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C:\Users\Fabio\Downloads\"/>
    </mc:Choice>
  </mc:AlternateContent>
  <xr:revisionPtr revIDLastSave="0" documentId="13_ncr:1_{12806A6A-271D-4276-8F4B-A978FFEC176F}" xr6:coauthVersionLast="47" xr6:coauthVersionMax="47" xr10:uidLastSave="{00000000-0000-0000-0000-000000000000}"/>
  <bookViews>
    <workbookView xWindow="-110" yWindow="-110" windowWidth="19420" windowHeight="10300" tabRatio="890" firstSheet="7" activeTab="11" xr2:uid="{03881A8E-B80A-4E42-9AFF-2F1A16F9A0A8}"/>
  </bookViews>
  <sheets>
    <sheet name="Cover" sheetId="31" r:id="rId1"/>
    <sheet name="Introduction" sheetId="32" r:id="rId2"/>
    <sheet name="Disclosures list" sheetId="30" r:id="rId3"/>
    <sheet name="Key results" sheetId="10" r:id="rId4"/>
    <sheet name="Public Commitments" sheetId="17" r:id="rId5"/>
    <sheet name="Climate change " sheetId="43" r:id="rId6"/>
    <sheet name="Crop management &amp; biodiversity" sheetId="33" r:id="rId7"/>
    <sheet name="Ethics &amp; Governance" sheetId="34" r:id="rId8"/>
    <sheet name="Diversity &amp; inclusion" sheetId="36" r:id="rId9"/>
    <sheet name="Relations with communities" sheetId="37" r:id="rId10"/>
    <sheet name="Sustainable procurement" sheetId="38" r:id="rId11"/>
    <sheet name="Human rights &amp; well-being" sheetId="39" r:id="rId12"/>
    <sheet name="Water management" sheetId="40" r:id="rId13"/>
    <sheet name="Other disclosures" sheetId="44" r:id="rId14"/>
  </sheets>
  <definedNames>
    <definedName name="_xlnm._FilterDatabase" localSheetId="2" hidden="1">'Disclosures list'!$D$4:$K$230</definedName>
    <definedName name="_xlnm._FilterDatabase" localSheetId="3" hidden="1">'Key results'!$O$2:$R$131</definedName>
    <definedName name="A" localSheetId="5">#REF!</definedName>
    <definedName name="A" localSheetId="6">#REF!</definedName>
    <definedName name="A" localSheetId="8">#REF!</definedName>
    <definedName name="A" localSheetId="7">#REF!</definedName>
    <definedName name="A" localSheetId="11">#REF!</definedName>
    <definedName name="A" localSheetId="1">#REF!</definedName>
    <definedName name="A" localSheetId="13">#REF!</definedName>
    <definedName name="A" localSheetId="9">#REF!</definedName>
    <definedName name="A" localSheetId="10">#REF!</definedName>
    <definedName name="A" localSheetId="12">#REF!</definedName>
    <definedName name="A">#REF!</definedName>
    <definedName name="A_governanca" localSheetId="5">#REF!</definedName>
    <definedName name="A_governanca" localSheetId="6">#REF!</definedName>
    <definedName name="A_governanca" localSheetId="8">#REF!</definedName>
    <definedName name="A_governanca" localSheetId="7">#REF!</definedName>
    <definedName name="A_governanca" localSheetId="11">#REF!</definedName>
    <definedName name="A_governanca" localSheetId="1">#REF!</definedName>
    <definedName name="A_governanca" localSheetId="13">#REF!</definedName>
    <definedName name="A_governanca" localSheetId="9">#REF!</definedName>
    <definedName name="A_governanca" localSheetId="10">#REF!</definedName>
    <definedName name="A_governanca" localSheetId="12">#REF!</definedName>
    <definedName name="A_governanca">#REF!</definedName>
    <definedName name="AddGSD" localSheetId="5">#REF!</definedName>
    <definedName name="AddGSD" localSheetId="6">#REF!</definedName>
    <definedName name="AddGSD" localSheetId="8">#REF!</definedName>
    <definedName name="AddGSD" localSheetId="7">#REF!</definedName>
    <definedName name="AddGSD" localSheetId="11">#REF!</definedName>
    <definedName name="AddGSD" localSheetId="1">#REF!</definedName>
    <definedName name="AddGSD" localSheetId="13">#REF!</definedName>
    <definedName name="AddGSD" localSheetId="9">#REF!</definedName>
    <definedName name="AddGSD" localSheetId="10">#REF!</definedName>
    <definedName name="AddGSD" localSheetId="12">#REF!</definedName>
    <definedName name="AddGSD">#REF!</definedName>
    <definedName name="agentes" localSheetId="5">#REF!</definedName>
    <definedName name="agentes" localSheetId="6">#REF!</definedName>
    <definedName name="agentes" localSheetId="8">#REF!</definedName>
    <definedName name="agentes" localSheetId="7">#REF!</definedName>
    <definedName name="agentes" localSheetId="11">#REF!</definedName>
    <definedName name="agentes" localSheetId="1">#REF!</definedName>
    <definedName name="agentes" localSheetId="13">#REF!</definedName>
    <definedName name="agentes" localSheetId="9">#REF!</definedName>
    <definedName name="agentes" localSheetId="10">#REF!</definedName>
    <definedName name="agentes" localSheetId="12">#REF!</definedName>
    <definedName name="agentes">#REF!</definedName>
    <definedName name="APP" localSheetId="5">#REF!</definedName>
    <definedName name="APP" localSheetId="6">#REF!</definedName>
    <definedName name="APP" localSheetId="8">#REF!</definedName>
    <definedName name="APP" localSheetId="7">#REF!</definedName>
    <definedName name="APP" localSheetId="11">#REF!</definedName>
    <definedName name="APP" localSheetId="1">#REF!</definedName>
    <definedName name="APP" localSheetId="13">#REF!</definedName>
    <definedName name="APP" localSheetId="9">#REF!</definedName>
    <definedName name="APP" localSheetId="10">#REF!</definedName>
    <definedName name="APP" localSheetId="12">#REF!</definedName>
    <definedName name="APP">#REF!</definedName>
    <definedName name="area_protegida" localSheetId="5">#REF!</definedName>
    <definedName name="area_protegida" localSheetId="6">#REF!</definedName>
    <definedName name="area_protegida" localSheetId="8">#REF!</definedName>
    <definedName name="area_protegida" localSheetId="7">#REF!</definedName>
    <definedName name="area_protegida" localSheetId="11">#REF!</definedName>
    <definedName name="area_protegida" localSheetId="1">#REF!</definedName>
    <definedName name="area_protegida" localSheetId="13">#REF!</definedName>
    <definedName name="area_protegida" localSheetId="9">#REF!</definedName>
    <definedName name="area_protegida" localSheetId="10">#REF!</definedName>
    <definedName name="area_protegida" localSheetId="12">#REF!</definedName>
    <definedName name="area_protegida">#REF!</definedName>
    <definedName name="bioma" localSheetId="5">#REF!</definedName>
    <definedName name="bioma" localSheetId="6">#REF!</definedName>
    <definedName name="bioma" localSheetId="8">#REF!</definedName>
    <definedName name="bioma" localSheetId="7">#REF!</definedName>
    <definedName name="bioma" localSheetId="11">#REF!</definedName>
    <definedName name="bioma" localSheetId="1">#REF!</definedName>
    <definedName name="bioma" localSheetId="13">#REF!</definedName>
    <definedName name="bioma" localSheetId="9">#REF!</definedName>
    <definedName name="bioma" localSheetId="10">#REF!</definedName>
    <definedName name="bioma" localSheetId="12">#REF!</definedName>
    <definedName name="bioma">#REF!</definedName>
    <definedName name="categoria_unidade" localSheetId="5">#REF!</definedName>
    <definedName name="categoria_unidade" localSheetId="6">#REF!</definedName>
    <definedName name="categoria_unidade" localSheetId="8">#REF!</definedName>
    <definedName name="categoria_unidade" localSheetId="7">#REF!</definedName>
    <definedName name="categoria_unidade" localSheetId="11">#REF!</definedName>
    <definedName name="categoria_unidade" localSheetId="1">#REF!</definedName>
    <definedName name="categoria_unidade" localSheetId="13">#REF!</definedName>
    <definedName name="categoria_unidade" localSheetId="9">#REF!</definedName>
    <definedName name="categoria_unidade" localSheetId="10">#REF!</definedName>
    <definedName name="categoria_unidade" localSheetId="12">#REF!</definedName>
    <definedName name="categoria_unidade">#REF!</definedName>
    <definedName name="cientifico" localSheetId="5">#REF!</definedName>
    <definedName name="cientifico" localSheetId="6">#REF!</definedName>
    <definedName name="cientifico" localSheetId="8">#REF!</definedName>
    <definedName name="cientifico" localSheetId="7">#REF!</definedName>
    <definedName name="cientifico" localSheetId="11">#REF!</definedName>
    <definedName name="cientifico" localSheetId="1">#REF!</definedName>
    <definedName name="cientifico" localSheetId="13">#REF!</definedName>
    <definedName name="cientifico" localSheetId="9">#REF!</definedName>
    <definedName name="cientifico" localSheetId="10">#REF!</definedName>
    <definedName name="cientifico" localSheetId="12">#REF!</definedName>
    <definedName name="cientifico">#REF!</definedName>
    <definedName name="CINQUENTAENOVE" localSheetId="5">#REF!</definedName>
    <definedName name="CINQUENTAENOVE" localSheetId="6">#REF!</definedName>
    <definedName name="CINQUENTAENOVE" localSheetId="8">#REF!</definedName>
    <definedName name="CINQUENTAENOVE" localSheetId="7">#REF!</definedName>
    <definedName name="CINQUENTAENOVE" localSheetId="11">#REF!</definedName>
    <definedName name="CINQUENTAENOVE" localSheetId="1">#REF!</definedName>
    <definedName name="CINQUENTAENOVE" localSheetId="13">#REF!</definedName>
    <definedName name="CINQUENTAENOVE" localSheetId="9">#REF!</definedName>
    <definedName name="CINQUENTAENOVE" localSheetId="10">#REF!</definedName>
    <definedName name="CINQUENTAENOVE" localSheetId="12">#REF!</definedName>
    <definedName name="CINQUENTAENOVE">#REF!</definedName>
    <definedName name="CINQUENTAEOITO" localSheetId="5">#REF!</definedName>
    <definedName name="CINQUENTAEOITO" localSheetId="6">#REF!</definedName>
    <definedName name="CINQUENTAEOITO" localSheetId="8">#REF!</definedName>
    <definedName name="CINQUENTAEOITO" localSheetId="7">#REF!</definedName>
    <definedName name="CINQUENTAEOITO" localSheetId="11">#REF!</definedName>
    <definedName name="CINQUENTAEOITO" localSheetId="1">#REF!</definedName>
    <definedName name="CINQUENTAEOITO" localSheetId="13">#REF!</definedName>
    <definedName name="CINQUENTAEOITO" localSheetId="9">#REF!</definedName>
    <definedName name="CINQUENTAEOITO" localSheetId="10">#REF!</definedName>
    <definedName name="CINQUENTAEOITO" localSheetId="12">#REF!</definedName>
    <definedName name="CINQUENTAEOITO">#REF!</definedName>
    <definedName name="CINQUENTAESETE" localSheetId="5">#REF!</definedName>
    <definedName name="CINQUENTAESETE" localSheetId="6">#REF!</definedName>
    <definedName name="CINQUENTAESETE" localSheetId="8">#REF!</definedName>
    <definedName name="CINQUENTAESETE" localSheetId="7">#REF!</definedName>
    <definedName name="CINQUENTAESETE" localSheetId="11">#REF!</definedName>
    <definedName name="CINQUENTAESETE" localSheetId="1">#REF!</definedName>
    <definedName name="CINQUENTAESETE" localSheetId="13">#REF!</definedName>
    <definedName name="CINQUENTAESETE" localSheetId="9">#REF!</definedName>
    <definedName name="CINQUENTAESETE" localSheetId="10">#REF!</definedName>
    <definedName name="CINQUENTAESETE" localSheetId="12">#REF!</definedName>
    <definedName name="CINQUENTAESETE">#REF!</definedName>
    <definedName name="CINQUENTASEIS" localSheetId="5">#REF!</definedName>
    <definedName name="CINQUENTASEIS" localSheetId="6">#REF!</definedName>
    <definedName name="CINQUENTASEIS" localSheetId="8">#REF!</definedName>
    <definedName name="CINQUENTASEIS" localSheetId="7">#REF!</definedName>
    <definedName name="CINQUENTASEIS" localSheetId="11">#REF!</definedName>
    <definedName name="CINQUENTASEIS" localSheetId="1">#REF!</definedName>
    <definedName name="CINQUENTASEIS" localSheetId="13">#REF!</definedName>
    <definedName name="CINQUENTASEIS" localSheetId="9">#REF!</definedName>
    <definedName name="CINQUENTASEIS" localSheetId="10">#REF!</definedName>
    <definedName name="CINQUENTASEIS" localSheetId="12">#REF!</definedName>
    <definedName name="CINQUENTASEIS">#REF!</definedName>
    <definedName name="CRIAR_LINK_PARA_O_DOCUMENTO" localSheetId="5">#REF!</definedName>
    <definedName name="CRIAR_LINK_PARA_O_DOCUMENTO" localSheetId="6">#REF!</definedName>
    <definedName name="CRIAR_LINK_PARA_O_DOCUMENTO" localSheetId="8">#REF!</definedName>
    <definedName name="CRIAR_LINK_PARA_O_DOCUMENTO" localSheetId="7">#REF!</definedName>
    <definedName name="CRIAR_LINK_PARA_O_DOCUMENTO" localSheetId="11">#REF!</definedName>
    <definedName name="CRIAR_LINK_PARA_O_DOCUMENTO" localSheetId="1">#REF!</definedName>
    <definedName name="CRIAR_LINK_PARA_O_DOCUMENTO" localSheetId="13">#REF!</definedName>
    <definedName name="CRIAR_LINK_PARA_O_DOCUMENTO" localSheetId="9">#REF!</definedName>
    <definedName name="CRIAR_LINK_PARA_O_DOCUMENTO" localSheetId="10">#REF!</definedName>
    <definedName name="CRIAR_LINK_PARA_O_DOCUMENTO" localSheetId="12">#REF!</definedName>
    <definedName name="CRIAR_LINK_PARA_O_DOCUMENTO">#REF!</definedName>
    <definedName name="dado" localSheetId="5">#REF!</definedName>
    <definedName name="dado" localSheetId="6">#REF!</definedName>
    <definedName name="dado" localSheetId="8">#REF!</definedName>
    <definedName name="dado" localSheetId="7">#REF!</definedName>
    <definedName name="dado" localSheetId="11">#REF!</definedName>
    <definedName name="dado" localSheetId="1">#REF!</definedName>
    <definedName name="dado" localSheetId="13">#REF!</definedName>
    <definedName name="dado" localSheetId="9">#REF!</definedName>
    <definedName name="dado" localSheetId="10">#REF!</definedName>
    <definedName name="dado" localSheetId="12">#REF!</definedName>
    <definedName name="dado">#REF!</definedName>
    <definedName name="dado_geo" localSheetId="5">#REF!</definedName>
    <definedName name="dado_geo" localSheetId="6">#REF!</definedName>
    <definedName name="dado_geo" localSheetId="8">#REF!</definedName>
    <definedName name="dado_geo" localSheetId="7">#REF!</definedName>
    <definedName name="dado_geo" localSheetId="11">#REF!</definedName>
    <definedName name="dado_geo" localSheetId="1">#REF!</definedName>
    <definedName name="dado_geo" localSheetId="13">#REF!</definedName>
    <definedName name="dado_geo" localSheetId="9">#REF!</definedName>
    <definedName name="dado_geo" localSheetId="10">#REF!</definedName>
    <definedName name="dado_geo" localSheetId="12">#REF!</definedName>
    <definedName name="dado_geo">#REF!</definedName>
    <definedName name="DATA1" localSheetId="5">#REF!</definedName>
    <definedName name="DATA1" localSheetId="6">#REF!</definedName>
    <definedName name="DATA1" localSheetId="8">#REF!</definedName>
    <definedName name="DATA1" localSheetId="7">#REF!</definedName>
    <definedName name="DATA1" localSheetId="11">#REF!</definedName>
    <definedName name="DATA1" localSheetId="1">#REF!</definedName>
    <definedName name="DATA1" localSheetId="13">#REF!</definedName>
    <definedName name="DATA1" localSheetId="9">#REF!</definedName>
    <definedName name="DATA1" localSheetId="10">#REF!</definedName>
    <definedName name="DATA1" localSheetId="12">#REF!</definedName>
    <definedName name="DATA1">#REF!</definedName>
    <definedName name="DATA10" localSheetId="5">#REF!</definedName>
    <definedName name="DATA10" localSheetId="6">#REF!</definedName>
    <definedName name="DATA10" localSheetId="8">#REF!</definedName>
    <definedName name="DATA10" localSheetId="7">#REF!</definedName>
    <definedName name="DATA10" localSheetId="11">#REF!</definedName>
    <definedName name="DATA10" localSheetId="1">#REF!</definedName>
    <definedName name="DATA10" localSheetId="13">#REF!</definedName>
    <definedName name="DATA10" localSheetId="9">#REF!</definedName>
    <definedName name="DATA10" localSheetId="10">#REF!</definedName>
    <definedName name="DATA10" localSheetId="12">#REF!</definedName>
    <definedName name="DATA10">#REF!</definedName>
    <definedName name="DATA11" localSheetId="5">#REF!</definedName>
    <definedName name="DATA11" localSheetId="6">#REF!</definedName>
    <definedName name="DATA11" localSheetId="8">#REF!</definedName>
    <definedName name="DATA11" localSheetId="7">#REF!</definedName>
    <definedName name="DATA11" localSheetId="11">#REF!</definedName>
    <definedName name="DATA11" localSheetId="1">#REF!</definedName>
    <definedName name="DATA11" localSheetId="13">#REF!</definedName>
    <definedName name="DATA11" localSheetId="9">#REF!</definedName>
    <definedName name="DATA11" localSheetId="10">#REF!</definedName>
    <definedName name="DATA11" localSheetId="12">#REF!</definedName>
    <definedName name="DATA11">#REF!</definedName>
    <definedName name="DATA12" localSheetId="5">#REF!</definedName>
    <definedName name="DATA12" localSheetId="6">#REF!</definedName>
    <definedName name="DATA12" localSheetId="8">#REF!</definedName>
    <definedName name="DATA12" localSheetId="7">#REF!</definedName>
    <definedName name="DATA12" localSheetId="11">#REF!</definedName>
    <definedName name="DATA12" localSheetId="1">#REF!</definedName>
    <definedName name="DATA12" localSheetId="13">#REF!</definedName>
    <definedName name="DATA12" localSheetId="9">#REF!</definedName>
    <definedName name="DATA12" localSheetId="10">#REF!</definedName>
    <definedName name="DATA12" localSheetId="12">#REF!</definedName>
    <definedName name="DATA12">#REF!</definedName>
    <definedName name="DATA13" localSheetId="5">#REF!</definedName>
    <definedName name="DATA13" localSheetId="6">#REF!</definedName>
    <definedName name="DATA13" localSheetId="8">#REF!</definedName>
    <definedName name="DATA13" localSheetId="7">#REF!</definedName>
    <definedName name="DATA13" localSheetId="11">#REF!</definedName>
    <definedName name="DATA13" localSheetId="1">#REF!</definedName>
    <definedName name="DATA13" localSheetId="13">#REF!</definedName>
    <definedName name="DATA13" localSheetId="9">#REF!</definedName>
    <definedName name="DATA13" localSheetId="10">#REF!</definedName>
    <definedName name="DATA13" localSheetId="12">#REF!</definedName>
    <definedName name="DATA13">#REF!</definedName>
    <definedName name="DATA14" localSheetId="5">#REF!</definedName>
    <definedName name="DATA14" localSheetId="6">#REF!</definedName>
    <definedName name="DATA14" localSheetId="8">#REF!</definedName>
    <definedName name="DATA14" localSheetId="7">#REF!</definedName>
    <definedName name="DATA14" localSheetId="11">#REF!</definedName>
    <definedName name="DATA14" localSheetId="1">#REF!</definedName>
    <definedName name="DATA14" localSheetId="13">#REF!</definedName>
    <definedName name="DATA14" localSheetId="9">#REF!</definedName>
    <definedName name="DATA14" localSheetId="10">#REF!</definedName>
    <definedName name="DATA14" localSheetId="12">#REF!</definedName>
    <definedName name="DATA14">#REF!</definedName>
    <definedName name="DATA15" localSheetId="5">#REF!</definedName>
    <definedName name="DATA15" localSheetId="6">#REF!</definedName>
    <definedName name="DATA15" localSheetId="8">#REF!</definedName>
    <definedName name="DATA15" localSheetId="7">#REF!</definedName>
    <definedName name="DATA15" localSheetId="11">#REF!</definedName>
    <definedName name="DATA15" localSheetId="1">#REF!</definedName>
    <definedName name="DATA15" localSheetId="13">#REF!</definedName>
    <definedName name="DATA15" localSheetId="9">#REF!</definedName>
    <definedName name="DATA15" localSheetId="10">#REF!</definedName>
    <definedName name="DATA15" localSheetId="12">#REF!</definedName>
    <definedName name="DATA15">#REF!</definedName>
    <definedName name="DATA16" localSheetId="5">#REF!</definedName>
    <definedName name="DATA16" localSheetId="6">#REF!</definedName>
    <definedName name="DATA16" localSheetId="8">#REF!</definedName>
    <definedName name="DATA16" localSheetId="7">#REF!</definedName>
    <definedName name="DATA16" localSheetId="11">#REF!</definedName>
    <definedName name="DATA16" localSheetId="1">#REF!</definedName>
    <definedName name="DATA16" localSheetId="13">#REF!</definedName>
    <definedName name="DATA16" localSheetId="9">#REF!</definedName>
    <definedName name="DATA16" localSheetId="10">#REF!</definedName>
    <definedName name="DATA16" localSheetId="12">#REF!</definedName>
    <definedName name="DATA16">#REF!</definedName>
    <definedName name="DATA17" localSheetId="5">#REF!</definedName>
    <definedName name="DATA17" localSheetId="6">#REF!</definedName>
    <definedName name="DATA17" localSheetId="8">#REF!</definedName>
    <definedName name="DATA17" localSheetId="7">#REF!</definedName>
    <definedName name="DATA17" localSheetId="11">#REF!</definedName>
    <definedName name="DATA17" localSheetId="1">#REF!</definedName>
    <definedName name="DATA17" localSheetId="13">#REF!</definedName>
    <definedName name="DATA17" localSheetId="9">#REF!</definedName>
    <definedName name="DATA17" localSheetId="10">#REF!</definedName>
    <definedName name="DATA17" localSheetId="12">#REF!</definedName>
    <definedName name="DATA17">#REF!</definedName>
    <definedName name="DATA18" localSheetId="5">#REF!</definedName>
    <definedName name="DATA18" localSheetId="6">#REF!</definedName>
    <definedName name="DATA18" localSheetId="8">#REF!</definedName>
    <definedName name="DATA18" localSheetId="7">#REF!</definedName>
    <definedName name="DATA18" localSheetId="11">#REF!</definedName>
    <definedName name="DATA18" localSheetId="1">#REF!</definedName>
    <definedName name="DATA18" localSheetId="13">#REF!</definedName>
    <definedName name="DATA18" localSheetId="9">#REF!</definedName>
    <definedName name="DATA18" localSheetId="10">#REF!</definedName>
    <definedName name="DATA18" localSheetId="12">#REF!</definedName>
    <definedName name="DATA18">#REF!</definedName>
    <definedName name="DATA19" localSheetId="5">#REF!</definedName>
    <definedName name="DATA19" localSheetId="6">#REF!</definedName>
    <definedName name="DATA19" localSheetId="8">#REF!</definedName>
    <definedName name="DATA19" localSheetId="7">#REF!</definedName>
    <definedName name="DATA19" localSheetId="11">#REF!</definedName>
    <definedName name="DATA19" localSheetId="1">#REF!</definedName>
    <definedName name="DATA19" localSheetId="13">#REF!</definedName>
    <definedName name="DATA19" localSheetId="9">#REF!</definedName>
    <definedName name="DATA19" localSheetId="10">#REF!</definedName>
    <definedName name="DATA19" localSheetId="12">#REF!</definedName>
    <definedName name="DATA19">#REF!</definedName>
    <definedName name="DATA2" localSheetId="5">#REF!</definedName>
    <definedName name="DATA2" localSheetId="6">#REF!</definedName>
    <definedName name="DATA2" localSheetId="8">#REF!</definedName>
    <definedName name="DATA2" localSheetId="7">#REF!</definedName>
    <definedName name="DATA2" localSheetId="11">#REF!</definedName>
    <definedName name="DATA2" localSheetId="1">#REF!</definedName>
    <definedName name="DATA2" localSheetId="13">#REF!</definedName>
    <definedName name="DATA2" localSheetId="9">#REF!</definedName>
    <definedName name="DATA2" localSheetId="10">#REF!</definedName>
    <definedName name="DATA2" localSheetId="12">#REF!</definedName>
    <definedName name="DATA2">#REF!</definedName>
    <definedName name="DATA20" localSheetId="5">#REF!</definedName>
    <definedName name="DATA20" localSheetId="6">#REF!</definedName>
    <definedName name="DATA20" localSheetId="8">#REF!</definedName>
    <definedName name="DATA20" localSheetId="7">#REF!</definedName>
    <definedName name="DATA20" localSheetId="11">#REF!</definedName>
    <definedName name="DATA20" localSheetId="1">#REF!</definedName>
    <definedName name="DATA20" localSheetId="13">#REF!</definedName>
    <definedName name="DATA20" localSheetId="9">#REF!</definedName>
    <definedName name="DATA20" localSheetId="10">#REF!</definedName>
    <definedName name="DATA20" localSheetId="12">#REF!</definedName>
    <definedName name="DATA20">#REF!</definedName>
    <definedName name="DATA21" localSheetId="5">#REF!</definedName>
    <definedName name="DATA21" localSheetId="6">#REF!</definedName>
    <definedName name="DATA21" localSheetId="8">#REF!</definedName>
    <definedName name="DATA21" localSheetId="7">#REF!</definedName>
    <definedName name="DATA21" localSheetId="11">#REF!</definedName>
    <definedName name="DATA21" localSheetId="1">#REF!</definedName>
    <definedName name="DATA21" localSheetId="13">#REF!</definedName>
    <definedName name="DATA21" localSheetId="9">#REF!</definedName>
    <definedName name="DATA21" localSheetId="10">#REF!</definedName>
    <definedName name="DATA21" localSheetId="12">#REF!</definedName>
    <definedName name="DATA21">#REF!</definedName>
    <definedName name="DATA22" localSheetId="5">#REF!</definedName>
    <definedName name="DATA22" localSheetId="6">#REF!</definedName>
    <definedName name="DATA22" localSheetId="8">#REF!</definedName>
    <definedName name="DATA22" localSheetId="7">#REF!</definedName>
    <definedName name="DATA22" localSheetId="11">#REF!</definedName>
    <definedName name="DATA22" localSheetId="1">#REF!</definedName>
    <definedName name="DATA22" localSheetId="13">#REF!</definedName>
    <definedName name="DATA22" localSheetId="9">#REF!</definedName>
    <definedName name="DATA22" localSheetId="10">#REF!</definedName>
    <definedName name="DATA22" localSheetId="12">#REF!</definedName>
    <definedName name="DATA22">#REF!</definedName>
    <definedName name="DATA23" localSheetId="5">#REF!</definedName>
    <definedName name="DATA23" localSheetId="6">#REF!</definedName>
    <definedName name="DATA23" localSheetId="8">#REF!</definedName>
    <definedName name="DATA23" localSheetId="7">#REF!</definedName>
    <definedName name="DATA23" localSheetId="11">#REF!</definedName>
    <definedName name="DATA23" localSheetId="1">#REF!</definedName>
    <definedName name="DATA23" localSheetId="13">#REF!</definedName>
    <definedName name="DATA23" localSheetId="9">#REF!</definedName>
    <definedName name="DATA23" localSheetId="10">#REF!</definedName>
    <definedName name="DATA23" localSheetId="12">#REF!</definedName>
    <definedName name="DATA23">#REF!</definedName>
    <definedName name="DATA24" localSheetId="5">#REF!</definedName>
    <definedName name="DATA24" localSheetId="6">#REF!</definedName>
    <definedName name="DATA24" localSheetId="8">#REF!</definedName>
    <definedName name="DATA24" localSheetId="7">#REF!</definedName>
    <definedName name="DATA24" localSheetId="11">#REF!</definedName>
    <definedName name="DATA24" localSheetId="1">#REF!</definedName>
    <definedName name="DATA24" localSheetId="13">#REF!</definedName>
    <definedName name="DATA24" localSheetId="9">#REF!</definedName>
    <definedName name="DATA24" localSheetId="10">#REF!</definedName>
    <definedName name="DATA24" localSheetId="12">#REF!</definedName>
    <definedName name="DATA24">#REF!</definedName>
    <definedName name="DATA25" localSheetId="5">#REF!</definedName>
    <definedName name="DATA25" localSheetId="6">#REF!</definedName>
    <definedName name="DATA25" localSheetId="8">#REF!</definedName>
    <definedName name="DATA25" localSheetId="7">#REF!</definedName>
    <definedName name="DATA25" localSheetId="11">#REF!</definedName>
    <definedName name="DATA25" localSheetId="1">#REF!</definedName>
    <definedName name="DATA25" localSheetId="13">#REF!</definedName>
    <definedName name="DATA25" localSheetId="9">#REF!</definedName>
    <definedName name="DATA25" localSheetId="10">#REF!</definedName>
    <definedName name="DATA25" localSheetId="12">#REF!</definedName>
    <definedName name="DATA25">#REF!</definedName>
    <definedName name="DATA26" localSheetId="5">#REF!</definedName>
    <definedName name="DATA26" localSheetId="6">#REF!</definedName>
    <definedName name="DATA26" localSheetId="8">#REF!</definedName>
    <definedName name="DATA26" localSheetId="7">#REF!</definedName>
    <definedName name="DATA26" localSheetId="11">#REF!</definedName>
    <definedName name="DATA26" localSheetId="1">#REF!</definedName>
    <definedName name="DATA26" localSheetId="13">#REF!</definedName>
    <definedName name="DATA26" localSheetId="9">#REF!</definedName>
    <definedName name="DATA26" localSheetId="10">#REF!</definedName>
    <definedName name="DATA26" localSheetId="12">#REF!</definedName>
    <definedName name="DATA26">#REF!</definedName>
    <definedName name="DATA27" localSheetId="5">#REF!</definedName>
    <definedName name="DATA27" localSheetId="6">#REF!</definedName>
    <definedName name="DATA27" localSheetId="8">#REF!</definedName>
    <definedName name="DATA27" localSheetId="7">#REF!</definedName>
    <definedName name="DATA27" localSheetId="11">#REF!</definedName>
    <definedName name="DATA27" localSheetId="1">#REF!</definedName>
    <definedName name="DATA27" localSheetId="13">#REF!</definedName>
    <definedName name="DATA27" localSheetId="9">#REF!</definedName>
    <definedName name="DATA27" localSheetId="10">#REF!</definedName>
    <definedName name="DATA27" localSheetId="12">#REF!</definedName>
    <definedName name="DATA27">#REF!</definedName>
    <definedName name="DATA28" localSheetId="5">#REF!</definedName>
    <definedName name="DATA28" localSheetId="6">#REF!</definedName>
    <definedName name="DATA28" localSheetId="8">#REF!</definedName>
    <definedName name="DATA28" localSheetId="7">#REF!</definedName>
    <definedName name="DATA28" localSheetId="11">#REF!</definedName>
    <definedName name="DATA28" localSheetId="1">#REF!</definedName>
    <definedName name="DATA28" localSheetId="13">#REF!</definedName>
    <definedName name="DATA28" localSheetId="9">#REF!</definedName>
    <definedName name="DATA28" localSheetId="10">#REF!</definedName>
    <definedName name="DATA28" localSheetId="12">#REF!</definedName>
    <definedName name="DATA28">#REF!</definedName>
    <definedName name="DATA29" localSheetId="5">#REF!</definedName>
    <definedName name="DATA29" localSheetId="6">#REF!</definedName>
    <definedName name="DATA29" localSheetId="8">#REF!</definedName>
    <definedName name="DATA29" localSheetId="7">#REF!</definedName>
    <definedName name="DATA29" localSheetId="11">#REF!</definedName>
    <definedName name="DATA29" localSheetId="1">#REF!</definedName>
    <definedName name="DATA29" localSheetId="13">#REF!</definedName>
    <definedName name="DATA29" localSheetId="9">#REF!</definedName>
    <definedName name="DATA29" localSheetId="10">#REF!</definedName>
    <definedName name="DATA29" localSheetId="12">#REF!</definedName>
    <definedName name="DATA29">#REF!</definedName>
    <definedName name="DATA3" localSheetId="5">#REF!</definedName>
    <definedName name="DATA3" localSheetId="6">#REF!</definedName>
    <definedName name="DATA3" localSheetId="8">#REF!</definedName>
    <definedName name="DATA3" localSheetId="7">#REF!</definedName>
    <definedName name="DATA3" localSheetId="11">#REF!</definedName>
    <definedName name="DATA3" localSheetId="1">#REF!</definedName>
    <definedName name="DATA3" localSheetId="13">#REF!</definedName>
    <definedName name="DATA3" localSheetId="9">#REF!</definedName>
    <definedName name="DATA3" localSheetId="10">#REF!</definedName>
    <definedName name="DATA3" localSheetId="12">#REF!</definedName>
    <definedName name="DATA3">#REF!</definedName>
    <definedName name="DATA30" localSheetId="5">#REF!</definedName>
    <definedName name="DATA30" localSheetId="6">#REF!</definedName>
    <definedName name="DATA30" localSheetId="8">#REF!</definedName>
    <definedName name="DATA30" localSheetId="7">#REF!</definedName>
    <definedName name="DATA30" localSheetId="11">#REF!</definedName>
    <definedName name="DATA30" localSheetId="1">#REF!</definedName>
    <definedName name="DATA30" localSheetId="13">#REF!</definedName>
    <definedName name="DATA30" localSheetId="9">#REF!</definedName>
    <definedName name="DATA30" localSheetId="10">#REF!</definedName>
    <definedName name="DATA30" localSheetId="12">#REF!</definedName>
    <definedName name="DATA30">#REF!</definedName>
    <definedName name="DATA31" localSheetId="5">#REF!</definedName>
    <definedName name="DATA31" localSheetId="6">#REF!</definedName>
    <definedName name="DATA31" localSheetId="8">#REF!</definedName>
    <definedName name="DATA31" localSheetId="7">#REF!</definedName>
    <definedName name="DATA31" localSheetId="11">#REF!</definedName>
    <definedName name="DATA31" localSheetId="1">#REF!</definedName>
    <definedName name="DATA31" localSheetId="13">#REF!</definedName>
    <definedName name="DATA31" localSheetId="9">#REF!</definedName>
    <definedName name="DATA31" localSheetId="10">#REF!</definedName>
    <definedName name="DATA31" localSheetId="12">#REF!</definedName>
    <definedName name="DATA31">#REF!</definedName>
    <definedName name="DATA32" localSheetId="5">#REF!</definedName>
    <definedName name="DATA32" localSheetId="6">#REF!</definedName>
    <definedName name="DATA32" localSheetId="8">#REF!</definedName>
    <definedName name="DATA32" localSheetId="7">#REF!</definedName>
    <definedName name="DATA32" localSheetId="11">#REF!</definedName>
    <definedName name="DATA32" localSheetId="1">#REF!</definedName>
    <definedName name="DATA32" localSheetId="13">#REF!</definedName>
    <definedName name="DATA32" localSheetId="9">#REF!</definedName>
    <definedName name="DATA32" localSheetId="10">#REF!</definedName>
    <definedName name="DATA32" localSheetId="12">#REF!</definedName>
    <definedName name="DATA32">#REF!</definedName>
    <definedName name="DATA33" localSheetId="5">#REF!</definedName>
    <definedName name="DATA33" localSheetId="6">#REF!</definedName>
    <definedName name="DATA33" localSheetId="8">#REF!</definedName>
    <definedName name="DATA33" localSheetId="7">#REF!</definedName>
    <definedName name="DATA33" localSheetId="11">#REF!</definedName>
    <definedName name="DATA33" localSheetId="1">#REF!</definedName>
    <definedName name="DATA33" localSheetId="13">#REF!</definedName>
    <definedName name="DATA33" localSheetId="9">#REF!</definedName>
    <definedName name="DATA33" localSheetId="10">#REF!</definedName>
    <definedName name="DATA33" localSheetId="12">#REF!</definedName>
    <definedName name="DATA33">#REF!</definedName>
    <definedName name="DATA34" localSheetId="5">#REF!</definedName>
    <definedName name="DATA34" localSheetId="6">#REF!</definedName>
    <definedName name="DATA34" localSheetId="8">#REF!</definedName>
    <definedName name="DATA34" localSheetId="7">#REF!</definedName>
    <definedName name="DATA34" localSheetId="11">#REF!</definedName>
    <definedName name="DATA34" localSheetId="1">#REF!</definedName>
    <definedName name="DATA34" localSheetId="13">#REF!</definedName>
    <definedName name="DATA34" localSheetId="9">#REF!</definedName>
    <definedName name="DATA34" localSheetId="10">#REF!</definedName>
    <definedName name="DATA34" localSheetId="12">#REF!</definedName>
    <definedName name="DATA34">#REF!</definedName>
    <definedName name="DATA35" localSheetId="5">#REF!</definedName>
    <definedName name="DATA35" localSheetId="6">#REF!</definedName>
    <definedName name="DATA35" localSheetId="8">#REF!</definedName>
    <definedName name="DATA35" localSheetId="7">#REF!</definedName>
    <definedName name="DATA35" localSheetId="11">#REF!</definedName>
    <definedName name="DATA35" localSheetId="1">#REF!</definedName>
    <definedName name="DATA35" localSheetId="13">#REF!</definedName>
    <definedName name="DATA35" localSheetId="9">#REF!</definedName>
    <definedName name="DATA35" localSheetId="10">#REF!</definedName>
    <definedName name="DATA35" localSheetId="12">#REF!</definedName>
    <definedName name="DATA35">#REF!</definedName>
    <definedName name="DATA36" localSheetId="5">#REF!</definedName>
    <definedName name="DATA36" localSheetId="6">#REF!</definedName>
    <definedName name="DATA36" localSheetId="8">#REF!</definedName>
    <definedName name="DATA36" localSheetId="7">#REF!</definedName>
    <definedName name="DATA36" localSheetId="11">#REF!</definedName>
    <definedName name="DATA36" localSheetId="1">#REF!</definedName>
    <definedName name="DATA36" localSheetId="13">#REF!</definedName>
    <definedName name="DATA36" localSheetId="9">#REF!</definedName>
    <definedName name="DATA36" localSheetId="10">#REF!</definedName>
    <definedName name="DATA36" localSheetId="12">#REF!</definedName>
    <definedName name="DATA36">#REF!</definedName>
    <definedName name="DATA37" localSheetId="5">#REF!</definedName>
    <definedName name="DATA37" localSheetId="6">#REF!</definedName>
    <definedName name="DATA37" localSheetId="8">#REF!</definedName>
    <definedName name="DATA37" localSheetId="7">#REF!</definedName>
    <definedName name="DATA37" localSheetId="11">#REF!</definedName>
    <definedName name="DATA37" localSheetId="1">#REF!</definedName>
    <definedName name="DATA37" localSheetId="13">#REF!</definedName>
    <definedName name="DATA37" localSheetId="9">#REF!</definedName>
    <definedName name="DATA37" localSheetId="10">#REF!</definedName>
    <definedName name="DATA37" localSheetId="12">#REF!</definedName>
    <definedName name="DATA37">#REF!</definedName>
    <definedName name="DATA38" localSheetId="5">#REF!</definedName>
    <definedName name="DATA38" localSheetId="6">#REF!</definedName>
    <definedName name="DATA38" localSheetId="8">#REF!</definedName>
    <definedName name="DATA38" localSheetId="7">#REF!</definedName>
    <definedName name="DATA38" localSheetId="11">#REF!</definedName>
    <definedName name="DATA38" localSheetId="1">#REF!</definedName>
    <definedName name="DATA38" localSheetId="13">#REF!</definedName>
    <definedName name="DATA38" localSheetId="9">#REF!</definedName>
    <definedName name="DATA38" localSheetId="10">#REF!</definedName>
    <definedName name="DATA38" localSheetId="12">#REF!</definedName>
    <definedName name="DATA38">#REF!</definedName>
    <definedName name="DATA39" localSheetId="5">#REF!</definedName>
    <definedName name="DATA39" localSheetId="6">#REF!</definedName>
    <definedName name="DATA39" localSheetId="8">#REF!</definedName>
    <definedName name="DATA39" localSheetId="7">#REF!</definedName>
    <definedName name="DATA39" localSheetId="11">#REF!</definedName>
    <definedName name="DATA39" localSheetId="1">#REF!</definedName>
    <definedName name="DATA39" localSheetId="13">#REF!</definedName>
    <definedName name="DATA39" localSheetId="9">#REF!</definedName>
    <definedName name="DATA39" localSheetId="10">#REF!</definedName>
    <definedName name="DATA39" localSheetId="12">#REF!</definedName>
    <definedName name="DATA39">#REF!</definedName>
    <definedName name="DATA4" localSheetId="5">#REF!</definedName>
    <definedName name="DATA4" localSheetId="6">#REF!</definedName>
    <definedName name="DATA4" localSheetId="8">#REF!</definedName>
    <definedName name="DATA4" localSheetId="7">#REF!</definedName>
    <definedName name="DATA4" localSheetId="11">#REF!</definedName>
    <definedName name="DATA4" localSheetId="1">#REF!</definedName>
    <definedName name="DATA4" localSheetId="13">#REF!</definedName>
    <definedName name="DATA4" localSheetId="9">#REF!</definedName>
    <definedName name="DATA4" localSheetId="10">#REF!</definedName>
    <definedName name="DATA4" localSheetId="12">#REF!</definedName>
    <definedName name="DATA4">#REF!</definedName>
    <definedName name="DATA40" localSheetId="5">#REF!</definedName>
    <definedName name="DATA40" localSheetId="6">#REF!</definedName>
    <definedName name="DATA40" localSheetId="8">#REF!</definedName>
    <definedName name="DATA40" localSheetId="7">#REF!</definedName>
    <definedName name="DATA40" localSheetId="11">#REF!</definedName>
    <definedName name="DATA40" localSheetId="1">#REF!</definedName>
    <definedName name="DATA40" localSheetId="13">#REF!</definedName>
    <definedName name="DATA40" localSheetId="9">#REF!</definedName>
    <definedName name="DATA40" localSheetId="10">#REF!</definedName>
    <definedName name="DATA40" localSheetId="12">#REF!</definedName>
    <definedName name="DATA40">#REF!</definedName>
    <definedName name="DATA41" localSheetId="5">#REF!</definedName>
    <definedName name="DATA41" localSheetId="6">#REF!</definedName>
    <definedName name="DATA41" localSheetId="8">#REF!</definedName>
    <definedName name="DATA41" localSheetId="7">#REF!</definedName>
    <definedName name="DATA41" localSheetId="11">#REF!</definedName>
    <definedName name="DATA41" localSheetId="1">#REF!</definedName>
    <definedName name="DATA41" localSheetId="13">#REF!</definedName>
    <definedName name="DATA41" localSheetId="9">#REF!</definedName>
    <definedName name="DATA41" localSheetId="10">#REF!</definedName>
    <definedName name="DATA41" localSheetId="12">#REF!</definedName>
    <definedName name="DATA41">#REF!</definedName>
    <definedName name="DATA42" localSheetId="5">#REF!</definedName>
    <definedName name="DATA42" localSheetId="6">#REF!</definedName>
    <definedName name="DATA42" localSheetId="8">#REF!</definedName>
    <definedName name="DATA42" localSheetId="7">#REF!</definedName>
    <definedName name="DATA42" localSheetId="11">#REF!</definedName>
    <definedName name="DATA42" localSheetId="1">#REF!</definedName>
    <definedName name="DATA42" localSheetId="13">#REF!</definedName>
    <definedName name="DATA42" localSheetId="9">#REF!</definedName>
    <definedName name="DATA42" localSheetId="10">#REF!</definedName>
    <definedName name="DATA42" localSheetId="12">#REF!</definedName>
    <definedName name="DATA42">#REF!</definedName>
    <definedName name="DATA43" localSheetId="5">#REF!</definedName>
    <definedName name="DATA43" localSheetId="6">#REF!</definedName>
    <definedName name="DATA43" localSheetId="8">#REF!</definedName>
    <definedName name="DATA43" localSheetId="7">#REF!</definedName>
    <definedName name="DATA43" localSheetId="11">#REF!</definedName>
    <definedName name="DATA43" localSheetId="1">#REF!</definedName>
    <definedName name="DATA43" localSheetId="13">#REF!</definedName>
    <definedName name="DATA43" localSheetId="9">#REF!</definedName>
    <definedName name="DATA43" localSheetId="10">#REF!</definedName>
    <definedName name="DATA43" localSheetId="12">#REF!</definedName>
    <definedName name="DATA43">#REF!</definedName>
    <definedName name="DATA44" localSheetId="5">#REF!</definedName>
    <definedName name="DATA44" localSheetId="6">#REF!</definedName>
    <definedName name="DATA44" localSheetId="8">#REF!</definedName>
    <definedName name="DATA44" localSheetId="7">#REF!</definedName>
    <definedName name="DATA44" localSheetId="11">#REF!</definedName>
    <definedName name="DATA44" localSheetId="1">#REF!</definedName>
    <definedName name="DATA44" localSheetId="13">#REF!</definedName>
    <definedName name="DATA44" localSheetId="9">#REF!</definedName>
    <definedName name="DATA44" localSheetId="10">#REF!</definedName>
    <definedName name="DATA44" localSheetId="12">#REF!</definedName>
    <definedName name="DATA44">#REF!</definedName>
    <definedName name="DATA45" localSheetId="5">#REF!</definedName>
    <definedName name="DATA45" localSheetId="6">#REF!</definedName>
    <definedName name="DATA45" localSheetId="8">#REF!</definedName>
    <definedName name="DATA45" localSheetId="7">#REF!</definedName>
    <definedName name="DATA45" localSheetId="11">#REF!</definedName>
    <definedName name="DATA45" localSheetId="1">#REF!</definedName>
    <definedName name="DATA45" localSheetId="13">#REF!</definedName>
    <definedName name="DATA45" localSheetId="9">#REF!</definedName>
    <definedName name="DATA45" localSheetId="10">#REF!</definedName>
    <definedName name="DATA45" localSheetId="12">#REF!</definedName>
    <definedName name="DATA45">#REF!</definedName>
    <definedName name="DATA46" localSheetId="5">#REF!</definedName>
    <definedName name="DATA46" localSheetId="6">#REF!</definedName>
    <definedName name="DATA46" localSheetId="8">#REF!</definedName>
    <definedName name="DATA46" localSheetId="7">#REF!</definedName>
    <definedName name="DATA46" localSheetId="11">#REF!</definedName>
    <definedName name="DATA46" localSheetId="1">#REF!</definedName>
    <definedName name="DATA46" localSheetId="13">#REF!</definedName>
    <definedName name="DATA46" localSheetId="9">#REF!</definedName>
    <definedName name="DATA46" localSheetId="10">#REF!</definedName>
    <definedName name="DATA46" localSheetId="12">#REF!</definedName>
    <definedName name="DATA46">#REF!</definedName>
    <definedName name="DATA47" localSheetId="5">#REF!</definedName>
    <definedName name="DATA47" localSheetId="6">#REF!</definedName>
    <definedName name="DATA47" localSheetId="8">#REF!</definedName>
    <definedName name="DATA47" localSheetId="7">#REF!</definedName>
    <definedName name="DATA47" localSheetId="11">#REF!</definedName>
    <definedName name="DATA47" localSheetId="1">#REF!</definedName>
    <definedName name="DATA47" localSheetId="13">#REF!</definedName>
    <definedName name="DATA47" localSheetId="9">#REF!</definedName>
    <definedName name="DATA47" localSheetId="10">#REF!</definedName>
    <definedName name="DATA47" localSheetId="12">#REF!</definedName>
    <definedName name="DATA47">#REF!</definedName>
    <definedName name="DATA48" localSheetId="5">#REF!</definedName>
    <definedName name="DATA48" localSheetId="6">#REF!</definedName>
    <definedName name="DATA48" localSheetId="8">#REF!</definedName>
    <definedName name="DATA48" localSheetId="7">#REF!</definedName>
    <definedName name="DATA48" localSheetId="11">#REF!</definedName>
    <definedName name="DATA48" localSheetId="1">#REF!</definedName>
    <definedName name="DATA48" localSheetId="13">#REF!</definedName>
    <definedName name="DATA48" localSheetId="9">#REF!</definedName>
    <definedName name="DATA48" localSheetId="10">#REF!</definedName>
    <definedName name="DATA48" localSheetId="12">#REF!</definedName>
    <definedName name="DATA48">#REF!</definedName>
    <definedName name="DATA49" localSheetId="5">#REF!</definedName>
    <definedName name="DATA49" localSheetId="6">#REF!</definedName>
    <definedName name="DATA49" localSheetId="8">#REF!</definedName>
    <definedName name="DATA49" localSheetId="7">#REF!</definedName>
    <definedName name="DATA49" localSheetId="11">#REF!</definedName>
    <definedName name="DATA49" localSheetId="1">#REF!</definedName>
    <definedName name="DATA49" localSheetId="13">#REF!</definedName>
    <definedName name="DATA49" localSheetId="9">#REF!</definedName>
    <definedName name="DATA49" localSheetId="10">#REF!</definedName>
    <definedName name="DATA49" localSheetId="12">#REF!</definedName>
    <definedName name="DATA49">#REF!</definedName>
    <definedName name="DATA5" localSheetId="5">#REF!</definedName>
    <definedName name="DATA5" localSheetId="6">#REF!</definedName>
    <definedName name="DATA5" localSheetId="8">#REF!</definedName>
    <definedName name="DATA5" localSheetId="7">#REF!</definedName>
    <definedName name="DATA5" localSheetId="11">#REF!</definedName>
    <definedName name="DATA5" localSheetId="1">#REF!</definedName>
    <definedName name="DATA5" localSheetId="13">#REF!</definedName>
    <definedName name="DATA5" localSheetId="9">#REF!</definedName>
    <definedName name="DATA5" localSheetId="10">#REF!</definedName>
    <definedName name="DATA5" localSheetId="12">#REF!</definedName>
    <definedName name="DATA5">#REF!</definedName>
    <definedName name="DATA50" localSheetId="5">#REF!</definedName>
    <definedName name="DATA50" localSheetId="6">#REF!</definedName>
    <definedName name="DATA50" localSheetId="8">#REF!</definedName>
    <definedName name="DATA50" localSheetId="7">#REF!</definedName>
    <definedName name="DATA50" localSheetId="11">#REF!</definedName>
    <definedName name="DATA50" localSheetId="1">#REF!</definedName>
    <definedName name="DATA50" localSheetId="13">#REF!</definedName>
    <definedName name="DATA50" localSheetId="9">#REF!</definedName>
    <definedName name="DATA50" localSheetId="10">#REF!</definedName>
    <definedName name="DATA50" localSheetId="12">#REF!</definedName>
    <definedName name="DATA50">#REF!</definedName>
    <definedName name="DATA51" localSheetId="5">#REF!</definedName>
    <definedName name="DATA51" localSheetId="6">#REF!</definedName>
    <definedName name="DATA51" localSheetId="8">#REF!</definedName>
    <definedName name="DATA51" localSheetId="7">#REF!</definedName>
    <definedName name="DATA51" localSheetId="11">#REF!</definedName>
    <definedName name="DATA51" localSheetId="1">#REF!</definedName>
    <definedName name="DATA51" localSheetId="13">#REF!</definedName>
    <definedName name="DATA51" localSheetId="9">#REF!</definedName>
    <definedName name="DATA51" localSheetId="10">#REF!</definedName>
    <definedName name="DATA51" localSheetId="12">#REF!</definedName>
    <definedName name="DATA51">#REF!</definedName>
    <definedName name="DATA52" localSheetId="5">#REF!</definedName>
    <definedName name="DATA52" localSheetId="6">#REF!</definedName>
    <definedName name="DATA52" localSheetId="8">#REF!</definedName>
    <definedName name="DATA52" localSheetId="7">#REF!</definedName>
    <definedName name="DATA52" localSheetId="11">#REF!</definedName>
    <definedName name="DATA52" localSheetId="1">#REF!</definedName>
    <definedName name="DATA52" localSheetId="13">#REF!</definedName>
    <definedName name="DATA52" localSheetId="9">#REF!</definedName>
    <definedName name="DATA52" localSheetId="10">#REF!</definedName>
    <definedName name="DATA52" localSheetId="12">#REF!</definedName>
    <definedName name="DATA52">#REF!</definedName>
    <definedName name="DATA53" localSheetId="5">#REF!</definedName>
    <definedName name="DATA53" localSheetId="6">#REF!</definedName>
    <definedName name="DATA53" localSheetId="8">#REF!</definedName>
    <definedName name="DATA53" localSheetId="7">#REF!</definedName>
    <definedName name="DATA53" localSheetId="11">#REF!</definedName>
    <definedName name="DATA53" localSheetId="1">#REF!</definedName>
    <definedName name="DATA53" localSheetId="13">#REF!</definedName>
    <definedName name="DATA53" localSheetId="9">#REF!</definedName>
    <definedName name="DATA53" localSheetId="10">#REF!</definedName>
    <definedName name="DATA53" localSheetId="12">#REF!</definedName>
    <definedName name="DATA53">#REF!</definedName>
    <definedName name="DATA54" localSheetId="5">#REF!</definedName>
    <definedName name="DATA54" localSheetId="6">#REF!</definedName>
    <definedName name="DATA54" localSheetId="8">#REF!</definedName>
    <definedName name="DATA54" localSheetId="7">#REF!</definedName>
    <definedName name="DATA54" localSheetId="11">#REF!</definedName>
    <definedName name="DATA54" localSheetId="1">#REF!</definedName>
    <definedName name="DATA54" localSheetId="13">#REF!</definedName>
    <definedName name="DATA54" localSheetId="9">#REF!</definedName>
    <definedName name="DATA54" localSheetId="10">#REF!</definedName>
    <definedName name="DATA54" localSheetId="12">#REF!</definedName>
    <definedName name="DATA54">#REF!</definedName>
    <definedName name="DATA55" localSheetId="5">#REF!</definedName>
    <definedName name="DATA55" localSheetId="6">#REF!</definedName>
    <definedName name="DATA55" localSheetId="8">#REF!</definedName>
    <definedName name="DATA55" localSheetId="7">#REF!</definedName>
    <definedName name="DATA55" localSheetId="11">#REF!</definedName>
    <definedName name="DATA55" localSheetId="1">#REF!</definedName>
    <definedName name="DATA55" localSheetId="13">#REF!</definedName>
    <definedName name="DATA55" localSheetId="9">#REF!</definedName>
    <definedName name="DATA55" localSheetId="10">#REF!</definedName>
    <definedName name="DATA55" localSheetId="12">#REF!</definedName>
    <definedName name="DATA55">#REF!</definedName>
    <definedName name="DATA56" localSheetId="5">#REF!</definedName>
    <definedName name="DATA56" localSheetId="6">#REF!</definedName>
    <definedName name="DATA56" localSheetId="8">#REF!</definedName>
    <definedName name="DATA56" localSheetId="7">#REF!</definedName>
    <definedName name="DATA56" localSheetId="11">#REF!</definedName>
    <definedName name="DATA56" localSheetId="1">#REF!</definedName>
    <definedName name="DATA56" localSheetId="13">#REF!</definedName>
    <definedName name="DATA56" localSheetId="9">#REF!</definedName>
    <definedName name="DATA56" localSheetId="10">#REF!</definedName>
    <definedName name="DATA56" localSheetId="12">#REF!</definedName>
    <definedName name="DATA56">#REF!</definedName>
    <definedName name="DATA57" localSheetId="5">#REF!</definedName>
    <definedName name="DATA57" localSheetId="6">#REF!</definedName>
    <definedName name="DATA57" localSheetId="8">#REF!</definedName>
    <definedName name="DATA57" localSheetId="7">#REF!</definedName>
    <definedName name="DATA57" localSheetId="11">#REF!</definedName>
    <definedName name="DATA57" localSheetId="1">#REF!</definedName>
    <definedName name="DATA57" localSheetId="13">#REF!</definedName>
    <definedName name="DATA57" localSheetId="9">#REF!</definedName>
    <definedName name="DATA57" localSheetId="10">#REF!</definedName>
    <definedName name="DATA57" localSheetId="12">#REF!</definedName>
    <definedName name="DATA57">#REF!</definedName>
    <definedName name="DATA58" localSheetId="5">#REF!</definedName>
    <definedName name="DATA58" localSheetId="6">#REF!</definedName>
    <definedName name="DATA58" localSheetId="8">#REF!</definedName>
    <definedName name="DATA58" localSheetId="7">#REF!</definedName>
    <definedName name="DATA58" localSheetId="11">#REF!</definedName>
    <definedName name="DATA58" localSheetId="1">#REF!</definedName>
    <definedName name="DATA58" localSheetId="13">#REF!</definedName>
    <definedName name="DATA58" localSheetId="9">#REF!</definedName>
    <definedName name="DATA58" localSheetId="10">#REF!</definedName>
    <definedName name="DATA58" localSheetId="12">#REF!</definedName>
    <definedName name="DATA58">#REF!</definedName>
    <definedName name="DATA59" localSheetId="5">#REF!</definedName>
    <definedName name="DATA59" localSheetId="6">#REF!</definedName>
    <definedName name="DATA59" localSheetId="8">#REF!</definedName>
    <definedName name="DATA59" localSheetId="7">#REF!</definedName>
    <definedName name="DATA59" localSheetId="11">#REF!</definedName>
    <definedName name="DATA59" localSheetId="1">#REF!</definedName>
    <definedName name="DATA59" localSheetId="13">#REF!</definedName>
    <definedName name="DATA59" localSheetId="9">#REF!</definedName>
    <definedName name="DATA59" localSheetId="10">#REF!</definedName>
    <definedName name="DATA59" localSheetId="12">#REF!</definedName>
    <definedName name="DATA59">#REF!</definedName>
    <definedName name="DATA6" localSheetId="5">#REF!</definedName>
    <definedName name="DATA6" localSheetId="6">#REF!</definedName>
    <definedName name="DATA6" localSheetId="8">#REF!</definedName>
    <definedName name="DATA6" localSheetId="7">#REF!</definedName>
    <definedName name="DATA6" localSheetId="11">#REF!</definedName>
    <definedName name="DATA6" localSheetId="1">#REF!</definedName>
    <definedName name="DATA6" localSheetId="13">#REF!</definedName>
    <definedName name="DATA6" localSheetId="9">#REF!</definedName>
    <definedName name="DATA6" localSheetId="10">#REF!</definedName>
    <definedName name="DATA6" localSheetId="12">#REF!</definedName>
    <definedName name="DATA6">#REF!</definedName>
    <definedName name="DATA60" localSheetId="5">#REF!</definedName>
    <definedName name="DATA60" localSheetId="6">#REF!</definedName>
    <definedName name="DATA60" localSheetId="8">#REF!</definedName>
    <definedName name="DATA60" localSheetId="7">#REF!</definedName>
    <definedName name="DATA60" localSheetId="11">#REF!</definedName>
    <definedName name="DATA60" localSheetId="1">#REF!</definedName>
    <definedName name="DATA60" localSheetId="13">#REF!</definedName>
    <definedName name="DATA60" localSheetId="9">#REF!</definedName>
    <definedName name="DATA60" localSheetId="10">#REF!</definedName>
    <definedName name="DATA60" localSheetId="12">#REF!</definedName>
    <definedName name="DATA60">#REF!</definedName>
    <definedName name="DATA61" localSheetId="5">#REF!</definedName>
    <definedName name="DATA61" localSheetId="6">#REF!</definedName>
    <definedName name="DATA61" localSheetId="8">#REF!</definedName>
    <definedName name="DATA61" localSheetId="7">#REF!</definedName>
    <definedName name="DATA61" localSheetId="11">#REF!</definedName>
    <definedName name="DATA61" localSheetId="1">#REF!</definedName>
    <definedName name="DATA61" localSheetId="13">#REF!</definedName>
    <definedName name="DATA61" localSheetId="9">#REF!</definedName>
    <definedName name="DATA61" localSheetId="10">#REF!</definedName>
    <definedName name="DATA61" localSheetId="12">#REF!</definedName>
    <definedName name="DATA61">#REF!</definedName>
    <definedName name="DATA62" localSheetId="5">#REF!</definedName>
    <definedName name="DATA62" localSheetId="6">#REF!</definedName>
    <definedName name="DATA62" localSheetId="8">#REF!</definedName>
    <definedName name="DATA62" localSheetId="7">#REF!</definedName>
    <definedName name="DATA62" localSheetId="11">#REF!</definedName>
    <definedName name="DATA62" localSheetId="1">#REF!</definedName>
    <definedName name="DATA62" localSheetId="13">#REF!</definedName>
    <definedName name="DATA62" localSheetId="9">#REF!</definedName>
    <definedName name="DATA62" localSheetId="10">#REF!</definedName>
    <definedName name="DATA62" localSheetId="12">#REF!</definedName>
    <definedName name="DATA62">#REF!</definedName>
    <definedName name="DATA63" localSheetId="5">#REF!</definedName>
    <definedName name="DATA63" localSheetId="6">#REF!</definedName>
    <definedName name="DATA63" localSheetId="8">#REF!</definedName>
    <definedName name="DATA63" localSheetId="7">#REF!</definedName>
    <definedName name="DATA63" localSheetId="11">#REF!</definedName>
    <definedName name="DATA63" localSheetId="1">#REF!</definedName>
    <definedName name="DATA63" localSheetId="13">#REF!</definedName>
    <definedName name="DATA63" localSheetId="9">#REF!</definedName>
    <definedName name="DATA63" localSheetId="10">#REF!</definedName>
    <definedName name="DATA63" localSheetId="12">#REF!</definedName>
    <definedName name="DATA63">#REF!</definedName>
    <definedName name="DATA64" localSheetId="5">#REF!</definedName>
    <definedName name="DATA64" localSheetId="6">#REF!</definedName>
    <definedName name="DATA64" localSheetId="8">#REF!</definedName>
    <definedName name="DATA64" localSheetId="7">#REF!</definedName>
    <definedName name="DATA64" localSheetId="11">#REF!</definedName>
    <definedName name="DATA64" localSheetId="1">#REF!</definedName>
    <definedName name="DATA64" localSheetId="13">#REF!</definedName>
    <definedName name="DATA64" localSheetId="9">#REF!</definedName>
    <definedName name="DATA64" localSheetId="10">#REF!</definedName>
    <definedName name="DATA64" localSheetId="12">#REF!</definedName>
    <definedName name="DATA64">#REF!</definedName>
    <definedName name="DATA65" localSheetId="5">#REF!</definedName>
    <definedName name="DATA65" localSheetId="6">#REF!</definedName>
    <definedName name="DATA65" localSheetId="8">#REF!</definedName>
    <definedName name="DATA65" localSheetId="7">#REF!</definedName>
    <definedName name="DATA65" localSheetId="11">#REF!</definedName>
    <definedName name="DATA65" localSheetId="1">#REF!</definedName>
    <definedName name="DATA65" localSheetId="13">#REF!</definedName>
    <definedName name="DATA65" localSheetId="9">#REF!</definedName>
    <definedName name="DATA65" localSheetId="10">#REF!</definedName>
    <definedName name="DATA65" localSheetId="12">#REF!</definedName>
    <definedName name="DATA65">#REF!</definedName>
    <definedName name="DATA66" localSheetId="5">#REF!</definedName>
    <definedName name="DATA66" localSheetId="6">#REF!</definedName>
    <definedName name="DATA66" localSheetId="8">#REF!</definedName>
    <definedName name="DATA66" localSheetId="7">#REF!</definedName>
    <definedName name="DATA66" localSheetId="11">#REF!</definedName>
    <definedName name="DATA66" localSheetId="1">#REF!</definedName>
    <definedName name="DATA66" localSheetId="13">#REF!</definedName>
    <definedName name="DATA66" localSheetId="9">#REF!</definedName>
    <definedName name="DATA66" localSheetId="10">#REF!</definedName>
    <definedName name="DATA66" localSheetId="12">#REF!</definedName>
    <definedName name="DATA66">#REF!</definedName>
    <definedName name="DATA67" localSheetId="5">#REF!</definedName>
    <definedName name="DATA67" localSheetId="6">#REF!</definedName>
    <definedName name="DATA67" localSheetId="8">#REF!</definedName>
    <definedName name="DATA67" localSheetId="7">#REF!</definedName>
    <definedName name="DATA67" localSheetId="11">#REF!</definedName>
    <definedName name="DATA67" localSheetId="1">#REF!</definedName>
    <definedName name="DATA67" localSheetId="13">#REF!</definedName>
    <definedName name="DATA67" localSheetId="9">#REF!</definedName>
    <definedName name="DATA67" localSheetId="10">#REF!</definedName>
    <definedName name="DATA67" localSheetId="12">#REF!</definedName>
    <definedName name="DATA67">#REF!</definedName>
    <definedName name="DATA68" localSheetId="5">#REF!</definedName>
    <definedName name="DATA68" localSheetId="6">#REF!</definedName>
    <definedName name="DATA68" localSheetId="8">#REF!</definedName>
    <definedName name="DATA68" localSheetId="7">#REF!</definedName>
    <definedName name="DATA68" localSheetId="11">#REF!</definedName>
    <definedName name="DATA68" localSheetId="1">#REF!</definedName>
    <definedName name="DATA68" localSheetId="13">#REF!</definedName>
    <definedName name="DATA68" localSheetId="9">#REF!</definedName>
    <definedName name="DATA68" localSheetId="10">#REF!</definedName>
    <definedName name="DATA68" localSheetId="12">#REF!</definedName>
    <definedName name="DATA68">#REF!</definedName>
    <definedName name="DATA69" localSheetId="5">#REF!</definedName>
    <definedName name="DATA69" localSheetId="6">#REF!</definedName>
    <definedName name="DATA69" localSheetId="8">#REF!</definedName>
    <definedName name="DATA69" localSheetId="7">#REF!</definedName>
    <definedName name="DATA69" localSheetId="11">#REF!</definedName>
    <definedName name="DATA69" localSheetId="1">#REF!</definedName>
    <definedName name="DATA69" localSheetId="13">#REF!</definedName>
    <definedName name="DATA69" localSheetId="9">#REF!</definedName>
    <definedName name="DATA69" localSheetId="10">#REF!</definedName>
    <definedName name="DATA69" localSheetId="12">#REF!</definedName>
    <definedName name="DATA69">#REF!</definedName>
    <definedName name="DATA7" localSheetId="5">#REF!</definedName>
    <definedName name="DATA7" localSheetId="6">#REF!</definedName>
    <definedName name="DATA7" localSheetId="8">#REF!</definedName>
    <definedName name="DATA7" localSheetId="7">#REF!</definedName>
    <definedName name="DATA7" localSheetId="11">#REF!</definedName>
    <definedName name="DATA7" localSheetId="1">#REF!</definedName>
    <definedName name="DATA7" localSheetId="13">#REF!</definedName>
    <definedName name="DATA7" localSheetId="9">#REF!</definedName>
    <definedName name="DATA7" localSheetId="10">#REF!</definedName>
    <definedName name="DATA7" localSheetId="12">#REF!</definedName>
    <definedName name="DATA7">#REF!</definedName>
    <definedName name="DATA8" localSheetId="5">#REF!</definedName>
    <definedName name="DATA8" localSheetId="6">#REF!</definedName>
    <definedName name="DATA8" localSheetId="8">#REF!</definedName>
    <definedName name="DATA8" localSheetId="7">#REF!</definedName>
    <definedName name="DATA8" localSheetId="11">#REF!</definedName>
    <definedName name="DATA8" localSheetId="1">#REF!</definedName>
    <definedName name="DATA8" localSheetId="13">#REF!</definedName>
    <definedName name="DATA8" localSheetId="9">#REF!</definedName>
    <definedName name="DATA8" localSheetId="10">#REF!</definedName>
    <definedName name="DATA8" localSheetId="12">#REF!</definedName>
    <definedName name="DATA8">#REF!</definedName>
    <definedName name="DATA9" localSheetId="5">#REF!</definedName>
    <definedName name="DATA9" localSheetId="6">#REF!</definedName>
    <definedName name="DATA9" localSheetId="8">#REF!</definedName>
    <definedName name="DATA9" localSheetId="7">#REF!</definedName>
    <definedName name="DATA9" localSheetId="11">#REF!</definedName>
    <definedName name="DATA9" localSheetId="1">#REF!</definedName>
    <definedName name="DATA9" localSheetId="13">#REF!</definedName>
    <definedName name="DATA9" localSheetId="9">#REF!</definedName>
    <definedName name="DATA9" localSheetId="10">#REF!</definedName>
    <definedName name="DATA9" localSheetId="12">#REF!</definedName>
    <definedName name="DATA9">#REF!</definedName>
    <definedName name="DEZENOVE" localSheetId="5">#REF!</definedName>
    <definedName name="DEZENOVE" localSheetId="6">#REF!</definedName>
    <definedName name="DEZENOVE" localSheetId="8">#REF!</definedName>
    <definedName name="DEZENOVE" localSheetId="7">#REF!</definedName>
    <definedName name="DEZENOVE" localSheetId="11">#REF!</definedName>
    <definedName name="DEZENOVE" localSheetId="1">#REF!</definedName>
    <definedName name="DEZENOVE" localSheetId="13">#REF!</definedName>
    <definedName name="DEZENOVE" localSheetId="9">#REF!</definedName>
    <definedName name="DEZENOVE" localSheetId="10">#REF!</definedName>
    <definedName name="DEZENOVE" localSheetId="12">#REF!</definedName>
    <definedName name="DEZENOVE">#REF!</definedName>
    <definedName name="DEZOITO" localSheetId="5">#REF!</definedName>
    <definedName name="DEZOITO" localSheetId="6">#REF!</definedName>
    <definedName name="DEZOITO" localSheetId="8">#REF!</definedName>
    <definedName name="DEZOITO" localSheetId="7">#REF!</definedName>
    <definedName name="DEZOITO" localSheetId="11">#REF!</definedName>
    <definedName name="DEZOITO" localSheetId="1">#REF!</definedName>
    <definedName name="DEZOITO" localSheetId="13">#REF!</definedName>
    <definedName name="DEZOITO" localSheetId="9">#REF!</definedName>
    <definedName name="DEZOITO" localSheetId="10">#REF!</definedName>
    <definedName name="DEZOITO" localSheetId="12">#REF!</definedName>
    <definedName name="DEZOITO">#REF!</definedName>
    <definedName name="disclosure" localSheetId="5">#REF!</definedName>
    <definedName name="disclosure" localSheetId="6">#REF!</definedName>
    <definedName name="disclosure" localSheetId="8">#REF!</definedName>
    <definedName name="disclosure" localSheetId="7">#REF!</definedName>
    <definedName name="disclosure" localSheetId="11">#REF!</definedName>
    <definedName name="disclosure" localSheetId="1">#REF!</definedName>
    <definedName name="disclosure" localSheetId="13">#REF!</definedName>
    <definedName name="disclosure" localSheetId="9">#REF!</definedName>
    <definedName name="disclosure" localSheetId="10">#REF!</definedName>
    <definedName name="disclosure" localSheetId="12">#REF!</definedName>
    <definedName name="disclosure">#REF!</definedName>
    <definedName name="ECAsp1" localSheetId="5">#REF!</definedName>
    <definedName name="ECAsp1" localSheetId="6">#REF!</definedName>
    <definedName name="ECAsp1" localSheetId="8">#REF!</definedName>
    <definedName name="ECAsp1" localSheetId="7">#REF!</definedName>
    <definedName name="ECAsp1" localSheetId="11">#REF!</definedName>
    <definedName name="ECAsp1" localSheetId="1">#REF!</definedName>
    <definedName name="ECAsp1" localSheetId="13">#REF!</definedName>
    <definedName name="ECAsp1" localSheetId="9">#REF!</definedName>
    <definedName name="ECAsp1" localSheetId="10">#REF!</definedName>
    <definedName name="ECAsp1" localSheetId="12">#REF!</definedName>
    <definedName name="ECAsp1">#REF!</definedName>
    <definedName name="ECAsp2" localSheetId="5">#REF!</definedName>
    <definedName name="ECAsp2" localSheetId="6">#REF!</definedName>
    <definedName name="ECAsp2" localSheetId="8">#REF!</definedName>
    <definedName name="ECAsp2" localSheetId="7">#REF!</definedName>
    <definedName name="ECAsp2" localSheetId="11">#REF!</definedName>
    <definedName name="ECAsp2" localSheetId="1">#REF!</definedName>
    <definedName name="ECAsp2" localSheetId="13">#REF!</definedName>
    <definedName name="ECAsp2" localSheetId="9">#REF!</definedName>
    <definedName name="ECAsp2" localSheetId="10">#REF!</definedName>
    <definedName name="ECAsp2" localSheetId="12">#REF!</definedName>
    <definedName name="ECAsp2">#REF!</definedName>
    <definedName name="ECAsp3" localSheetId="5">#REF!</definedName>
    <definedName name="ECAsp3" localSheetId="6">#REF!</definedName>
    <definedName name="ECAsp3" localSheetId="8">#REF!</definedName>
    <definedName name="ECAsp3" localSheetId="7">#REF!</definedName>
    <definedName name="ECAsp3" localSheetId="11">#REF!</definedName>
    <definedName name="ECAsp3" localSheetId="1">#REF!</definedName>
    <definedName name="ECAsp3" localSheetId="13">#REF!</definedName>
    <definedName name="ECAsp3" localSheetId="9">#REF!</definedName>
    <definedName name="ECAsp3" localSheetId="10">#REF!</definedName>
    <definedName name="ECAsp3" localSheetId="12">#REF!</definedName>
    <definedName name="ECAsp3">#REF!</definedName>
    <definedName name="ECAsp4" localSheetId="5">#REF!</definedName>
    <definedName name="ECAsp4" localSheetId="6">#REF!</definedName>
    <definedName name="ECAsp4" localSheetId="8">#REF!</definedName>
    <definedName name="ECAsp4" localSheetId="7">#REF!</definedName>
    <definedName name="ECAsp4" localSheetId="11">#REF!</definedName>
    <definedName name="ECAsp4" localSheetId="1">#REF!</definedName>
    <definedName name="ECAsp4" localSheetId="13">#REF!</definedName>
    <definedName name="ECAsp4" localSheetId="9">#REF!</definedName>
    <definedName name="ECAsp4" localSheetId="10">#REF!</definedName>
    <definedName name="ECAsp4" localSheetId="12">#REF!</definedName>
    <definedName name="ECAsp4">#REF!</definedName>
    <definedName name="ECcat" localSheetId="5">#REF!</definedName>
    <definedName name="ECcat" localSheetId="6">#REF!</definedName>
    <definedName name="ECcat" localSheetId="8">#REF!</definedName>
    <definedName name="ECcat" localSheetId="7">#REF!</definedName>
    <definedName name="ECcat" localSheetId="11">#REF!</definedName>
    <definedName name="ECcat" localSheetId="1">#REF!</definedName>
    <definedName name="ECcat" localSheetId="13">#REF!</definedName>
    <definedName name="ECcat" localSheetId="9">#REF!</definedName>
    <definedName name="ECcat" localSheetId="10">#REF!</definedName>
    <definedName name="ECcat" localSheetId="12">#REF!</definedName>
    <definedName name="ECcat">#REF!</definedName>
    <definedName name="ECcatCore" localSheetId="5">#REF!</definedName>
    <definedName name="ECcatCore" localSheetId="6">#REF!</definedName>
    <definedName name="ECcatCore" localSheetId="8">#REF!</definedName>
    <definedName name="ECcatCore" localSheetId="7">#REF!</definedName>
    <definedName name="ECcatCore" localSheetId="11">#REF!</definedName>
    <definedName name="ECcatCore" localSheetId="1">#REF!</definedName>
    <definedName name="ECcatCore" localSheetId="13">#REF!</definedName>
    <definedName name="ECcatCore" localSheetId="9">#REF!</definedName>
    <definedName name="ECcatCore" localSheetId="10">#REF!</definedName>
    <definedName name="ECcatCore" localSheetId="12">#REF!</definedName>
    <definedName name="ECcatCore">#REF!</definedName>
    <definedName name="ENAsp1" localSheetId="5">#REF!</definedName>
    <definedName name="ENAsp1" localSheetId="6">#REF!</definedName>
    <definedName name="ENAsp1" localSheetId="8">#REF!</definedName>
    <definedName name="ENAsp1" localSheetId="7">#REF!</definedName>
    <definedName name="ENAsp1" localSheetId="11">#REF!</definedName>
    <definedName name="ENAsp1" localSheetId="1">#REF!</definedName>
    <definedName name="ENAsp1" localSheetId="13">#REF!</definedName>
    <definedName name="ENAsp1" localSheetId="9">#REF!</definedName>
    <definedName name="ENAsp1" localSheetId="10">#REF!</definedName>
    <definedName name="ENAsp1" localSheetId="12">#REF!</definedName>
    <definedName name="ENAsp1">#REF!</definedName>
    <definedName name="ENAsp10" localSheetId="5">#REF!</definedName>
    <definedName name="ENAsp10" localSheetId="6">#REF!</definedName>
    <definedName name="ENAsp10" localSheetId="8">#REF!</definedName>
    <definedName name="ENAsp10" localSheetId="7">#REF!</definedName>
    <definedName name="ENAsp10" localSheetId="11">#REF!</definedName>
    <definedName name="ENAsp10" localSheetId="1">#REF!</definedName>
    <definedName name="ENAsp10" localSheetId="13">#REF!</definedName>
    <definedName name="ENAsp10" localSheetId="9">#REF!</definedName>
    <definedName name="ENAsp10" localSheetId="10">#REF!</definedName>
    <definedName name="ENAsp10" localSheetId="12">#REF!</definedName>
    <definedName name="ENAsp10">#REF!</definedName>
    <definedName name="ENAsp11" localSheetId="5">#REF!</definedName>
    <definedName name="ENAsp11" localSheetId="6">#REF!</definedName>
    <definedName name="ENAsp11" localSheetId="8">#REF!</definedName>
    <definedName name="ENAsp11" localSheetId="7">#REF!</definedName>
    <definedName name="ENAsp11" localSheetId="11">#REF!</definedName>
    <definedName name="ENAsp11" localSheetId="1">#REF!</definedName>
    <definedName name="ENAsp11" localSheetId="13">#REF!</definedName>
    <definedName name="ENAsp11" localSheetId="9">#REF!</definedName>
    <definedName name="ENAsp11" localSheetId="10">#REF!</definedName>
    <definedName name="ENAsp11" localSheetId="12">#REF!</definedName>
    <definedName name="ENAsp11">#REF!</definedName>
    <definedName name="ENAsp12" localSheetId="5">#REF!</definedName>
    <definedName name="ENAsp12" localSheetId="6">#REF!</definedName>
    <definedName name="ENAsp12" localSheetId="8">#REF!</definedName>
    <definedName name="ENAsp12" localSheetId="7">#REF!</definedName>
    <definedName name="ENAsp12" localSheetId="11">#REF!</definedName>
    <definedName name="ENAsp12" localSheetId="1">#REF!</definedName>
    <definedName name="ENAsp12" localSheetId="13">#REF!</definedName>
    <definedName name="ENAsp12" localSheetId="9">#REF!</definedName>
    <definedName name="ENAsp12" localSheetId="10">#REF!</definedName>
    <definedName name="ENAsp12" localSheetId="12">#REF!</definedName>
    <definedName name="ENAsp12">#REF!</definedName>
    <definedName name="ENAsp2" localSheetId="5">#REF!</definedName>
    <definedName name="ENAsp2" localSheetId="6">#REF!</definedName>
    <definedName name="ENAsp2" localSheetId="8">#REF!</definedName>
    <definedName name="ENAsp2" localSheetId="7">#REF!</definedName>
    <definedName name="ENAsp2" localSheetId="11">#REF!</definedName>
    <definedName name="ENAsp2" localSheetId="1">#REF!</definedName>
    <definedName name="ENAsp2" localSheetId="13">#REF!</definedName>
    <definedName name="ENAsp2" localSheetId="9">#REF!</definedName>
    <definedName name="ENAsp2" localSheetId="10">#REF!</definedName>
    <definedName name="ENAsp2" localSheetId="12">#REF!</definedName>
    <definedName name="ENAsp2">#REF!</definedName>
    <definedName name="ENAsp3" localSheetId="5">#REF!</definedName>
    <definedName name="ENAsp3" localSheetId="6">#REF!</definedName>
    <definedName name="ENAsp3" localSheetId="8">#REF!</definedName>
    <definedName name="ENAsp3" localSheetId="7">#REF!</definedName>
    <definedName name="ENAsp3" localSheetId="11">#REF!</definedName>
    <definedName name="ENAsp3" localSheetId="1">#REF!</definedName>
    <definedName name="ENAsp3" localSheetId="13">#REF!</definedName>
    <definedName name="ENAsp3" localSheetId="9">#REF!</definedName>
    <definedName name="ENAsp3" localSheetId="10">#REF!</definedName>
    <definedName name="ENAsp3" localSheetId="12">#REF!</definedName>
    <definedName name="ENAsp3">#REF!</definedName>
    <definedName name="ENAsp4" localSheetId="5">#REF!</definedName>
    <definedName name="ENAsp4" localSheetId="6">#REF!</definedName>
    <definedName name="ENAsp4" localSheetId="8">#REF!</definedName>
    <definedName name="ENAsp4" localSheetId="7">#REF!</definedName>
    <definedName name="ENAsp4" localSheetId="11">#REF!</definedName>
    <definedName name="ENAsp4" localSheetId="1">#REF!</definedName>
    <definedName name="ENAsp4" localSheetId="13">#REF!</definedName>
    <definedName name="ENAsp4" localSheetId="9">#REF!</definedName>
    <definedName name="ENAsp4" localSheetId="10">#REF!</definedName>
    <definedName name="ENAsp4" localSheetId="12">#REF!</definedName>
    <definedName name="ENAsp4">#REF!</definedName>
    <definedName name="ENAsp5" localSheetId="5">#REF!</definedName>
    <definedName name="ENAsp5" localSheetId="6">#REF!</definedName>
    <definedName name="ENAsp5" localSheetId="8">#REF!</definedName>
    <definedName name="ENAsp5" localSheetId="7">#REF!</definedName>
    <definedName name="ENAsp5" localSheetId="11">#REF!</definedName>
    <definedName name="ENAsp5" localSheetId="1">#REF!</definedName>
    <definedName name="ENAsp5" localSheetId="13">#REF!</definedName>
    <definedName name="ENAsp5" localSheetId="9">#REF!</definedName>
    <definedName name="ENAsp5" localSheetId="10">#REF!</definedName>
    <definedName name="ENAsp5" localSheetId="12">#REF!</definedName>
    <definedName name="ENAsp5">#REF!</definedName>
    <definedName name="ENAsp6" localSheetId="5">#REF!</definedName>
    <definedName name="ENAsp6" localSheetId="6">#REF!</definedName>
    <definedName name="ENAsp6" localSheetId="8">#REF!</definedName>
    <definedName name="ENAsp6" localSheetId="7">#REF!</definedName>
    <definedName name="ENAsp6" localSheetId="11">#REF!</definedName>
    <definedName name="ENAsp6" localSheetId="1">#REF!</definedName>
    <definedName name="ENAsp6" localSheetId="13">#REF!</definedName>
    <definedName name="ENAsp6" localSheetId="9">#REF!</definedName>
    <definedName name="ENAsp6" localSheetId="10">#REF!</definedName>
    <definedName name="ENAsp6" localSheetId="12">#REF!</definedName>
    <definedName name="ENAsp6">#REF!</definedName>
    <definedName name="ENAsp7" localSheetId="5">#REF!</definedName>
    <definedName name="ENAsp7" localSheetId="6">#REF!</definedName>
    <definedName name="ENAsp7" localSheetId="8">#REF!</definedName>
    <definedName name="ENAsp7" localSheetId="7">#REF!</definedName>
    <definedName name="ENAsp7" localSheetId="11">#REF!</definedName>
    <definedName name="ENAsp7" localSheetId="1">#REF!</definedName>
    <definedName name="ENAsp7" localSheetId="13">#REF!</definedName>
    <definedName name="ENAsp7" localSheetId="9">#REF!</definedName>
    <definedName name="ENAsp7" localSheetId="10">#REF!</definedName>
    <definedName name="ENAsp7" localSheetId="12">#REF!</definedName>
    <definedName name="ENAsp7">#REF!</definedName>
    <definedName name="ENAsp8" localSheetId="5">#REF!</definedName>
    <definedName name="ENAsp8" localSheetId="6">#REF!</definedName>
    <definedName name="ENAsp8" localSheetId="8">#REF!</definedName>
    <definedName name="ENAsp8" localSheetId="7">#REF!</definedName>
    <definedName name="ENAsp8" localSheetId="11">#REF!</definedName>
    <definedName name="ENAsp8" localSheetId="1">#REF!</definedName>
    <definedName name="ENAsp8" localSheetId="13">#REF!</definedName>
    <definedName name="ENAsp8" localSheetId="9">#REF!</definedName>
    <definedName name="ENAsp8" localSheetId="10">#REF!</definedName>
    <definedName name="ENAsp8" localSheetId="12">#REF!</definedName>
    <definedName name="ENAsp8">#REF!</definedName>
    <definedName name="ENAsp9" localSheetId="5">#REF!</definedName>
    <definedName name="ENAsp9" localSheetId="6">#REF!</definedName>
    <definedName name="ENAsp9" localSheetId="8">#REF!</definedName>
    <definedName name="ENAsp9" localSheetId="7">#REF!</definedName>
    <definedName name="ENAsp9" localSheetId="11">#REF!</definedName>
    <definedName name="ENAsp9" localSheetId="1">#REF!</definedName>
    <definedName name="ENAsp9" localSheetId="13">#REF!</definedName>
    <definedName name="ENAsp9" localSheetId="9">#REF!</definedName>
    <definedName name="ENAsp9" localSheetId="10">#REF!</definedName>
    <definedName name="ENAsp9" localSheetId="12">#REF!</definedName>
    <definedName name="ENAsp9">#REF!</definedName>
    <definedName name="ENcat" localSheetId="5">#REF!</definedName>
    <definedName name="ENcat" localSheetId="6">#REF!</definedName>
    <definedName name="ENcat" localSheetId="8">#REF!</definedName>
    <definedName name="ENcat" localSheetId="7">#REF!</definedName>
    <definedName name="ENcat" localSheetId="11">#REF!</definedName>
    <definedName name="ENcat" localSheetId="1">#REF!</definedName>
    <definedName name="ENcat" localSheetId="13">#REF!</definedName>
    <definedName name="ENcat" localSheetId="9">#REF!</definedName>
    <definedName name="ENcat" localSheetId="10">#REF!</definedName>
    <definedName name="ENcat" localSheetId="12">#REF!</definedName>
    <definedName name="ENcat">#REF!</definedName>
    <definedName name="ENcatCore" localSheetId="5">#REF!</definedName>
    <definedName name="ENcatCore" localSheetId="6">#REF!</definedName>
    <definedName name="ENcatCore" localSheetId="8">#REF!</definedName>
    <definedName name="ENcatCore" localSheetId="7">#REF!</definedName>
    <definedName name="ENcatCore" localSheetId="11">#REF!</definedName>
    <definedName name="ENcatCore" localSheetId="1">#REF!</definedName>
    <definedName name="ENcatCore" localSheetId="13">#REF!</definedName>
    <definedName name="ENcatCore" localSheetId="9">#REF!</definedName>
    <definedName name="ENcatCore" localSheetId="10">#REF!</definedName>
    <definedName name="ENcatCore" localSheetId="12">#REF!</definedName>
    <definedName name="ENcatCore">#REF!</definedName>
    <definedName name="esfera" localSheetId="5">#REF!</definedName>
    <definedName name="esfera" localSheetId="6">#REF!</definedName>
    <definedName name="esfera" localSheetId="8">#REF!</definedName>
    <definedName name="esfera" localSheetId="7">#REF!</definedName>
    <definedName name="esfera" localSheetId="11">#REF!</definedName>
    <definedName name="esfera" localSheetId="1">#REF!</definedName>
    <definedName name="esfera" localSheetId="13">#REF!</definedName>
    <definedName name="esfera" localSheetId="9">#REF!</definedName>
    <definedName name="esfera" localSheetId="10">#REF!</definedName>
    <definedName name="esfera" localSheetId="12">#REF!</definedName>
    <definedName name="esfera">#REF!</definedName>
    <definedName name="eth" localSheetId="5">#REF!</definedName>
    <definedName name="eth" localSheetId="6">#REF!</definedName>
    <definedName name="eth" localSheetId="8">#REF!</definedName>
    <definedName name="eth" localSheetId="7">#REF!</definedName>
    <definedName name="eth" localSheetId="11">#REF!</definedName>
    <definedName name="eth" localSheetId="1">#REF!</definedName>
    <definedName name="eth" localSheetId="13">#REF!</definedName>
    <definedName name="eth" localSheetId="9">#REF!</definedName>
    <definedName name="eth" localSheetId="10">#REF!</definedName>
    <definedName name="eth" localSheetId="12">#REF!</definedName>
    <definedName name="eth">#REF!</definedName>
    <definedName name="fonte" localSheetId="5">#REF!</definedName>
    <definedName name="fonte" localSheetId="6">#REF!</definedName>
    <definedName name="fonte" localSheetId="8">#REF!</definedName>
    <definedName name="fonte" localSheetId="7">#REF!</definedName>
    <definedName name="fonte" localSheetId="11">#REF!</definedName>
    <definedName name="fonte" localSheetId="1">#REF!</definedName>
    <definedName name="fonte" localSheetId="13">#REF!</definedName>
    <definedName name="fonte" localSheetId="9">#REF!</definedName>
    <definedName name="fonte" localSheetId="10">#REF!</definedName>
    <definedName name="fonte" localSheetId="12">#REF!</definedName>
    <definedName name="fonte">#REF!</definedName>
    <definedName name="Gfour1" localSheetId="5">#REF!</definedName>
    <definedName name="Gfour1" localSheetId="6">#REF!</definedName>
    <definedName name="Gfour1" localSheetId="8">#REF!</definedName>
    <definedName name="Gfour1" localSheetId="7">#REF!</definedName>
    <definedName name="Gfour1" localSheetId="11">#REF!</definedName>
    <definedName name="Gfour1" localSheetId="1">#REF!</definedName>
    <definedName name="Gfour1" localSheetId="13">#REF!</definedName>
    <definedName name="Gfour1" localSheetId="9">#REF!</definedName>
    <definedName name="Gfour1" localSheetId="10">#REF!</definedName>
    <definedName name="Gfour1" localSheetId="12">#REF!</definedName>
    <definedName name="Gfour1">#REF!</definedName>
    <definedName name="Gfour2" localSheetId="5">#REF!</definedName>
    <definedName name="Gfour2" localSheetId="6">#REF!</definedName>
    <definedName name="Gfour2" localSheetId="8">#REF!</definedName>
    <definedName name="Gfour2" localSheetId="7">#REF!</definedName>
    <definedName name="Gfour2" localSheetId="11">#REF!</definedName>
    <definedName name="Gfour2" localSheetId="1">#REF!</definedName>
    <definedName name="Gfour2" localSheetId="13">#REF!</definedName>
    <definedName name="Gfour2" localSheetId="9">#REF!</definedName>
    <definedName name="Gfour2" localSheetId="10">#REF!</definedName>
    <definedName name="Gfour2" localSheetId="12">#REF!</definedName>
    <definedName name="Gfour2">#REF!</definedName>
    <definedName name="Gfour35" localSheetId="5">#REF!</definedName>
    <definedName name="Gfour35" localSheetId="6">#REF!</definedName>
    <definedName name="Gfour35" localSheetId="8">#REF!</definedName>
    <definedName name="Gfour35" localSheetId="7">#REF!</definedName>
    <definedName name="Gfour35" localSheetId="11">#REF!</definedName>
    <definedName name="Gfour35" localSheetId="1">#REF!</definedName>
    <definedName name="Gfour35" localSheetId="13">#REF!</definedName>
    <definedName name="Gfour35" localSheetId="9">#REF!</definedName>
    <definedName name="Gfour35" localSheetId="10">#REF!</definedName>
    <definedName name="Gfour35" localSheetId="12">#REF!</definedName>
    <definedName name="Gfour35">#REF!</definedName>
    <definedName name="Gfour36" localSheetId="5">#REF!</definedName>
    <definedName name="Gfour36" localSheetId="6">#REF!</definedName>
    <definedName name="Gfour36" localSheetId="8">#REF!</definedName>
    <definedName name="Gfour36" localSheetId="7">#REF!</definedName>
    <definedName name="Gfour36" localSheetId="11">#REF!</definedName>
    <definedName name="Gfour36" localSheetId="1">#REF!</definedName>
    <definedName name="Gfour36" localSheetId="13">#REF!</definedName>
    <definedName name="Gfour36" localSheetId="9">#REF!</definedName>
    <definedName name="Gfour36" localSheetId="10">#REF!</definedName>
    <definedName name="Gfour36" localSheetId="12">#REF!</definedName>
    <definedName name="Gfour36">#REF!</definedName>
    <definedName name="Gfour37" localSheetId="5">#REF!</definedName>
    <definedName name="Gfour37" localSheetId="6">#REF!</definedName>
    <definedName name="Gfour37" localSheetId="8">#REF!</definedName>
    <definedName name="Gfour37" localSheetId="7">#REF!</definedName>
    <definedName name="Gfour37" localSheetId="11">#REF!</definedName>
    <definedName name="Gfour37" localSheetId="1">#REF!</definedName>
    <definedName name="Gfour37" localSheetId="13">#REF!</definedName>
    <definedName name="Gfour37" localSheetId="9">#REF!</definedName>
    <definedName name="Gfour37" localSheetId="10">#REF!</definedName>
    <definedName name="Gfour37" localSheetId="12">#REF!</definedName>
    <definedName name="Gfour37">#REF!</definedName>
    <definedName name="Gfour38" localSheetId="5">#REF!</definedName>
    <definedName name="Gfour38" localSheetId="6">#REF!</definedName>
    <definedName name="Gfour38" localSheetId="8">#REF!</definedName>
    <definedName name="Gfour38" localSheetId="7">#REF!</definedName>
    <definedName name="Gfour38" localSheetId="11">#REF!</definedName>
    <definedName name="Gfour38" localSheetId="1">#REF!</definedName>
    <definedName name="Gfour38" localSheetId="13">#REF!</definedName>
    <definedName name="Gfour38" localSheetId="9">#REF!</definedName>
    <definedName name="Gfour38" localSheetId="10">#REF!</definedName>
    <definedName name="Gfour38" localSheetId="12">#REF!</definedName>
    <definedName name="Gfour38">#REF!</definedName>
    <definedName name="Gfour39" localSheetId="5">#REF!</definedName>
    <definedName name="Gfour39" localSheetId="6">#REF!</definedName>
    <definedName name="Gfour39" localSheetId="8">#REF!</definedName>
    <definedName name="Gfour39" localSheetId="7">#REF!</definedName>
    <definedName name="Gfour39" localSheetId="11">#REF!</definedName>
    <definedName name="Gfour39" localSheetId="1">#REF!</definedName>
    <definedName name="Gfour39" localSheetId="13">#REF!</definedName>
    <definedName name="Gfour39" localSheetId="9">#REF!</definedName>
    <definedName name="Gfour39" localSheetId="10">#REF!</definedName>
    <definedName name="Gfour39" localSheetId="12">#REF!</definedName>
    <definedName name="Gfour39">#REF!</definedName>
    <definedName name="Gfour40" localSheetId="5">#REF!</definedName>
    <definedName name="Gfour40" localSheetId="6">#REF!</definedName>
    <definedName name="Gfour40" localSheetId="8">#REF!</definedName>
    <definedName name="Gfour40" localSheetId="7">#REF!</definedName>
    <definedName name="Gfour40" localSheetId="11">#REF!</definedName>
    <definedName name="Gfour40" localSheetId="1">#REF!</definedName>
    <definedName name="Gfour40" localSheetId="13">#REF!</definedName>
    <definedName name="Gfour40" localSheetId="9">#REF!</definedName>
    <definedName name="Gfour40" localSheetId="10">#REF!</definedName>
    <definedName name="Gfour40" localSheetId="12">#REF!</definedName>
    <definedName name="Gfour40">#REF!</definedName>
    <definedName name="Gfour41" localSheetId="5">#REF!</definedName>
    <definedName name="Gfour41" localSheetId="6">#REF!</definedName>
    <definedName name="Gfour41" localSheetId="8">#REF!</definedName>
    <definedName name="Gfour41" localSheetId="7">#REF!</definedName>
    <definedName name="Gfour41" localSheetId="11">#REF!</definedName>
    <definedName name="Gfour41" localSheetId="1">#REF!</definedName>
    <definedName name="Gfour41" localSheetId="13">#REF!</definedName>
    <definedName name="Gfour41" localSheetId="9">#REF!</definedName>
    <definedName name="Gfour41" localSheetId="10">#REF!</definedName>
    <definedName name="Gfour41" localSheetId="12">#REF!</definedName>
    <definedName name="Gfour41">#REF!</definedName>
    <definedName name="Gfour42" localSheetId="5">#REF!</definedName>
    <definedName name="Gfour42" localSheetId="6">#REF!</definedName>
    <definedName name="Gfour42" localSheetId="8">#REF!</definedName>
    <definedName name="Gfour42" localSheetId="7">#REF!</definedName>
    <definedName name="Gfour42" localSheetId="11">#REF!</definedName>
    <definedName name="Gfour42" localSheetId="1">#REF!</definedName>
    <definedName name="Gfour42" localSheetId="13">#REF!</definedName>
    <definedName name="Gfour42" localSheetId="9">#REF!</definedName>
    <definedName name="Gfour42" localSheetId="10">#REF!</definedName>
    <definedName name="Gfour42" localSheetId="12">#REF!</definedName>
    <definedName name="Gfour42">#REF!</definedName>
    <definedName name="Gfour43" localSheetId="5">#REF!</definedName>
    <definedName name="Gfour43" localSheetId="6">#REF!</definedName>
    <definedName name="Gfour43" localSheetId="8">#REF!</definedName>
    <definedName name="Gfour43" localSheetId="7">#REF!</definedName>
    <definedName name="Gfour43" localSheetId="11">#REF!</definedName>
    <definedName name="Gfour43" localSheetId="1">#REF!</definedName>
    <definedName name="Gfour43" localSheetId="13">#REF!</definedName>
    <definedName name="Gfour43" localSheetId="9">#REF!</definedName>
    <definedName name="Gfour43" localSheetId="10">#REF!</definedName>
    <definedName name="Gfour43" localSheetId="12">#REF!</definedName>
    <definedName name="Gfour43">#REF!</definedName>
    <definedName name="Gfour44" localSheetId="5">#REF!</definedName>
    <definedName name="Gfour44" localSheetId="6">#REF!</definedName>
    <definedName name="Gfour44" localSheetId="8">#REF!</definedName>
    <definedName name="Gfour44" localSheetId="7">#REF!</definedName>
    <definedName name="Gfour44" localSheetId="11">#REF!</definedName>
    <definedName name="Gfour44" localSheetId="1">#REF!</definedName>
    <definedName name="Gfour44" localSheetId="13">#REF!</definedName>
    <definedName name="Gfour44" localSheetId="9">#REF!</definedName>
    <definedName name="Gfour44" localSheetId="10">#REF!</definedName>
    <definedName name="Gfour44" localSheetId="12">#REF!</definedName>
    <definedName name="Gfour44">#REF!</definedName>
    <definedName name="Gfour45" localSheetId="5">#REF!</definedName>
    <definedName name="Gfour45" localSheetId="6">#REF!</definedName>
    <definedName name="Gfour45" localSheetId="8">#REF!</definedName>
    <definedName name="Gfour45" localSheetId="7">#REF!</definedName>
    <definedName name="Gfour45" localSheetId="11">#REF!</definedName>
    <definedName name="Gfour45" localSheetId="1">#REF!</definedName>
    <definedName name="Gfour45" localSheetId="13">#REF!</definedName>
    <definedName name="Gfour45" localSheetId="9">#REF!</definedName>
    <definedName name="Gfour45" localSheetId="10">#REF!</definedName>
    <definedName name="Gfour45" localSheetId="12">#REF!</definedName>
    <definedName name="Gfour45">#REF!</definedName>
    <definedName name="Gfour46" localSheetId="5">#REF!</definedName>
    <definedName name="Gfour46" localSheetId="6">#REF!</definedName>
    <definedName name="Gfour46" localSheetId="8">#REF!</definedName>
    <definedName name="Gfour46" localSheetId="7">#REF!</definedName>
    <definedName name="Gfour46" localSheetId="11">#REF!</definedName>
    <definedName name="Gfour46" localSheetId="1">#REF!</definedName>
    <definedName name="Gfour46" localSheetId="13">#REF!</definedName>
    <definedName name="Gfour46" localSheetId="9">#REF!</definedName>
    <definedName name="Gfour46" localSheetId="10">#REF!</definedName>
    <definedName name="Gfour46" localSheetId="12">#REF!</definedName>
    <definedName name="Gfour46">#REF!</definedName>
    <definedName name="Gfour47" localSheetId="5">#REF!</definedName>
    <definedName name="Gfour47" localSheetId="6">#REF!</definedName>
    <definedName name="Gfour47" localSheetId="8">#REF!</definedName>
    <definedName name="Gfour47" localSheetId="7">#REF!</definedName>
    <definedName name="Gfour47" localSheetId="11">#REF!</definedName>
    <definedName name="Gfour47" localSheetId="1">#REF!</definedName>
    <definedName name="Gfour47" localSheetId="13">#REF!</definedName>
    <definedName name="Gfour47" localSheetId="9">#REF!</definedName>
    <definedName name="Gfour47" localSheetId="10">#REF!</definedName>
    <definedName name="Gfour47" localSheetId="12">#REF!</definedName>
    <definedName name="Gfour47">#REF!</definedName>
    <definedName name="Gfour48" localSheetId="5">#REF!</definedName>
    <definedName name="Gfour48" localSheetId="6">#REF!</definedName>
    <definedName name="Gfour48" localSheetId="8">#REF!</definedName>
    <definedName name="Gfour48" localSheetId="7">#REF!</definedName>
    <definedName name="Gfour48" localSheetId="11">#REF!</definedName>
    <definedName name="Gfour48" localSheetId="1">#REF!</definedName>
    <definedName name="Gfour48" localSheetId="13">#REF!</definedName>
    <definedName name="Gfour48" localSheetId="9">#REF!</definedName>
    <definedName name="Gfour48" localSheetId="10">#REF!</definedName>
    <definedName name="Gfour48" localSheetId="12">#REF!</definedName>
    <definedName name="Gfour48">#REF!</definedName>
    <definedName name="Gfour49" localSheetId="5">#REF!</definedName>
    <definedName name="Gfour49" localSheetId="6">#REF!</definedName>
    <definedName name="Gfour49" localSheetId="8">#REF!</definedName>
    <definedName name="Gfour49" localSheetId="7">#REF!</definedName>
    <definedName name="Gfour49" localSheetId="11">#REF!</definedName>
    <definedName name="Gfour49" localSheetId="1">#REF!</definedName>
    <definedName name="Gfour49" localSheetId="13">#REF!</definedName>
    <definedName name="Gfour49" localSheetId="9">#REF!</definedName>
    <definedName name="Gfour49" localSheetId="10">#REF!</definedName>
    <definedName name="Gfour49" localSheetId="12">#REF!</definedName>
    <definedName name="Gfour49">#REF!</definedName>
    <definedName name="Gfour50" localSheetId="5">#REF!</definedName>
    <definedName name="Gfour50" localSheetId="6">#REF!</definedName>
    <definedName name="Gfour50" localSheetId="8">#REF!</definedName>
    <definedName name="Gfour50" localSheetId="7">#REF!</definedName>
    <definedName name="Gfour50" localSheetId="11">#REF!</definedName>
    <definedName name="Gfour50" localSheetId="1">#REF!</definedName>
    <definedName name="Gfour50" localSheetId="13">#REF!</definedName>
    <definedName name="Gfour50" localSheetId="9">#REF!</definedName>
    <definedName name="Gfour50" localSheetId="10">#REF!</definedName>
    <definedName name="Gfour50" localSheetId="12">#REF!</definedName>
    <definedName name="Gfour50">#REF!</definedName>
    <definedName name="Gfour51" localSheetId="5">#REF!</definedName>
    <definedName name="Gfour51" localSheetId="6">#REF!</definedName>
    <definedName name="Gfour51" localSheetId="8">#REF!</definedName>
    <definedName name="Gfour51" localSheetId="7">#REF!</definedName>
    <definedName name="Gfour51" localSheetId="11">#REF!</definedName>
    <definedName name="Gfour51" localSheetId="1">#REF!</definedName>
    <definedName name="Gfour51" localSheetId="13">#REF!</definedName>
    <definedName name="Gfour51" localSheetId="9">#REF!</definedName>
    <definedName name="Gfour51" localSheetId="10">#REF!</definedName>
    <definedName name="Gfour51" localSheetId="12">#REF!</definedName>
    <definedName name="Gfour51">#REF!</definedName>
    <definedName name="Gfour52" localSheetId="5">#REF!</definedName>
    <definedName name="Gfour52" localSheetId="6">#REF!</definedName>
    <definedName name="Gfour52" localSheetId="8">#REF!</definedName>
    <definedName name="Gfour52" localSheetId="7">#REF!</definedName>
    <definedName name="Gfour52" localSheetId="11">#REF!</definedName>
    <definedName name="Gfour52" localSheetId="1">#REF!</definedName>
    <definedName name="Gfour52" localSheetId="13">#REF!</definedName>
    <definedName name="Gfour52" localSheetId="9">#REF!</definedName>
    <definedName name="Gfour52" localSheetId="10">#REF!</definedName>
    <definedName name="Gfour52" localSheetId="12">#REF!</definedName>
    <definedName name="Gfour52">#REF!</definedName>
    <definedName name="Gfour53" localSheetId="5">#REF!</definedName>
    <definedName name="Gfour53" localSheetId="6">#REF!</definedName>
    <definedName name="Gfour53" localSheetId="8">#REF!</definedName>
    <definedName name="Gfour53" localSheetId="7">#REF!</definedName>
    <definedName name="Gfour53" localSheetId="11">#REF!</definedName>
    <definedName name="Gfour53" localSheetId="1">#REF!</definedName>
    <definedName name="Gfour53" localSheetId="13">#REF!</definedName>
    <definedName name="Gfour53" localSheetId="9">#REF!</definedName>
    <definedName name="Gfour53" localSheetId="10">#REF!</definedName>
    <definedName name="Gfour53" localSheetId="12">#REF!</definedName>
    <definedName name="Gfour53">#REF!</definedName>
    <definedName name="Gfour54" localSheetId="5">#REF!</definedName>
    <definedName name="Gfour54" localSheetId="6">#REF!</definedName>
    <definedName name="Gfour54" localSheetId="8">#REF!</definedName>
    <definedName name="Gfour54" localSheetId="7">#REF!</definedName>
    <definedName name="Gfour54" localSheetId="11">#REF!</definedName>
    <definedName name="Gfour54" localSheetId="1">#REF!</definedName>
    <definedName name="Gfour54" localSheetId="13">#REF!</definedName>
    <definedName name="Gfour54" localSheetId="9">#REF!</definedName>
    <definedName name="Gfour54" localSheetId="10">#REF!</definedName>
    <definedName name="Gfour54" localSheetId="12">#REF!</definedName>
    <definedName name="Gfour54">#REF!</definedName>
    <definedName name="Gfour55" localSheetId="5">#REF!</definedName>
    <definedName name="Gfour55" localSheetId="6">#REF!</definedName>
    <definedName name="Gfour55" localSheetId="8">#REF!</definedName>
    <definedName name="Gfour55" localSheetId="7">#REF!</definedName>
    <definedName name="Gfour55" localSheetId="11">#REF!</definedName>
    <definedName name="Gfour55" localSheetId="1">#REF!</definedName>
    <definedName name="Gfour55" localSheetId="13">#REF!</definedName>
    <definedName name="Gfour55" localSheetId="9">#REF!</definedName>
    <definedName name="Gfour55" localSheetId="10">#REF!</definedName>
    <definedName name="Gfour55" localSheetId="12">#REF!</definedName>
    <definedName name="Gfour55">#REF!</definedName>
    <definedName name="Gfour57" localSheetId="5">#REF!</definedName>
    <definedName name="Gfour57" localSheetId="6">#REF!</definedName>
    <definedName name="Gfour57" localSheetId="8">#REF!</definedName>
    <definedName name="Gfour57" localSheetId="7">#REF!</definedName>
    <definedName name="Gfour57" localSheetId="11">#REF!</definedName>
    <definedName name="Gfour57" localSheetId="1">#REF!</definedName>
    <definedName name="Gfour57" localSheetId="13">#REF!</definedName>
    <definedName name="Gfour57" localSheetId="9">#REF!</definedName>
    <definedName name="Gfour57" localSheetId="10">#REF!</definedName>
    <definedName name="Gfour57" localSheetId="12">#REF!</definedName>
    <definedName name="Gfour57">#REF!</definedName>
    <definedName name="Gfour58" localSheetId="5">#REF!</definedName>
    <definedName name="Gfour58" localSheetId="6">#REF!</definedName>
    <definedName name="Gfour58" localSheetId="8">#REF!</definedName>
    <definedName name="Gfour58" localSheetId="7">#REF!</definedName>
    <definedName name="Gfour58" localSheetId="11">#REF!</definedName>
    <definedName name="Gfour58" localSheetId="1">#REF!</definedName>
    <definedName name="Gfour58" localSheetId="13">#REF!</definedName>
    <definedName name="Gfour58" localSheetId="9">#REF!</definedName>
    <definedName name="Gfour58" localSheetId="10">#REF!</definedName>
    <definedName name="Gfour58" localSheetId="12">#REF!</definedName>
    <definedName name="Gfour58">#REF!</definedName>
    <definedName name="GfourEC1" localSheetId="5">#REF!</definedName>
    <definedName name="GfourEC1" localSheetId="6">#REF!</definedName>
    <definedName name="GfourEC1" localSheetId="8">#REF!</definedName>
    <definedName name="GfourEC1" localSheetId="7">#REF!</definedName>
    <definedName name="GfourEC1" localSheetId="11">#REF!</definedName>
    <definedName name="GfourEC1" localSheetId="1">#REF!</definedName>
    <definedName name="GfourEC1" localSheetId="13">#REF!</definedName>
    <definedName name="GfourEC1" localSheetId="9">#REF!</definedName>
    <definedName name="GfourEC1" localSheetId="10">#REF!</definedName>
    <definedName name="GfourEC1" localSheetId="12">#REF!</definedName>
    <definedName name="GfourEC1">#REF!</definedName>
    <definedName name="GfourEC2" localSheetId="5">#REF!</definedName>
    <definedName name="GfourEC2" localSheetId="6">#REF!</definedName>
    <definedName name="GfourEC2" localSheetId="8">#REF!</definedName>
    <definedName name="GfourEC2" localSheetId="7">#REF!</definedName>
    <definedName name="GfourEC2" localSheetId="11">#REF!</definedName>
    <definedName name="GfourEC2" localSheetId="1">#REF!</definedName>
    <definedName name="GfourEC2" localSheetId="13">#REF!</definedName>
    <definedName name="GfourEC2" localSheetId="9">#REF!</definedName>
    <definedName name="GfourEC2" localSheetId="10">#REF!</definedName>
    <definedName name="GfourEC2" localSheetId="12">#REF!</definedName>
    <definedName name="GfourEC2">#REF!</definedName>
    <definedName name="GfourEC3" localSheetId="5">#REF!</definedName>
    <definedName name="GfourEC3" localSheetId="6">#REF!</definedName>
    <definedName name="GfourEC3" localSheetId="8">#REF!</definedName>
    <definedName name="GfourEC3" localSheetId="7">#REF!</definedName>
    <definedName name="GfourEC3" localSheetId="11">#REF!</definedName>
    <definedName name="GfourEC3" localSheetId="1">#REF!</definedName>
    <definedName name="GfourEC3" localSheetId="13">#REF!</definedName>
    <definedName name="GfourEC3" localSheetId="9">#REF!</definedName>
    <definedName name="GfourEC3" localSheetId="10">#REF!</definedName>
    <definedName name="GfourEC3" localSheetId="12">#REF!</definedName>
    <definedName name="GfourEC3">#REF!</definedName>
    <definedName name="GfourEC4" localSheetId="5">#REF!</definedName>
    <definedName name="GfourEC4" localSheetId="6">#REF!</definedName>
    <definedName name="GfourEC4" localSheetId="8">#REF!</definedName>
    <definedName name="GfourEC4" localSheetId="7">#REF!</definedName>
    <definedName name="GfourEC4" localSheetId="11">#REF!</definedName>
    <definedName name="GfourEC4" localSheetId="1">#REF!</definedName>
    <definedName name="GfourEC4" localSheetId="13">#REF!</definedName>
    <definedName name="GfourEC4" localSheetId="9">#REF!</definedName>
    <definedName name="GfourEC4" localSheetId="10">#REF!</definedName>
    <definedName name="GfourEC4" localSheetId="12">#REF!</definedName>
    <definedName name="GfourEC4">#REF!</definedName>
    <definedName name="GfourEC5" localSheetId="5">#REF!</definedName>
    <definedName name="GfourEC5" localSheetId="6">#REF!</definedName>
    <definedName name="GfourEC5" localSheetId="8">#REF!</definedName>
    <definedName name="GfourEC5" localSheetId="7">#REF!</definedName>
    <definedName name="GfourEC5" localSheetId="11">#REF!</definedName>
    <definedName name="GfourEC5" localSheetId="1">#REF!</definedName>
    <definedName name="GfourEC5" localSheetId="13">#REF!</definedName>
    <definedName name="GfourEC5" localSheetId="9">#REF!</definedName>
    <definedName name="GfourEC5" localSheetId="10">#REF!</definedName>
    <definedName name="GfourEC5" localSheetId="12">#REF!</definedName>
    <definedName name="GfourEC5">#REF!</definedName>
    <definedName name="GfourEC6" localSheetId="5">#REF!</definedName>
    <definedName name="GfourEC6" localSheetId="6">#REF!</definedName>
    <definedName name="GfourEC6" localSheetId="8">#REF!</definedName>
    <definedName name="GfourEC6" localSheetId="7">#REF!</definedName>
    <definedName name="GfourEC6" localSheetId="11">#REF!</definedName>
    <definedName name="GfourEC6" localSheetId="1">#REF!</definedName>
    <definedName name="GfourEC6" localSheetId="13">#REF!</definedName>
    <definedName name="GfourEC6" localSheetId="9">#REF!</definedName>
    <definedName name="GfourEC6" localSheetId="10">#REF!</definedName>
    <definedName name="GfourEC6" localSheetId="12">#REF!</definedName>
    <definedName name="GfourEC6">#REF!</definedName>
    <definedName name="GfourEC7" localSheetId="5">#REF!</definedName>
    <definedName name="GfourEC7" localSheetId="6">#REF!</definedName>
    <definedName name="GfourEC7" localSheetId="8">#REF!</definedName>
    <definedName name="GfourEC7" localSheetId="7">#REF!</definedName>
    <definedName name="GfourEC7" localSheetId="11">#REF!</definedName>
    <definedName name="GfourEC7" localSheetId="1">#REF!</definedName>
    <definedName name="GfourEC7" localSheetId="13">#REF!</definedName>
    <definedName name="GfourEC7" localSheetId="9">#REF!</definedName>
    <definedName name="GfourEC7" localSheetId="10">#REF!</definedName>
    <definedName name="GfourEC7" localSheetId="12">#REF!</definedName>
    <definedName name="GfourEC7">#REF!</definedName>
    <definedName name="GfourEC8" localSheetId="5">#REF!</definedName>
    <definedName name="GfourEC8" localSheetId="6">#REF!</definedName>
    <definedName name="GfourEC8" localSheetId="8">#REF!</definedName>
    <definedName name="GfourEC8" localSheetId="7">#REF!</definedName>
    <definedName name="GfourEC8" localSheetId="11">#REF!</definedName>
    <definedName name="GfourEC8" localSheetId="1">#REF!</definedName>
    <definedName name="GfourEC8" localSheetId="13">#REF!</definedName>
    <definedName name="GfourEC8" localSheetId="9">#REF!</definedName>
    <definedName name="GfourEC8" localSheetId="10">#REF!</definedName>
    <definedName name="GfourEC8" localSheetId="12">#REF!</definedName>
    <definedName name="GfourEC8">#REF!</definedName>
    <definedName name="GfourEN1" localSheetId="5">#REF!</definedName>
    <definedName name="GfourEN1" localSheetId="6">#REF!</definedName>
    <definedName name="GfourEN1" localSheetId="8">#REF!</definedName>
    <definedName name="GfourEN1" localSheetId="7">#REF!</definedName>
    <definedName name="GfourEN1" localSheetId="11">#REF!</definedName>
    <definedName name="GfourEN1" localSheetId="1">#REF!</definedName>
    <definedName name="GfourEN1" localSheetId="13">#REF!</definedName>
    <definedName name="GfourEN1" localSheetId="9">#REF!</definedName>
    <definedName name="GfourEN1" localSheetId="10">#REF!</definedName>
    <definedName name="GfourEN1" localSheetId="12">#REF!</definedName>
    <definedName name="GfourEN1">#REF!</definedName>
    <definedName name="GfourEN10" localSheetId="5">#REF!</definedName>
    <definedName name="GfourEN10" localSheetId="6">#REF!</definedName>
    <definedName name="GfourEN10" localSheetId="8">#REF!</definedName>
    <definedName name="GfourEN10" localSheetId="7">#REF!</definedName>
    <definedName name="GfourEN10" localSheetId="11">#REF!</definedName>
    <definedName name="GfourEN10" localSheetId="1">#REF!</definedName>
    <definedName name="GfourEN10" localSheetId="13">#REF!</definedName>
    <definedName name="GfourEN10" localSheetId="9">#REF!</definedName>
    <definedName name="GfourEN10" localSheetId="10">#REF!</definedName>
    <definedName name="GfourEN10" localSheetId="12">#REF!</definedName>
    <definedName name="GfourEN10">#REF!</definedName>
    <definedName name="GfourEN11" localSheetId="5">#REF!</definedName>
    <definedName name="GfourEN11" localSheetId="6">#REF!</definedName>
    <definedName name="GfourEN11" localSheetId="8">#REF!</definedName>
    <definedName name="GfourEN11" localSheetId="7">#REF!</definedName>
    <definedName name="GfourEN11" localSheetId="11">#REF!</definedName>
    <definedName name="GfourEN11" localSheetId="1">#REF!</definedName>
    <definedName name="GfourEN11" localSheetId="13">#REF!</definedName>
    <definedName name="GfourEN11" localSheetId="9">#REF!</definedName>
    <definedName name="GfourEN11" localSheetId="10">#REF!</definedName>
    <definedName name="GfourEN11" localSheetId="12">#REF!</definedName>
    <definedName name="GfourEN11">#REF!</definedName>
    <definedName name="GfourEN12" localSheetId="5">#REF!</definedName>
    <definedName name="GfourEN12" localSheetId="6">#REF!</definedName>
    <definedName name="GfourEN12" localSheetId="8">#REF!</definedName>
    <definedName name="GfourEN12" localSheetId="7">#REF!</definedName>
    <definedName name="GfourEN12" localSheetId="11">#REF!</definedName>
    <definedName name="GfourEN12" localSheetId="1">#REF!</definedName>
    <definedName name="GfourEN12" localSheetId="13">#REF!</definedName>
    <definedName name="GfourEN12" localSheetId="9">#REF!</definedName>
    <definedName name="GfourEN12" localSheetId="10">#REF!</definedName>
    <definedName name="GfourEN12" localSheetId="12">#REF!</definedName>
    <definedName name="GfourEN12">#REF!</definedName>
    <definedName name="GfourEN13" localSheetId="5">#REF!</definedName>
    <definedName name="GfourEN13" localSheetId="6">#REF!</definedName>
    <definedName name="GfourEN13" localSheetId="8">#REF!</definedName>
    <definedName name="GfourEN13" localSheetId="7">#REF!</definedName>
    <definedName name="GfourEN13" localSheetId="11">#REF!</definedName>
    <definedName name="GfourEN13" localSheetId="1">#REF!</definedName>
    <definedName name="GfourEN13" localSheetId="13">#REF!</definedName>
    <definedName name="GfourEN13" localSheetId="9">#REF!</definedName>
    <definedName name="GfourEN13" localSheetId="10">#REF!</definedName>
    <definedName name="GfourEN13" localSheetId="12">#REF!</definedName>
    <definedName name="GfourEN13">#REF!</definedName>
    <definedName name="GfourEN14" localSheetId="5">#REF!</definedName>
    <definedName name="GfourEN14" localSheetId="6">#REF!</definedName>
    <definedName name="GfourEN14" localSheetId="8">#REF!</definedName>
    <definedName name="GfourEN14" localSheetId="7">#REF!</definedName>
    <definedName name="GfourEN14" localSheetId="11">#REF!</definedName>
    <definedName name="GfourEN14" localSheetId="1">#REF!</definedName>
    <definedName name="GfourEN14" localSheetId="13">#REF!</definedName>
    <definedName name="GfourEN14" localSheetId="9">#REF!</definedName>
    <definedName name="GfourEN14" localSheetId="10">#REF!</definedName>
    <definedName name="GfourEN14" localSheetId="12">#REF!</definedName>
    <definedName name="GfourEN14">#REF!</definedName>
    <definedName name="GfourEN15" localSheetId="5">#REF!</definedName>
    <definedName name="GfourEN15" localSheetId="6">#REF!</definedName>
    <definedName name="GfourEN15" localSheetId="8">#REF!</definedName>
    <definedName name="GfourEN15" localSheetId="7">#REF!</definedName>
    <definedName name="GfourEN15" localSheetId="11">#REF!</definedName>
    <definedName name="GfourEN15" localSheetId="1">#REF!</definedName>
    <definedName name="GfourEN15" localSheetId="13">#REF!</definedName>
    <definedName name="GfourEN15" localSheetId="9">#REF!</definedName>
    <definedName name="GfourEN15" localSheetId="10">#REF!</definedName>
    <definedName name="GfourEN15" localSheetId="12">#REF!</definedName>
    <definedName name="GfourEN15">#REF!</definedName>
    <definedName name="GfourEN16" localSheetId="5">#REF!</definedName>
    <definedName name="GfourEN16" localSheetId="6">#REF!</definedName>
    <definedName name="GfourEN16" localSheetId="8">#REF!</definedName>
    <definedName name="GfourEN16" localSheetId="7">#REF!</definedName>
    <definedName name="GfourEN16" localSheetId="11">#REF!</definedName>
    <definedName name="GfourEN16" localSheetId="1">#REF!</definedName>
    <definedName name="GfourEN16" localSheetId="13">#REF!</definedName>
    <definedName name="GfourEN16" localSheetId="9">#REF!</definedName>
    <definedName name="GfourEN16" localSheetId="10">#REF!</definedName>
    <definedName name="GfourEN16" localSheetId="12">#REF!</definedName>
    <definedName name="GfourEN16">#REF!</definedName>
    <definedName name="GfourEN17" localSheetId="5">#REF!</definedName>
    <definedName name="GfourEN17" localSheetId="6">#REF!</definedName>
    <definedName name="GfourEN17" localSheetId="8">#REF!</definedName>
    <definedName name="GfourEN17" localSheetId="7">#REF!</definedName>
    <definedName name="GfourEN17" localSheetId="11">#REF!</definedName>
    <definedName name="GfourEN17" localSheetId="1">#REF!</definedName>
    <definedName name="GfourEN17" localSheetId="13">#REF!</definedName>
    <definedName name="GfourEN17" localSheetId="9">#REF!</definedName>
    <definedName name="GfourEN17" localSheetId="10">#REF!</definedName>
    <definedName name="GfourEN17" localSheetId="12">#REF!</definedName>
    <definedName name="GfourEN17">#REF!</definedName>
    <definedName name="GfourEN18" localSheetId="5">#REF!</definedName>
    <definedName name="GfourEN18" localSheetId="6">#REF!</definedName>
    <definedName name="GfourEN18" localSheetId="8">#REF!</definedName>
    <definedName name="GfourEN18" localSheetId="7">#REF!</definedName>
    <definedName name="GfourEN18" localSheetId="11">#REF!</definedName>
    <definedName name="GfourEN18" localSheetId="1">#REF!</definedName>
    <definedName name="GfourEN18" localSheetId="13">#REF!</definedName>
    <definedName name="GfourEN18" localSheetId="9">#REF!</definedName>
    <definedName name="GfourEN18" localSheetId="10">#REF!</definedName>
    <definedName name="GfourEN18" localSheetId="12">#REF!</definedName>
    <definedName name="GfourEN18">#REF!</definedName>
    <definedName name="GfourEN19" localSheetId="5">#REF!</definedName>
    <definedName name="GfourEN19" localSheetId="6">#REF!</definedName>
    <definedName name="GfourEN19" localSheetId="8">#REF!</definedName>
    <definedName name="GfourEN19" localSheetId="7">#REF!</definedName>
    <definedName name="GfourEN19" localSheetId="11">#REF!</definedName>
    <definedName name="GfourEN19" localSheetId="1">#REF!</definedName>
    <definedName name="GfourEN19" localSheetId="13">#REF!</definedName>
    <definedName name="GfourEN19" localSheetId="9">#REF!</definedName>
    <definedName name="GfourEN19" localSheetId="10">#REF!</definedName>
    <definedName name="GfourEN19" localSheetId="12">#REF!</definedName>
    <definedName name="GfourEN19">#REF!</definedName>
    <definedName name="GfourEN2" localSheetId="5">#REF!</definedName>
    <definedName name="GfourEN2" localSheetId="6">#REF!</definedName>
    <definedName name="GfourEN2" localSheetId="8">#REF!</definedName>
    <definedName name="GfourEN2" localSheetId="7">#REF!</definedName>
    <definedName name="GfourEN2" localSheetId="11">#REF!</definedName>
    <definedName name="GfourEN2" localSheetId="1">#REF!</definedName>
    <definedName name="GfourEN2" localSheetId="13">#REF!</definedName>
    <definedName name="GfourEN2" localSheetId="9">#REF!</definedName>
    <definedName name="GfourEN2" localSheetId="10">#REF!</definedName>
    <definedName name="GfourEN2" localSheetId="12">#REF!</definedName>
    <definedName name="GfourEN2">#REF!</definedName>
    <definedName name="GfourEN20" localSheetId="5">#REF!</definedName>
    <definedName name="GfourEN20" localSheetId="6">#REF!</definedName>
    <definedName name="GfourEN20" localSheetId="8">#REF!</definedName>
    <definedName name="GfourEN20" localSheetId="7">#REF!</definedName>
    <definedName name="GfourEN20" localSheetId="11">#REF!</definedName>
    <definedName name="GfourEN20" localSheetId="1">#REF!</definedName>
    <definedName name="GfourEN20" localSheetId="13">#REF!</definedName>
    <definedName name="GfourEN20" localSheetId="9">#REF!</definedName>
    <definedName name="GfourEN20" localSheetId="10">#REF!</definedName>
    <definedName name="GfourEN20" localSheetId="12">#REF!</definedName>
    <definedName name="GfourEN20">#REF!</definedName>
    <definedName name="GfourEN21" localSheetId="5">#REF!</definedName>
    <definedName name="GfourEN21" localSheetId="6">#REF!</definedName>
    <definedName name="GfourEN21" localSheetId="8">#REF!</definedName>
    <definedName name="GfourEN21" localSheetId="7">#REF!</definedName>
    <definedName name="GfourEN21" localSheetId="11">#REF!</definedName>
    <definedName name="GfourEN21" localSheetId="1">#REF!</definedName>
    <definedName name="GfourEN21" localSheetId="13">#REF!</definedName>
    <definedName name="GfourEN21" localSheetId="9">#REF!</definedName>
    <definedName name="GfourEN21" localSheetId="10">#REF!</definedName>
    <definedName name="GfourEN21" localSheetId="12">#REF!</definedName>
    <definedName name="GfourEN21">#REF!</definedName>
    <definedName name="GfourEN22" localSheetId="5">#REF!</definedName>
    <definedName name="GfourEN22" localSheetId="6">#REF!</definedName>
    <definedName name="GfourEN22" localSheetId="8">#REF!</definedName>
    <definedName name="GfourEN22" localSheetId="7">#REF!</definedName>
    <definedName name="GfourEN22" localSheetId="11">#REF!</definedName>
    <definedName name="GfourEN22" localSheetId="1">#REF!</definedName>
    <definedName name="GfourEN22" localSheetId="13">#REF!</definedName>
    <definedName name="GfourEN22" localSheetId="9">#REF!</definedName>
    <definedName name="GfourEN22" localSheetId="10">#REF!</definedName>
    <definedName name="GfourEN22" localSheetId="12">#REF!</definedName>
    <definedName name="GfourEN22">#REF!</definedName>
    <definedName name="GfourEN23" localSheetId="5">#REF!</definedName>
    <definedName name="GfourEN23" localSheetId="6">#REF!</definedName>
    <definedName name="GfourEN23" localSheetId="8">#REF!</definedName>
    <definedName name="GfourEN23" localSheetId="7">#REF!</definedName>
    <definedName name="GfourEN23" localSheetId="11">#REF!</definedName>
    <definedName name="GfourEN23" localSheetId="1">#REF!</definedName>
    <definedName name="GfourEN23" localSheetId="13">#REF!</definedName>
    <definedName name="GfourEN23" localSheetId="9">#REF!</definedName>
    <definedName name="GfourEN23" localSheetId="10">#REF!</definedName>
    <definedName name="GfourEN23" localSheetId="12">#REF!</definedName>
    <definedName name="GfourEN23">#REF!</definedName>
    <definedName name="GfourEN24" localSheetId="5">#REF!</definedName>
    <definedName name="GfourEN24" localSheetId="6">#REF!</definedName>
    <definedName name="GfourEN24" localSheetId="8">#REF!</definedName>
    <definedName name="GfourEN24" localSheetId="7">#REF!</definedName>
    <definedName name="GfourEN24" localSheetId="11">#REF!</definedName>
    <definedName name="GfourEN24" localSheetId="1">#REF!</definedName>
    <definedName name="GfourEN24" localSheetId="13">#REF!</definedName>
    <definedName name="GfourEN24" localSheetId="9">#REF!</definedName>
    <definedName name="GfourEN24" localSheetId="10">#REF!</definedName>
    <definedName name="GfourEN24" localSheetId="12">#REF!</definedName>
    <definedName name="GfourEN24">#REF!</definedName>
    <definedName name="GfourEN25" localSheetId="5">#REF!</definedName>
    <definedName name="GfourEN25" localSheetId="6">#REF!</definedName>
    <definedName name="GfourEN25" localSheetId="8">#REF!</definedName>
    <definedName name="GfourEN25" localSheetId="7">#REF!</definedName>
    <definedName name="GfourEN25" localSheetId="11">#REF!</definedName>
    <definedName name="GfourEN25" localSheetId="1">#REF!</definedName>
    <definedName name="GfourEN25" localSheetId="13">#REF!</definedName>
    <definedName name="GfourEN25" localSheetId="9">#REF!</definedName>
    <definedName name="GfourEN25" localSheetId="10">#REF!</definedName>
    <definedName name="GfourEN25" localSheetId="12">#REF!</definedName>
    <definedName name="GfourEN25">#REF!</definedName>
    <definedName name="GfourEN26" localSheetId="5">#REF!</definedName>
    <definedName name="GfourEN26" localSheetId="6">#REF!</definedName>
    <definedName name="GfourEN26" localSheetId="8">#REF!</definedName>
    <definedName name="GfourEN26" localSheetId="7">#REF!</definedName>
    <definedName name="GfourEN26" localSheetId="11">#REF!</definedName>
    <definedName name="GfourEN26" localSheetId="1">#REF!</definedName>
    <definedName name="GfourEN26" localSheetId="13">#REF!</definedName>
    <definedName name="GfourEN26" localSheetId="9">#REF!</definedName>
    <definedName name="GfourEN26" localSheetId="10">#REF!</definedName>
    <definedName name="GfourEN26" localSheetId="12">#REF!</definedName>
    <definedName name="GfourEN26">#REF!</definedName>
    <definedName name="GfourEN27" localSheetId="5">#REF!</definedName>
    <definedName name="GfourEN27" localSheetId="6">#REF!</definedName>
    <definedName name="GfourEN27" localSheetId="8">#REF!</definedName>
    <definedName name="GfourEN27" localSheetId="7">#REF!</definedName>
    <definedName name="GfourEN27" localSheetId="11">#REF!</definedName>
    <definedName name="GfourEN27" localSheetId="1">#REF!</definedName>
    <definedName name="GfourEN27" localSheetId="13">#REF!</definedName>
    <definedName name="GfourEN27" localSheetId="9">#REF!</definedName>
    <definedName name="GfourEN27" localSheetId="10">#REF!</definedName>
    <definedName name="GfourEN27" localSheetId="12">#REF!</definedName>
    <definedName name="GfourEN27">#REF!</definedName>
    <definedName name="GfourEN28" localSheetId="5">#REF!</definedName>
    <definedName name="GfourEN28" localSheetId="6">#REF!</definedName>
    <definedName name="GfourEN28" localSheetId="8">#REF!</definedName>
    <definedName name="GfourEN28" localSheetId="7">#REF!</definedName>
    <definedName name="GfourEN28" localSheetId="11">#REF!</definedName>
    <definedName name="GfourEN28" localSheetId="1">#REF!</definedName>
    <definedName name="GfourEN28" localSheetId="13">#REF!</definedName>
    <definedName name="GfourEN28" localSheetId="9">#REF!</definedName>
    <definedName name="GfourEN28" localSheetId="10">#REF!</definedName>
    <definedName name="GfourEN28" localSheetId="12">#REF!</definedName>
    <definedName name="GfourEN28">#REF!</definedName>
    <definedName name="GfourEN3" localSheetId="5">#REF!</definedName>
    <definedName name="GfourEN3" localSheetId="6">#REF!</definedName>
    <definedName name="GfourEN3" localSheetId="8">#REF!</definedName>
    <definedName name="GfourEN3" localSheetId="7">#REF!</definedName>
    <definedName name="GfourEN3" localSheetId="11">#REF!</definedName>
    <definedName name="GfourEN3" localSheetId="1">#REF!</definedName>
    <definedName name="GfourEN3" localSheetId="13">#REF!</definedName>
    <definedName name="GfourEN3" localSheetId="9">#REF!</definedName>
    <definedName name="GfourEN3" localSheetId="10">#REF!</definedName>
    <definedName name="GfourEN3" localSheetId="12">#REF!</definedName>
    <definedName name="GfourEN3">#REF!</definedName>
    <definedName name="GfourEN32" localSheetId="5">#REF!</definedName>
    <definedName name="GfourEN32" localSheetId="6">#REF!</definedName>
    <definedName name="GfourEN32" localSheetId="8">#REF!</definedName>
    <definedName name="GfourEN32" localSheetId="7">#REF!</definedName>
    <definedName name="GfourEN32" localSheetId="11">#REF!</definedName>
    <definedName name="GfourEN32" localSheetId="1">#REF!</definedName>
    <definedName name="GfourEN32" localSheetId="13">#REF!</definedName>
    <definedName name="GfourEN32" localSheetId="9">#REF!</definedName>
    <definedName name="GfourEN32" localSheetId="10">#REF!</definedName>
    <definedName name="GfourEN32" localSheetId="12">#REF!</definedName>
    <definedName name="GfourEN32">#REF!</definedName>
    <definedName name="GfourEN33" localSheetId="5">#REF!</definedName>
    <definedName name="GfourEN33" localSheetId="6">#REF!</definedName>
    <definedName name="GfourEN33" localSheetId="8">#REF!</definedName>
    <definedName name="GfourEN33" localSheetId="7">#REF!</definedName>
    <definedName name="GfourEN33" localSheetId="11">#REF!</definedName>
    <definedName name="GfourEN33" localSheetId="1">#REF!</definedName>
    <definedName name="GfourEN33" localSheetId="13">#REF!</definedName>
    <definedName name="GfourEN33" localSheetId="9">#REF!</definedName>
    <definedName name="GfourEN33" localSheetId="10">#REF!</definedName>
    <definedName name="GfourEN33" localSheetId="12">#REF!</definedName>
    <definedName name="GfourEN33">#REF!</definedName>
    <definedName name="GfourEN4" localSheetId="5">#REF!</definedName>
    <definedName name="GfourEN4" localSheetId="6">#REF!</definedName>
    <definedName name="GfourEN4" localSheetId="8">#REF!</definedName>
    <definedName name="GfourEN4" localSheetId="7">#REF!</definedName>
    <definedName name="GfourEN4" localSheetId="11">#REF!</definedName>
    <definedName name="GfourEN4" localSheetId="1">#REF!</definedName>
    <definedName name="GfourEN4" localSheetId="13">#REF!</definedName>
    <definedName name="GfourEN4" localSheetId="9">#REF!</definedName>
    <definedName name="GfourEN4" localSheetId="10">#REF!</definedName>
    <definedName name="GfourEN4" localSheetId="12">#REF!</definedName>
    <definedName name="GfourEN4">#REF!</definedName>
    <definedName name="GfourEN5" localSheetId="5">#REF!</definedName>
    <definedName name="GfourEN5" localSheetId="6">#REF!</definedName>
    <definedName name="GfourEN5" localSheetId="8">#REF!</definedName>
    <definedName name="GfourEN5" localSheetId="7">#REF!</definedName>
    <definedName name="GfourEN5" localSheetId="11">#REF!</definedName>
    <definedName name="GfourEN5" localSheetId="1">#REF!</definedName>
    <definedName name="GfourEN5" localSheetId="13">#REF!</definedName>
    <definedName name="GfourEN5" localSheetId="9">#REF!</definedName>
    <definedName name="GfourEN5" localSheetId="10">#REF!</definedName>
    <definedName name="GfourEN5" localSheetId="12">#REF!</definedName>
    <definedName name="GfourEN5">#REF!</definedName>
    <definedName name="GfourEN6" localSheetId="5">#REF!</definedName>
    <definedName name="GfourEN6" localSheetId="6">#REF!</definedName>
    <definedName name="GfourEN6" localSheetId="8">#REF!</definedName>
    <definedName name="GfourEN6" localSheetId="7">#REF!</definedName>
    <definedName name="GfourEN6" localSheetId="11">#REF!</definedName>
    <definedName name="GfourEN6" localSheetId="1">#REF!</definedName>
    <definedName name="GfourEN6" localSheetId="13">#REF!</definedName>
    <definedName name="GfourEN6" localSheetId="9">#REF!</definedName>
    <definedName name="GfourEN6" localSheetId="10">#REF!</definedName>
    <definedName name="GfourEN6" localSheetId="12">#REF!</definedName>
    <definedName name="GfourEN6">#REF!</definedName>
    <definedName name="GfourEN7" localSheetId="5">#REF!</definedName>
    <definedName name="GfourEN7" localSheetId="6">#REF!</definedName>
    <definedName name="GfourEN7" localSheetId="8">#REF!</definedName>
    <definedName name="GfourEN7" localSheetId="7">#REF!</definedName>
    <definedName name="GfourEN7" localSheetId="11">#REF!</definedName>
    <definedName name="GfourEN7" localSheetId="1">#REF!</definedName>
    <definedName name="GfourEN7" localSheetId="13">#REF!</definedName>
    <definedName name="GfourEN7" localSheetId="9">#REF!</definedName>
    <definedName name="GfourEN7" localSheetId="10">#REF!</definedName>
    <definedName name="GfourEN7" localSheetId="12">#REF!</definedName>
    <definedName name="GfourEN7">#REF!</definedName>
    <definedName name="GfourEN8" localSheetId="5">#REF!</definedName>
    <definedName name="GfourEN8" localSheetId="6">#REF!</definedName>
    <definedName name="GfourEN8" localSheetId="8">#REF!</definedName>
    <definedName name="GfourEN8" localSheetId="7">#REF!</definedName>
    <definedName name="GfourEN8" localSheetId="11">#REF!</definedName>
    <definedName name="GfourEN8" localSheetId="1">#REF!</definedName>
    <definedName name="GfourEN8" localSheetId="13">#REF!</definedName>
    <definedName name="GfourEN8" localSheetId="9">#REF!</definedName>
    <definedName name="GfourEN8" localSheetId="10">#REF!</definedName>
    <definedName name="GfourEN8" localSheetId="12">#REF!</definedName>
    <definedName name="GfourEN8">#REF!</definedName>
    <definedName name="GfourEN9" localSheetId="5">#REF!</definedName>
    <definedName name="GfourEN9" localSheetId="6">#REF!</definedName>
    <definedName name="GfourEN9" localSheetId="8">#REF!</definedName>
    <definedName name="GfourEN9" localSheetId="7">#REF!</definedName>
    <definedName name="GfourEN9" localSheetId="11">#REF!</definedName>
    <definedName name="GfourEN9" localSheetId="1">#REF!</definedName>
    <definedName name="GfourEN9" localSheetId="13">#REF!</definedName>
    <definedName name="GfourEN9" localSheetId="9">#REF!</definedName>
    <definedName name="GfourEN9" localSheetId="10">#REF!</definedName>
    <definedName name="GfourEN9" localSheetId="12">#REF!</definedName>
    <definedName name="GfourEN9">#REF!</definedName>
    <definedName name="GfourHR1" localSheetId="5">#REF!</definedName>
    <definedName name="GfourHR1" localSheetId="6">#REF!</definedName>
    <definedName name="GfourHR1" localSheetId="8">#REF!</definedName>
    <definedName name="GfourHR1" localSheetId="7">#REF!</definedName>
    <definedName name="GfourHR1" localSheetId="11">#REF!</definedName>
    <definedName name="GfourHR1" localSheetId="1">#REF!</definedName>
    <definedName name="GfourHR1" localSheetId="13">#REF!</definedName>
    <definedName name="GfourHR1" localSheetId="9">#REF!</definedName>
    <definedName name="GfourHR1" localSheetId="10">#REF!</definedName>
    <definedName name="GfourHR1" localSheetId="12">#REF!</definedName>
    <definedName name="GfourHR1">#REF!</definedName>
    <definedName name="GfourHR10" localSheetId="5">#REF!</definedName>
    <definedName name="GfourHR10" localSheetId="6">#REF!</definedName>
    <definedName name="GfourHR10" localSheetId="8">#REF!</definedName>
    <definedName name="GfourHR10" localSheetId="7">#REF!</definedName>
    <definedName name="GfourHR10" localSheetId="11">#REF!</definedName>
    <definedName name="GfourHR10" localSheetId="1">#REF!</definedName>
    <definedName name="GfourHR10" localSheetId="13">#REF!</definedName>
    <definedName name="GfourHR10" localSheetId="9">#REF!</definedName>
    <definedName name="GfourHR10" localSheetId="10">#REF!</definedName>
    <definedName name="GfourHR10" localSheetId="12">#REF!</definedName>
    <definedName name="GfourHR10">#REF!</definedName>
    <definedName name="GfourHR11" localSheetId="5">#REF!</definedName>
    <definedName name="GfourHR11" localSheetId="6">#REF!</definedName>
    <definedName name="GfourHR11" localSheetId="8">#REF!</definedName>
    <definedName name="GfourHR11" localSheetId="7">#REF!</definedName>
    <definedName name="GfourHR11" localSheetId="11">#REF!</definedName>
    <definedName name="GfourHR11" localSheetId="1">#REF!</definedName>
    <definedName name="GfourHR11" localSheetId="13">#REF!</definedName>
    <definedName name="GfourHR11" localSheetId="9">#REF!</definedName>
    <definedName name="GfourHR11" localSheetId="10">#REF!</definedName>
    <definedName name="GfourHR11" localSheetId="12">#REF!</definedName>
    <definedName name="GfourHR11">#REF!</definedName>
    <definedName name="GfourHR2" localSheetId="5">#REF!</definedName>
    <definedName name="GfourHR2" localSheetId="6">#REF!</definedName>
    <definedName name="GfourHR2" localSheetId="8">#REF!</definedName>
    <definedName name="GfourHR2" localSheetId="7">#REF!</definedName>
    <definedName name="GfourHR2" localSheetId="11">#REF!</definedName>
    <definedName name="GfourHR2" localSheetId="1">#REF!</definedName>
    <definedName name="GfourHR2" localSheetId="13">#REF!</definedName>
    <definedName name="GfourHR2" localSheetId="9">#REF!</definedName>
    <definedName name="GfourHR2" localSheetId="10">#REF!</definedName>
    <definedName name="GfourHR2" localSheetId="12">#REF!</definedName>
    <definedName name="GfourHR2">#REF!</definedName>
    <definedName name="GfourLA1" localSheetId="5">#REF!</definedName>
    <definedName name="GfourLA1" localSheetId="6">#REF!</definedName>
    <definedName name="GfourLA1" localSheetId="8">#REF!</definedName>
    <definedName name="GfourLA1" localSheetId="7">#REF!</definedName>
    <definedName name="GfourLA1" localSheetId="11">#REF!</definedName>
    <definedName name="GfourLA1" localSheetId="1">#REF!</definedName>
    <definedName name="GfourLA1" localSheetId="13">#REF!</definedName>
    <definedName name="GfourLA1" localSheetId="9">#REF!</definedName>
    <definedName name="GfourLA1" localSheetId="10">#REF!</definedName>
    <definedName name="GfourLA1" localSheetId="12">#REF!</definedName>
    <definedName name="GfourLA1">#REF!</definedName>
    <definedName name="GfourLA10" localSheetId="5">#REF!</definedName>
    <definedName name="GfourLA10" localSheetId="6">#REF!</definedName>
    <definedName name="GfourLA10" localSheetId="8">#REF!</definedName>
    <definedName name="GfourLA10" localSheetId="7">#REF!</definedName>
    <definedName name="GfourLA10" localSheetId="11">#REF!</definedName>
    <definedName name="GfourLA10" localSheetId="1">#REF!</definedName>
    <definedName name="GfourLA10" localSheetId="13">#REF!</definedName>
    <definedName name="GfourLA10" localSheetId="9">#REF!</definedName>
    <definedName name="GfourLA10" localSheetId="10">#REF!</definedName>
    <definedName name="GfourLA10" localSheetId="12">#REF!</definedName>
    <definedName name="GfourLA10">#REF!</definedName>
    <definedName name="GfourLA11" localSheetId="5">#REF!</definedName>
    <definedName name="GfourLA11" localSheetId="6">#REF!</definedName>
    <definedName name="GfourLA11" localSheetId="8">#REF!</definedName>
    <definedName name="GfourLA11" localSheetId="7">#REF!</definedName>
    <definedName name="GfourLA11" localSheetId="11">#REF!</definedName>
    <definedName name="GfourLA11" localSheetId="1">#REF!</definedName>
    <definedName name="GfourLA11" localSheetId="13">#REF!</definedName>
    <definedName name="GfourLA11" localSheetId="9">#REF!</definedName>
    <definedName name="GfourLA11" localSheetId="10">#REF!</definedName>
    <definedName name="GfourLA11" localSheetId="12">#REF!</definedName>
    <definedName name="GfourLA11">#REF!</definedName>
    <definedName name="GfourLA14" localSheetId="5">#REF!</definedName>
    <definedName name="GfourLA14" localSheetId="6">#REF!</definedName>
    <definedName name="GfourLA14" localSheetId="8">#REF!</definedName>
    <definedName name="GfourLA14" localSheetId="7">#REF!</definedName>
    <definedName name="GfourLA14" localSheetId="11">#REF!</definedName>
    <definedName name="GfourLA14" localSheetId="1">#REF!</definedName>
    <definedName name="GfourLA14" localSheetId="13">#REF!</definedName>
    <definedName name="GfourLA14" localSheetId="9">#REF!</definedName>
    <definedName name="GfourLA14" localSheetId="10">#REF!</definedName>
    <definedName name="GfourLA14" localSheetId="12">#REF!</definedName>
    <definedName name="GfourLA14">#REF!</definedName>
    <definedName name="GfourLA15" localSheetId="5">#REF!</definedName>
    <definedName name="GfourLA15" localSheetId="6">#REF!</definedName>
    <definedName name="GfourLA15" localSheetId="8">#REF!</definedName>
    <definedName name="GfourLA15" localSheetId="7">#REF!</definedName>
    <definedName name="GfourLA15" localSheetId="11">#REF!</definedName>
    <definedName name="GfourLA15" localSheetId="1">#REF!</definedName>
    <definedName name="GfourLA15" localSheetId="13">#REF!</definedName>
    <definedName name="GfourLA15" localSheetId="9">#REF!</definedName>
    <definedName name="GfourLA15" localSheetId="10">#REF!</definedName>
    <definedName name="GfourLA15" localSheetId="12">#REF!</definedName>
    <definedName name="GfourLA15">#REF!</definedName>
    <definedName name="GfourLA2" localSheetId="5">#REF!</definedName>
    <definedName name="GfourLA2" localSheetId="6">#REF!</definedName>
    <definedName name="GfourLA2" localSheetId="8">#REF!</definedName>
    <definedName name="GfourLA2" localSheetId="7">#REF!</definedName>
    <definedName name="GfourLA2" localSheetId="11">#REF!</definedName>
    <definedName name="GfourLA2" localSheetId="1">#REF!</definedName>
    <definedName name="GfourLA2" localSheetId="13">#REF!</definedName>
    <definedName name="GfourLA2" localSheetId="9">#REF!</definedName>
    <definedName name="GfourLA2" localSheetId="10">#REF!</definedName>
    <definedName name="GfourLA2" localSheetId="12">#REF!</definedName>
    <definedName name="GfourLA2">#REF!</definedName>
    <definedName name="GfourLA3" localSheetId="5">#REF!</definedName>
    <definedName name="GfourLA3" localSheetId="6">#REF!</definedName>
    <definedName name="GfourLA3" localSheetId="8">#REF!</definedName>
    <definedName name="GfourLA3" localSheetId="7">#REF!</definedName>
    <definedName name="GfourLA3" localSheetId="11">#REF!</definedName>
    <definedName name="GfourLA3" localSheetId="1">#REF!</definedName>
    <definedName name="GfourLA3" localSheetId="13">#REF!</definedName>
    <definedName name="GfourLA3" localSheetId="9">#REF!</definedName>
    <definedName name="GfourLA3" localSheetId="10">#REF!</definedName>
    <definedName name="GfourLA3" localSheetId="12">#REF!</definedName>
    <definedName name="GfourLA3">#REF!</definedName>
    <definedName name="GfourLA5" localSheetId="5">#REF!</definedName>
    <definedName name="GfourLA5" localSheetId="6">#REF!</definedName>
    <definedName name="GfourLA5" localSheetId="8">#REF!</definedName>
    <definedName name="GfourLA5" localSheetId="7">#REF!</definedName>
    <definedName name="GfourLA5" localSheetId="11">#REF!</definedName>
    <definedName name="GfourLA5" localSheetId="1">#REF!</definedName>
    <definedName name="GfourLA5" localSheetId="13">#REF!</definedName>
    <definedName name="GfourLA5" localSheetId="9">#REF!</definedName>
    <definedName name="GfourLA5" localSheetId="10">#REF!</definedName>
    <definedName name="GfourLA5" localSheetId="12">#REF!</definedName>
    <definedName name="GfourLA5">#REF!</definedName>
    <definedName name="GfourLA6" localSheetId="5">#REF!</definedName>
    <definedName name="GfourLA6" localSheetId="6">#REF!</definedName>
    <definedName name="GfourLA6" localSheetId="8">#REF!</definedName>
    <definedName name="GfourLA6" localSheetId="7">#REF!</definedName>
    <definedName name="GfourLA6" localSheetId="11">#REF!</definedName>
    <definedName name="GfourLA6" localSheetId="1">#REF!</definedName>
    <definedName name="GfourLA6" localSheetId="13">#REF!</definedName>
    <definedName name="GfourLA6" localSheetId="9">#REF!</definedName>
    <definedName name="GfourLA6" localSheetId="10">#REF!</definedName>
    <definedName name="GfourLA6" localSheetId="12">#REF!</definedName>
    <definedName name="GfourLA6">#REF!</definedName>
    <definedName name="GfourLA7" localSheetId="5">#REF!</definedName>
    <definedName name="GfourLA7" localSheetId="6">#REF!</definedName>
    <definedName name="GfourLA7" localSheetId="8">#REF!</definedName>
    <definedName name="GfourLA7" localSheetId="7">#REF!</definedName>
    <definedName name="GfourLA7" localSheetId="11">#REF!</definedName>
    <definedName name="GfourLA7" localSheetId="1">#REF!</definedName>
    <definedName name="GfourLA7" localSheetId="13">#REF!</definedName>
    <definedName name="GfourLA7" localSheetId="9">#REF!</definedName>
    <definedName name="GfourLA7" localSheetId="10">#REF!</definedName>
    <definedName name="GfourLA7" localSheetId="12">#REF!</definedName>
    <definedName name="GfourLA7">#REF!</definedName>
    <definedName name="GfourLA8" localSheetId="5">#REF!</definedName>
    <definedName name="GfourLA8" localSheetId="6">#REF!</definedName>
    <definedName name="GfourLA8" localSheetId="8">#REF!</definedName>
    <definedName name="GfourLA8" localSheetId="7">#REF!</definedName>
    <definedName name="GfourLA8" localSheetId="11">#REF!</definedName>
    <definedName name="GfourLA8" localSheetId="1">#REF!</definedName>
    <definedName name="GfourLA8" localSheetId="13">#REF!</definedName>
    <definedName name="GfourLA8" localSheetId="9">#REF!</definedName>
    <definedName name="GfourLA8" localSheetId="10">#REF!</definedName>
    <definedName name="GfourLA8" localSheetId="12">#REF!</definedName>
    <definedName name="GfourLA8">#REF!</definedName>
    <definedName name="GfourLA9" localSheetId="5">#REF!</definedName>
    <definedName name="GfourLA9" localSheetId="6">#REF!</definedName>
    <definedName name="GfourLA9" localSheetId="8">#REF!</definedName>
    <definedName name="GfourLA9" localSheetId="7">#REF!</definedName>
    <definedName name="GfourLA9" localSheetId="11">#REF!</definedName>
    <definedName name="GfourLA9" localSheetId="1">#REF!</definedName>
    <definedName name="GfourLA9" localSheetId="13">#REF!</definedName>
    <definedName name="GfourLA9" localSheetId="9">#REF!</definedName>
    <definedName name="GfourLA9" localSheetId="10">#REF!</definedName>
    <definedName name="GfourLA9" localSheetId="12">#REF!</definedName>
    <definedName name="GfourLA9">#REF!</definedName>
    <definedName name="GfourPR1" localSheetId="5">#REF!</definedName>
    <definedName name="GfourPR1" localSheetId="6">#REF!</definedName>
    <definedName name="GfourPR1" localSheetId="8">#REF!</definedName>
    <definedName name="GfourPR1" localSheetId="7">#REF!</definedName>
    <definedName name="GfourPR1" localSheetId="11">#REF!</definedName>
    <definedName name="GfourPR1" localSheetId="1">#REF!</definedName>
    <definedName name="GfourPR1" localSheetId="13">#REF!</definedName>
    <definedName name="GfourPR1" localSheetId="9">#REF!</definedName>
    <definedName name="GfourPR1" localSheetId="10">#REF!</definedName>
    <definedName name="GfourPR1" localSheetId="12">#REF!</definedName>
    <definedName name="GfourPR1">#REF!</definedName>
    <definedName name="GfourPR2" localSheetId="5">#REF!</definedName>
    <definedName name="GfourPR2" localSheetId="6">#REF!</definedName>
    <definedName name="GfourPR2" localSheetId="8">#REF!</definedName>
    <definedName name="GfourPR2" localSheetId="7">#REF!</definedName>
    <definedName name="GfourPR2" localSheetId="11">#REF!</definedName>
    <definedName name="GfourPR2" localSheetId="1">#REF!</definedName>
    <definedName name="GfourPR2" localSheetId="13">#REF!</definedName>
    <definedName name="GfourPR2" localSheetId="9">#REF!</definedName>
    <definedName name="GfourPR2" localSheetId="10">#REF!</definedName>
    <definedName name="GfourPR2" localSheetId="12">#REF!</definedName>
    <definedName name="GfourPR2">#REF!</definedName>
    <definedName name="GfourPR3" localSheetId="5">#REF!</definedName>
    <definedName name="GfourPR3" localSheetId="6">#REF!</definedName>
    <definedName name="GfourPR3" localSheetId="8">#REF!</definedName>
    <definedName name="GfourPR3" localSheetId="7">#REF!</definedName>
    <definedName name="GfourPR3" localSheetId="11">#REF!</definedName>
    <definedName name="GfourPR3" localSheetId="1">#REF!</definedName>
    <definedName name="GfourPR3" localSheetId="13">#REF!</definedName>
    <definedName name="GfourPR3" localSheetId="9">#REF!</definedName>
    <definedName name="GfourPR3" localSheetId="10">#REF!</definedName>
    <definedName name="GfourPR3" localSheetId="12">#REF!</definedName>
    <definedName name="GfourPR3">#REF!</definedName>
    <definedName name="GfourPR4" localSheetId="5">#REF!</definedName>
    <definedName name="GfourPR4" localSheetId="6">#REF!</definedName>
    <definedName name="GfourPR4" localSheetId="8">#REF!</definedName>
    <definedName name="GfourPR4" localSheetId="7">#REF!</definedName>
    <definedName name="GfourPR4" localSheetId="11">#REF!</definedName>
    <definedName name="GfourPR4" localSheetId="1">#REF!</definedName>
    <definedName name="GfourPR4" localSheetId="13">#REF!</definedName>
    <definedName name="GfourPR4" localSheetId="9">#REF!</definedName>
    <definedName name="GfourPR4" localSheetId="10">#REF!</definedName>
    <definedName name="GfourPR4" localSheetId="12">#REF!</definedName>
    <definedName name="GfourPR4">#REF!</definedName>
    <definedName name="GfourPR5" localSheetId="5">#REF!</definedName>
    <definedName name="GfourPR5" localSheetId="6">#REF!</definedName>
    <definedName name="GfourPR5" localSheetId="8">#REF!</definedName>
    <definedName name="GfourPR5" localSheetId="7">#REF!</definedName>
    <definedName name="GfourPR5" localSheetId="11">#REF!</definedName>
    <definedName name="GfourPR5" localSheetId="1">#REF!</definedName>
    <definedName name="GfourPR5" localSheetId="13">#REF!</definedName>
    <definedName name="GfourPR5" localSheetId="9">#REF!</definedName>
    <definedName name="GfourPR5" localSheetId="10">#REF!</definedName>
    <definedName name="GfourPR5" localSheetId="12">#REF!</definedName>
    <definedName name="GfourPR5">#REF!</definedName>
    <definedName name="GfourPR6" localSheetId="5">#REF!</definedName>
    <definedName name="GfourPR6" localSheetId="6">#REF!</definedName>
    <definedName name="GfourPR6" localSheetId="8">#REF!</definedName>
    <definedName name="GfourPR6" localSheetId="7">#REF!</definedName>
    <definedName name="GfourPR6" localSheetId="11">#REF!</definedName>
    <definedName name="GfourPR6" localSheetId="1">#REF!</definedName>
    <definedName name="GfourPR6" localSheetId="13">#REF!</definedName>
    <definedName name="GfourPR6" localSheetId="9">#REF!</definedName>
    <definedName name="GfourPR6" localSheetId="10">#REF!</definedName>
    <definedName name="GfourPR6" localSheetId="12">#REF!</definedName>
    <definedName name="GfourPR6">#REF!</definedName>
    <definedName name="GfourPR7" localSheetId="5">#REF!</definedName>
    <definedName name="GfourPR7" localSheetId="6">#REF!</definedName>
    <definedName name="GfourPR7" localSheetId="8">#REF!</definedName>
    <definedName name="GfourPR7" localSheetId="7">#REF!</definedName>
    <definedName name="GfourPR7" localSheetId="11">#REF!</definedName>
    <definedName name="GfourPR7" localSheetId="1">#REF!</definedName>
    <definedName name="GfourPR7" localSheetId="13">#REF!</definedName>
    <definedName name="GfourPR7" localSheetId="9">#REF!</definedName>
    <definedName name="GfourPR7" localSheetId="10">#REF!</definedName>
    <definedName name="GfourPR7" localSheetId="12">#REF!</definedName>
    <definedName name="GfourPR7">#REF!</definedName>
    <definedName name="GfourSO1" localSheetId="5">#REF!</definedName>
    <definedName name="GfourSO1" localSheetId="6">#REF!</definedName>
    <definedName name="GfourSO1" localSheetId="8">#REF!</definedName>
    <definedName name="GfourSO1" localSheetId="7">#REF!</definedName>
    <definedName name="GfourSO1" localSheetId="11">#REF!</definedName>
    <definedName name="GfourSO1" localSheetId="1">#REF!</definedName>
    <definedName name="GfourSO1" localSheetId="13">#REF!</definedName>
    <definedName name="GfourSO1" localSheetId="9">#REF!</definedName>
    <definedName name="GfourSO1" localSheetId="10">#REF!</definedName>
    <definedName name="GfourSO1" localSheetId="12">#REF!</definedName>
    <definedName name="GfourSO1">#REF!</definedName>
    <definedName name="GfourSO10" localSheetId="5">#REF!</definedName>
    <definedName name="GfourSO10" localSheetId="6">#REF!</definedName>
    <definedName name="GfourSO10" localSheetId="8">#REF!</definedName>
    <definedName name="GfourSO10" localSheetId="7">#REF!</definedName>
    <definedName name="GfourSO10" localSheetId="11">#REF!</definedName>
    <definedName name="GfourSO10" localSheetId="1">#REF!</definedName>
    <definedName name="GfourSO10" localSheetId="13">#REF!</definedName>
    <definedName name="GfourSO10" localSheetId="9">#REF!</definedName>
    <definedName name="GfourSO10" localSheetId="10">#REF!</definedName>
    <definedName name="GfourSO10" localSheetId="12">#REF!</definedName>
    <definedName name="GfourSO10">#REF!</definedName>
    <definedName name="GfourSO2" localSheetId="5">#REF!</definedName>
    <definedName name="GfourSO2" localSheetId="6">#REF!</definedName>
    <definedName name="GfourSO2" localSheetId="8">#REF!</definedName>
    <definedName name="GfourSO2" localSheetId="7">#REF!</definedName>
    <definedName name="GfourSO2" localSheetId="11">#REF!</definedName>
    <definedName name="GfourSO2" localSheetId="1">#REF!</definedName>
    <definedName name="GfourSO2" localSheetId="13">#REF!</definedName>
    <definedName name="GfourSO2" localSheetId="9">#REF!</definedName>
    <definedName name="GfourSO2" localSheetId="10">#REF!</definedName>
    <definedName name="GfourSO2" localSheetId="12">#REF!</definedName>
    <definedName name="GfourSO2">#REF!</definedName>
    <definedName name="GfourSO3" localSheetId="5">#REF!</definedName>
    <definedName name="GfourSO3" localSheetId="6">#REF!</definedName>
    <definedName name="GfourSO3" localSheetId="8">#REF!</definedName>
    <definedName name="GfourSO3" localSheetId="7">#REF!</definedName>
    <definedName name="GfourSO3" localSheetId="11">#REF!</definedName>
    <definedName name="GfourSO3" localSheetId="1">#REF!</definedName>
    <definedName name="GfourSO3" localSheetId="13">#REF!</definedName>
    <definedName name="GfourSO3" localSheetId="9">#REF!</definedName>
    <definedName name="GfourSO3" localSheetId="10">#REF!</definedName>
    <definedName name="GfourSO3" localSheetId="12">#REF!</definedName>
    <definedName name="GfourSO3">#REF!</definedName>
    <definedName name="GfourSO4" localSheetId="5">#REF!</definedName>
    <definedName name="GfourSO4" localSheetId="6">#REF!</definedName>
    <definedName name="GfourSO4" localSheetId="8">#REF!</definedName>
    <definedName name="GfourSO4" localSheetId="7">#REF!</definedName>
    <definedName name="GfourSO4" localSheetId="11">#REF!</definedName>
    <definedName name="GfourSO4" localSheetId="1">#REF!</definedName>
    <definedName name="GfourSO4" localSheetId="13">#REF!</definedName>
    <definedName name="GfourSO4" localSheetId="9">#REF!</definedName>
    <definedName name="GfourSO4" localSheetId="10">#REF!</definedName>
    <definedName name="GfourSO4" localSheetId="12">#REF!</definedName>
    <definedName name="GfourSO4">#REF!</definedName>
    <definedName name="GfourSO5" localSheetId="5">#REF!</definedName>
    <definedName name="GfourSO5" localSheetId="6">#REF!</definedName>
    <definedName name="GfourSO5" localSheetId="8">#REF!</definedName>
    <definedName name="GfourSO5" localSheetId="7">#REF!</definedName>
    <definedName name="GfourSO5" localSheetId="11">#REF!</definedName>
    <definedName name="GfourSO5" localSheetId="1">#REF!</definedName>
    <definedName name="GfourSO5" localSheetId="13">#REF!</definedName>
    <definedName name="GfourSO5" localSheetId="9">#REF!</definedName>
    <definedName name="GfourSO5" localSheetId="10">#REF!</definedName>
    <definedName name="GfourSO5" localSheetId="12">#REF!</definedName>
    <definedName name="GfourSO5">#REF!</definedName>
    <definedName name="GfourSO9" localSheetId="5">#REF!</definedName>
    <definedName name="GfourSO9" localSheetId="6">#REF!</definedName>
    <definedName name="GfourSO9" localSheetId="8">#REF!</definedName>
    <definedName name="GfourSO9" localSheetId="7">#REF!</definedName>
    <definedName name="GfourSO9" localSheetId="11">#REF!</definedName>
    <definedName name="GfourSO9" localSheetId="1">#REF!</definedName>
    <definedName name="GfourSO9" localSheetId="13">#REF!</definedName>
    <definedName name="GfourSO9" localSheetId="9">#REF!</definedName>
    <definedName name="GfourSO9" localSheetId="10">#REF!</definedName>
    <definedName name="GfourSO9" localSheetId="12">#REF!</definedName>
    <definedName name="GfourSO9">#REF!</definedName>
    <definedName name="gov" localSheetId="5">#REF!</definedName>
    <definedName name="gov" localSheetId="6">#REF!</definedName>
    <definedName name="gov" localSheetId="8">#REF!</definedName>
    <definedName name="gov" localSheetId="7">#REF!</definedName>
    <definedName name="gov" localSheetId="11">#REF!</definedName>
    <definedName name="gov" localSheetId="1">#REF!</definedName>
    <definedName name="gov" localSheetId="13">#REF!</definedName>
    <definedName name="gov" localSheetId="9">#REF!</definedName>
    <definedName name="gov" localSheetId="10">#REF!</definedName>
    <definedName name="gov" localSheetId="12">#REF!</definedName>
    <definedName name="gov">#REF!</definedName>
    <definedName name="HRAsp1" localSheetId="5">#REF!</definedName>
    <definedName name="HRAsp1" localSheetId="6">#REF!</definedName>
    <definedName name="HRAsp1" localSheetId="8">#REF!</definedName>
    <definedName name="HRAsp1" localSheetId="7">#REF!</definedName>
    <definedName name="HRAsp1" localSheetId="11">#REF!</definedName>
    <definedName name="HRAsp1" localSheetId="1">#REF!</definedName>
    <definedName name="HRAsp1" localSheetId="13">#REF!</definedName>
    <definedName name="HRAsp1" localSheetId="9">#REF!</definedName>
    <definedName name="HRAsp1" localSheetId="10">#REF!</definedName>
    <definedName name="HRAsp1" localSheetId="12">#REF!</definedName>
    <definedName name="HRAsp1">#REF!</definedName>
    <definedName name="HRAsp10" localSheetId="5">#REF!</definedName>
    <definedName name="HRAsp10" localSheetId="6">#REF!</definedName>
    <definedName name="HRAsp10" localSheetId="8">#REF!</definedName>
    <definedName name="HRAsp10" localSheetId="7">#REF!</definedName>
    <definedName name="HRAsp10" localSheetId="11">#REF!</definedName>
    <definedName name="HRAsp10" localSheetId="1">#REF!</definedName>
    <definedName name="HRAsp10" localSheetId="13">#REF!</definedName>
    <definedName name="HRAsp10" localSheetId="9">#REF!</definedName>
    <definedName name="HRAsp10" localSheetId="10">#REF!</definedName>
    <definedName name="HRAsp10" localSheetId="12">#REF!</definedName>
    <definedName name="HRAsp10">#REF!</definedName>
    <definedName name="HRAsp2" localSheetId="5">#REF!</definedName>
    <definedName name="HRAsp2" localSheetId="6">#REF!</definedName>
    <definedName name="HRAsp2" localSheetId="8">#REF!</definedName>
    <definedName name="HRAsp2" localSheetId="7">#REF!</definedName>
    <definedName name="HRAsp2" localSheetId="11">#REF!</definedName>
    <definedName name="HRAsp2" localSheetId="1">#REF!</definedName>
    <definedName name="HRAsp2" localSheetId="13">#REF!</definedName>
    <definedName name="HRAsp2" localSheetId="9">#REF!</definedName>
    <definedName name="HRAsp2" localSheetId="10">#REF!</definedName>
    <definedName name="HRAsp2" localSheetId="12">#REF!</definedName>
    <definedName name="HRAsp2">#REF!</definedName>
    <definedName name="HRAsp3" localSheetId="5">#REF!</definedName>
    <definedName name="HRAsp3" localSheetId="6">#REF!</definedName>
    <definedName name="HRAsp3" localSheetId="8">#REF!</definedName>
    <definedName name="HRAsp3" localSheetId="7">#REF!</definedName>
    <definedName name="HRAsp3" localSheetId="11">#REF!</definedName>
    <definedName name="HRAsp3" localSheetId="1">#REF!</definedName>
    <definedName name="HRAsp3" localSheetId="13">#REF!</definedName>
    <definedName name="HRAsp3" localSheetId="9">#REF!</definedName>
    <definedName name="HRAsp3" localSheetId="10">#REF!</definedName>
    <definedName name="HRAsp3" localSheetId="12">#REF!</definedName>
    <definedName name="HRAsp3">#REF!</definedName>
    <definedName name="HRAsp4" localSheetId="5">#REF!</definedName>
    <definedName name="HRAsp4" localSheetId="6">#REF!</definedName>
    <definedName name="HRAsp4" localSheetId="8">#REF!</definedName>
    <definedName name="HRAsp4" localSheetId="7">#REF!</definedName>
    <definedName name="HRAsp4" localSheetId="11">#REF!</definedName>
    <definedName name="HRAsp4" localSheetId="1">#REF!</definedName>
    <definedName name="HRAsp4" localSheetId="13">#REF!</definedName>
    <definedName name="HRAsp4" localSheetId="9">#REF!</definedName>
    <definedName name="HRAsp4" localSheetId="10">#REF!</definedName>
    <definedName name="HRAsp4" localSheetId="12">#REF!</definedName>
    <definedName name="HRAsp4">#REF!</definedName>
    <definedName name="HRAsp5" localSheetId="5">#REF!</definedName>
    <definedName name="HRAsp5" localSheetId="6">#REF!</definedName>
    <definedName name="HRAsp5" localSheetId="8">#REF!</definedName>
    <definedName name="HRAsp5" localSheetId="7">#REF!</definedName>
    <definedName name="HRAsp5" localSheetId="11">#REF!</definedName>
    <definedName name="HRAsp5" localSheetId="1">#REF!</definedName>
    <definedName name="HRAsp5" localSheetId="13">#REF!</definedName>
    <definedName name="HRAsp5" localSheetId="9">#REF!</definedName>
    <definedName name="HRAsp5" localSheetId="10">#REF!</definedName>
    <definedName name="HRAsp5" localSheetId="12">#REF!</definedName>
    <definedName name="HRAsp5">#REF!</definedName>
    <definedName name="HRAsp6" localSheetId="5">#REF!</definedName>
    <definedName name="HRAsp6" localSheetId="6">#REF!</definedName>
    <definedName name="HRAsp6" localSheetId="8">#REF!</definedName>
    <definedName name="HRAsp6" localSheetId="7">#REF!</definedName>
    <definedName name="HRAsp6" localSheetId="11">#REF!</definedName>
    <definedName name="HRAsp6" localSheetId="1">#REF!</definedName>
    <definedName name="HRAsp6" localSheetId="13">#REF!</definedName>
    <definedName name="HRAsp6" localSheetId="9">#REF!</definedName>
    <definedName name="HRAsp6" localSheetId="10">#REF!</definedName>
    <definedName name="HRAsp6" localSheetId="12">#REF!</definedName>
    <definedName name="HRAsp6">#REF!</definedName>
    <definedName name="HRAsp7" localSheetId="5">#REF!</definedName>
    <definedName name="HRAsp7" localSheetId="6">#REF!</definedName>
    <definedName name="HRAsp7" localSheetId="8">#REF!</definedName>
    <definedName name="HRAsp7" localSheetId="7">#REF!</definedName>
    <definedName name="HRAsp7" localSheetId="11">#REF!</definedName>
    <definedName name="HRAsp7" localSheetId="1">#REF!</definedName>
    <definedName name="HRAsp7" localSheetId="13">#REF!</definedName>
    <definedName name="HRAsp7" localSheetId="9">#REF!</definedName>
    <definedName name="HRAsp7" localSheetId="10">#REF!</definedName>
    <definedName name="HRAsp7" localSheetId="12">#REF!</definedName>
    <definedName name="HRAsp7">#REF!</definedName>
    <definedName name="HRAsp8" localSheetId="5">#REF!</definedName>
    <definedName name="HRAsp8" localSheetId="6">#REF!</definedName>
    <definedName name="HRAsp8" localSheetId="8">#REF!</definedName>
    <definedName name="HRAsp8" localSheetId="7">#REF!</definedName>
    <definedName name="HRAsp8" localSheetId="11">#REF!</definedName>
    <definedName name="HRAsp8" localSheetId="1">#REF!</definedName>
    <definedName name="HRAsp8" localSheetId="13">#REF!</definedName>
    <definedName name="HRAsp8" localSheetId="9">#REF!</definedName>
    <definedName name="HRAsp8" localSheetId="10">#REF!</definedName>
    <definedName name="HRAsp8" localSheetId="12">#REF!</definedName>
    <definedName name="HRAsp8">#REF!</definedName>
    <definedName name="HRAsp9" localSheetId="5">#REF!</definedName>
    <definedName name="HRAsp9" localSheetId="6">#REF!</definedName>
    <definedName name="HRAsp9" localSheetId="8">#REF!</definedName>
    <definedName name="HRAsp9" localSheetId="7">#REF!</definedName>
    <definedName name="HRAsp9" localSheetId="11">#REF!</definedName>
    <definedName name="HRAsp9" localSheetId="1">#REF!</definedName>
    <definedName name="HRAsp9" localSheetId="13">#REF!</definedName>
    <definedName name="HRAsp9" localSheetId="9">#REF!</definedName>
    <definedName name="HRAsp9" localSheetId="10">#REF!</definedName>
    <definedName name="HRAsp9" localSheetId="12">#REF!</definedName>
    <definedName name="HRAsp9">#REF!</definedName>
    <definedName name="HRsub" localSheetId="5">#REF!</definedName>
    <definedName name="HRsub" localSheetId="6">#REF!</definedName>
    <definedName name="HRsub" localSheetId="8">#REF!</definedName>
    <definedName name="HRsub" localSheetId="7">#REF!</definedName>
    <definedName name="HRsub" localSheetId="11">#REF!</definedName>
    <definedName name="HRsub" localSheetId="1">#REF!</definedName>
    <definedName name="HRsub" localSheetId="13">#REF!</definedName>
    <definedName name="HRsub" localSheetId="9">#REF!</definedName>
    <definedName name="HRsub" localSheetId="10">#REF!</definedName>
    <definedName name="HRsub" localSheetId="12">#REF!</definedName>
    <definedName name="HRsub">#REF!</definedName>
    <definedName name="HRsubCore" localSheetId="5">#REF!</definedName>
    <definedName name="HRsubCore" localSheetId="6">#REF!</definedName>
    <definedName name="HRsubCore" localSheetId="8">#REF!</definedName>
    <definedName name="HRsubCore" localSheetId="7">#REF!</definedName>
    <definedName name="HRsubCore" localSheetId="11">#REF!</definedName>
    <definedName name="HRsubCore" localSheetId="1">#REF!</definedName>
    <definedName name="HRsubCore" localSheetId="13">#REF!</definedName>
    <definedName name="HRsubCore" localSheetId="9">#REF!</definedName>
    <definedName name="HRsubCore" localSheetId="10">#REF!</definedName>
    <definedName name="HRsubCore" localSheetId="12">#REF!</definedName>
    <definedName name="HRsubCore">#REF!</definedName>
    <definedName name="IA" localSheetId="5">#REF!</definedName>
    <definedName name="IA" localSheetId="6">#REF!</definedName>
    <definedName name="IA" localSheetId="8">#REF!</definedName>
    <definedName name="IA" localSheetId="7">#REF!</definedName>
    <definedName name="IA" localSheetId="11">#REF!</definedName>
    <definedName name="IA" localSheetId="1">#REF!</definedName>
    <definedName name="IA" localSheetId="13">#REF!</definedName>
    <definedName name="IA" localSheetId="9">#REF!</definedName>
    <definedName name="IA" localSheetId="10">#REF!</definedName>
    <definedName name="IA" localSheetId="12">#REF!</definedName>
    <definedName name="IA">#REF!</definedName>
    <definedName name="IMPACTO" localSheetId="5">#REF!</definedName>
    <definedName name="IMPACTO" localSheetId="6">#REF!</definedName>
    <definedName name="IMPACTO" localSheetId="8">#REF!</definedName>
    <definedName name="IMPACTO" localSheetId="7">#REF!</definedName>
    <definedName name="IMPACTO" localSheetId="11">#REF!</definedName>
    <definedName name="IMPACTO" localSheetId="1">#REF!</definedName>
    <definedName name="IMPACTO" localSheetId="13">#REF!</definedName>
    <definedName name="IMPACTO" localSheetId="9">#REF!</definedName>
    <definedName name="IMPACTO" localSheetId="10">#REF!</definedName>
    <definedName name="IMPACTO" localSheetId="12">#REF!</definedName>
    <definedName name="IMPACTO">#REF!</definedName>
    <definedName name="impacto_in" localSheetId="5">#REF!</definedName>
    <definedName name="impacto_in" localSheetId="6">#REF!</definedName>
    <definedName name="impacto_in" localSheetId="8">#REF!</definedName>
    <definedName name="impacto_in" localSheetId="7">#REF!</definedName>
    <definedName name="impacto_in" localSheetId="11">#REF!</definedName>
    <definedName name="impacto_in" localSheetId="1">#REF!</definedName>
    <definedName name="impacto_in" localSheetId="13">#REF!</definedName>
    <definedName name="impacto_in" localSheetId="9">#REF!</definedName>
    <definedName name="impacto_in" localSheetId="10">#REF!</definedName>
    <definedName name="impacto_in" localSheetId="12">#REF!</definedName>
    <definedName name="impacto_in">#REF!</definedName>
    <definedName name="impacto_interna" localSheetId="5">#REF!</definedName>
    <definedName name="impacto_interna" localSheetId="6">#REF!</definedName>
    <definedName name="impacto_interna" localSheetId="8">#REF!</definedName>
    <definedName name="impacto_interna" localSheetId="7">#REF!</definedName>
    <definedName name="impacto_interna" localSheetId="11">#REF!</definedName>
    <definedName name="impacto_interna" localSheetId="1">#REF!</definedName>
    <definedName name="impacto_interna" localSheetId="13">#REF!</definedName>
    <definedName name="impacto_interna" localSheetId="9">#REF!</definedName>
    <definedName name="impacto_interna" localSheetId="10">#REF!</definedName>
    <definedName name="impacto_interna" localSheetId="12">#REF!</definedName>
    <definedName name="impacto_interna">#REF!</definedName>
    <definedName name="IniAcidentes" localSheetId="5">#REF!</definedName>
    <definedName name="IniAcidentes" localSheetId="6">#REF!</definedName>
    <definedName name="IniAcidentes" localSheetId="8">#REF!</definedName>
    <definedName name="IniAcidentes" localSheetId="7">#REF!</definedName>
    <definedName name="IniAcidentes" localSheetId="11">#REF!</definedName>
    <definedName name="IniAcidentes" localSheetId="1">#REF!</definedName>
    <definedName name="IniAcidentes" localSheetId="13">#REF!</definedName>
    <definedName name="IniAcidentes" localSheetId="9">#REF!</definedName>
    <definedName name="IniAcidentes" localSheetId="10">#REF!</definedName>
    <definedName name="IniAcidentes" localSheetId="12">#REF!</definedName>
    <definedName name="IniAcidentes">#REF!</definedName>
    <definedName name="IniAcidentesInter" localSheetId="5">#REF!</definedName>
    <definedName name="IniAcidentesInter" localSheetId="6">#REF!</definedName>
    <definedName name="IniAcidentesInter" localSheetId="8">#REF!</definedName>
    <definedName name="IniAcidentesInter" localSheetId="7">#REF!</definedName>
    <definedName name="IniAcidentesInter" localSheetId="11">#REF!</definedName>
    <definedName name="IniAcidentesInter" localSheetId="1">#REF!</definedName>
    <definedName name="IniAcidentesInter" localSheetId="13">#REF!</definedName>
    <definedName name="IniAcidentesInter" localSheetId="9">#REF!</definedName>
    <definedName name="IniAcidentesInter" localSheetId="10">#REF!</definedName>
    <definedName name="IniAcidentesInter" localSheetId="12">#REF!</definedName>
    <definedName name="IniAcidentesInter">#REF!</definedName>
    <definedName name="IniMesesAcidentesInter" localSheetId="5">#REF!</definedName>
    <definedName name="IniMesesAcidentesInter" localSheetId="6">#REF!</definedName>
    <definedName name="IniMesesAcidentesInter" localSheetId="8">#REF!</definedName>
    <definedName name="IniMesesAcidentesInter" localSheetId="7">#REF!</definedName>
    <definedName name="IniMesesAcidentesInter" localSheetId="11">#REF!</definedName>
    <definedName name="IniMesesAcidentesInter" localSheetId="1">#REF!</definedName>
    <definedName name="IniMesesAcidentesInter" localSheetId="13">#REF!</definedName>
    <definedName name="IniMesesAcidentesInter" localSheetId="9">#REF!</definedName>
    <definedName name="IniMesesAcidentesInter" localSheetId="10">#REF!</definedName>
    <definedName name="IniMesesAcidentesInter" localSheetId="12">#REF!</definedName>
    <definedName name="IniMesesAcidentesInter">#REF!</definedName>
    <definedName name="IniMesesTreinamentoInter" localSheetId="5">#REF!</definedName>
    <definedName name="IniMesesTreinamentoInter" localSheetId="6">#REF!</definedName>
    <definedName name="IniMesesTreinamentoInter" localSheetId="8">#REF!</definedName>
    <definedName name="IniMesesTreinamentoInter" localSheetId="7">#REF!</definedName>
    <definedName name="IniMesesTreinamentoInter" localSheetId="11">#REF!</definedName>
    <definedName name="IniMesesTreinamentoInter" localSheetId="1">#REF!</definedName>
    <definedName name="IniMesesTreinamentoInter" localSheetId="13">#REF!</definedName>
    <definedName name="IniMesesTreinamentoInter" localSheetId="9">#REF!</definedName>
    <definedName name="IniMesesTreinamentoInter" localSheetId="10">#REF!</definedName>
    <definedName name="IniMesesTreinamentoInter" localSheetId="12">#REF!</definedName>
    <definedName name="IniMesesTreinamentoInter">#REF!</definedName>
    <definedName name="IniTreinamento" localSheetId="5">#REF!</definedName>
    <definedName name="IniTreinamento" localSheetId="6">#REF!</definedName>
    <definedName name="IniTreinamento" localSheetId="8">#REF!</definedName>
    <definedName name="IniTreinamento" localSheetId="7">#REF!</definedName>
    <definedName name="IniTreinamento" localSheetId="11">#REF!</definedName>
    <definedName name="IniTreinamento" localSheetId="1">#REF!</definedName>
    <definedName name="IniTreinamento" localSheetId="13">#REF!</definedName>
    <definedName name="IniTreinamento" localSheetId="9">#REF!</definedName>
    <definedName name="IniTreinamento" localSheetId="10">#REF!</definedName>
    <definedName name="IniTreinamento" localSheetId="12">#REF!</definedName>
    <definedName name="IniTreinamento">#REF!</definedName>
    <definedName name="IniTreinamentoInter" localSheetId="5">#REF!</definedName>
    <definedName name="IniTreinamentoInter" localSheetId="6">#REF!</definedName>
    <definedName name="IniTreinamentoInter" localSheetId="8">#REF!</definedName>
    <definedName name="IniTreinamentoInter" localSheetId="7">#REF!</definedName>
    <definedName name="IniTreinamentoInter" localSheetId="11">#REF!</definedName>
    <definedName name="IniTreinamentoInter" localSheetId="1">#REF!</definedName>
    <definedName name="IniTreinamentoInter" localSheetId="13">#REF!</definedName>
    <definedName name="IniTreinamentoInter" localSheetId="9">#REF!</definedName>
    <definedName name="IniTreinamentoInter" localSheetId="10">#REF!</definedName>
    <definedName name="IniTreinamentoInter" localSheetId="12">#REF!</definedName>
    <definedName name="IniTreinamentoInter">#REF!</definedName>
    <definedName name="inpacto" localSheetId="5">#REF!</definedName>
    <definedName name="inpacto" localSheetId="6">#REF!</definedName>
    <definedName name="inpacto" localSheetId="8">#REF!</definedName>
    <definedName name="inpacto" localSheetId="7">#REF!</definedName>
    <definedName name="inpacto" localSheetId="11">#REF!</definedName>
    <definedName name="inpacto" localSheetId="1">#REF!</definedName>
    <definedName name="inpacto" localSheetId="13">#REF!</definedName>
    <definedName name="inpacto" localSheetId="9">#REF!</definedName>
    <definedName name="inpacto" localSheetId="10">#REF!</definedName>
    <definedName name="inpacto" localSheetId="12">#REF!</definedName>
    <definedName name="inpacto">#REF!</definedName>
    <definedName name="inss" localSheetId="5">#REF!</definedName>
    <definedName name="inss" localSheetId="6">#REF!</definedName>
    <definedName name="inss" localSheetId="8">#REF!</definedName>
    <definedName name="inss" localSheetId="7">#REF!</definedName>
    <definedName name="inss" localSheetId="11">#REF!</definedName>
    <definedName name="inss" localSheetId="1">#REF!</definedName>
    <definedName name="inss" localSheetId="13">#REF!</definedName>
    <definedName name="inss" localSheetId="9">#REF!</definedName>
    <definedName name="inss" localSheetId="10">#REF!</definedName>
    <definedName name="inss" localSheetId="12">#REF!</definedName>
    <definedName name="inss">#REF!</definedName>
    <definedName name="instalacoes" localSheetId="5">#REF!</definedName>
    <definedName name="instalacoes" localSheetId="6">#REF!</definedName>
    <definedName name="instalacoes" localSheetId="8">#REF!</definedName>
    <definedName name="instalacoes" localSheetId="7">#REF!</definedName>
    <definedName name="instalacoes" localSheetId="11">#REF!</definedName>
    <definedName name="instalacoes" localSheetId="1">#REF!</definedName>
    <definedName name="instalacoes" localSheetId="13">#REF!</definedName>
    <definedName name="instalacoes" localSheetId="9">#REF!</definedName>
    <definedName name="instalacoes" localSheetId="10">#REF!</definedName>
    <definedName name="instalacoes" localSheetId="12">#REF!</definedName>
    <definedName name="instalacoes">#REF!</definedName>
    <definedName name="IUCN" localSheetId="5">#REF!</definedName>
    <definedName name="IUCN" localSheetId="6">#REF!</definedName>
    <definedName name="IUCN" localSheetId="8">#REF!</definedName>
    <definedName name="IUCN" localSheetId="7">#REF!</definedName>
    <definedName name="IUCN" localSheetId="11">#REF!</definedName>
    <definedName name="IUCN" localSheetId="1">#REF!</definedName>
    <definedName name="IUCN" localSheetId="13">#REF!</definedName>
    <definedName name="IUCN" localSheetId="9">#REF!</definedName>
    <definedName name="IUCN" localSheetId="10">#REF!</definedName>
    <definedName name="IUCN" localSheetId="12">#REF!</definedName>
    <definedName name="IUCN">#REF!</definedName>
    <definedName name="LAAsp1" localSheetId="5">#REF!</definedName>
    <definedName name="LAAsp1" localSheetId="6">#REF!</definedName>
    <definedName name="LAAsp1" localSheetId="8">#REF!</definedName>
    <definedName name="LAAsp1" localSheetId="7">#REF!</definedName>
    <definedName name="LAAsp1" localSheetId="11">#REF!</definedName>
    <definedName name="LAAsp1" localSheetId="1">#REF!</definedName>
    <definedName name="LAAsp1" localSheetId="13">#REF!</definedName>
    <definedName name="LAAsp1" localSheetId="9">#REF!</definedName>
    <definedName name="LAAsp1" localSheetId="10">#REF!</definedName>
    <definedName name="LAAsp1" localSheetId="12">#REF!</definedName>
    <definedName name="LAAsp1">#REF!</definedName>
    <definedName name="LAAsp2" localSheetId="5">#REF!</definedName>
    <definedName name="LAAsp2" localSheetId="6">#REF!</definedName>
    <definedName name="LAAsp2" localSheetId="8">#REF!</definedName>
    <definedName name="LAAsp2" localSheetId="7">#REF!</definedName>
    <definedName name="LAAsp2" localSheetId="11">#REF!</definedName>
    <definedName name="LAAsp2" localSheetId="1">#REF!</definedName>
    <definedName name="LAAsp2" localSheetId="13">#REF!</definedName>
    <definedName name="LAAsp2" localSheetId="9">#REF!</definedName>
    <definedName name="LAAsp2" localSheetId="10">#REF!</definedName>
    <definedName name="LAAsp2" localSheetId="12">#REF!</definedName>
    <definedName name="LAAsp2">#REF!</definedName>
    <definedName name="LAAsp3" localSheetId="5">#REF!</definedName>
    <definedName name="LAAsp3" localSheetId="6">#REF!</definedName>
    <definedName name="LAAsp3" localSheetId="8">#REF!</definedName>
    <definedName name="LAAsp3" localSheetId="7">#REF!</definedName>
    <definedName name="LAAsp3" localSheetId="11">#REF!</definedName>
    <definedName name="LAAsp3" localSheetId="1">#REF!</definedName>
    <definedName name="LAAsp3" localSheetId="13">#REF!</definedName>
    <definedName name="LAAsp3" localSheetId="9">#REF!</definedName>
    <definedName name="LAAsp3" localSheetId="10">#REF!</definedName>
    <definedName name="LAAsp3" localSheetId="12">#REF!</definedName>
    <definedName name="LAAsp3">#REF!</definedName>
    <definedName name="LAAsp4" localSheetId="5">#REF!</definedName>
    <definedName name="LAAsp4" localSheetId="6">#REF!</definedName>
    <definedName name="LAAsp4" localSheetId="8">#REF!</definedName>
    <definedName name="LAAsp4" localSheetId="7">#REF!</definedName>
    <definedName name="LAAsp4" localSheetId="11">#REF!</definedName>
    <definedName name="LAAsp4" localSheetId="1">#REF!</definedName>
    <definedName name="LAAsp4" localSheetId="13">#REF!</definedName>
    <definedName name="LAAsp4" localSheetId="9">#REF!</definedName>
    <definedName name="LAAsp4" localSheetId="10">#REF!</definedName>
    <definedName name="LAAsp4" localSheetId="12">#REF!</definedName>
    <definedName name="LAAsp4">#REF!</definedName>
    <definedName name="LAAsp5" localSheetId="5">#REF!</definedName>
    <definedName name="LAAsp5" localSheetId="6">#REF!</definedName>
    <definedName name="LAAsp5" localSheetId="8">#REF!</definedName>
    <definedName name="LAAsp5" localSheetId="7">#REF!</definedName>
    <definedName name="LAAsp5" localSheetId="11">#REF!</definedName>
    <definedName name="LAAsp5" localSheetId="1">#REF!</definedName>
    <definedName name="LAAsp5" localSheetId="13">#REF!</definedName>
    <definedName name="LAAsp5" localSheetId="9">#REF!</definedName>
    <definedName name="LAAsp5" localSheetId="10">#REF!</definedName>
    <definedName name="LAAsp5" localSheetId="12">#REF!</definedName>
    <definedName name="LAAsp5">#REF!</definedName>
    <definedName name="LAAsp6" localSheetId="5">#REF!</definedName>
    <definedName name="LAAsp6" localSheetId="6">#REF!</definedName>
    <definedName name="LAAsp6" localSheetId="8">#REF!</definedName>
    <definedName name="LAAsp6" localSheetId="7">#REF!</definedName>
    <definedName name="LAAsp6" localSheetId="11">#REF!</definedName>
    <definedName name="LAAsp6" localSheetId="1">#REF!</definedName>
    <definedName name="LAAsp6" localSheetId="13">#REF!</definedName>
    <definedName name="LAAsp6" localSheetId="9">#REF!</definedName>
    <definedName name="LAAsp6" localSheetId="10">#REF!</definedName>
    <definedName name="LAAsp6" localSheetId="12">#REF!</definedName>
    <definedName name="LAAsp6">#REF!</definedName>
    <definedName name="LAAsp7" localSheetId="5">#REF!</definedName>
    <definedName name="LAAsp7" localSheetId="6">#REF!</definedName>
    <definedName name="LAAsp7" localSheetId="8">#REF!</definedName>
    <definedName name="LAAsp7" localSheetId="7">#REF!</definedName>
    <definedName name="LAAsp7" localSheetId="11">#REF!</definedName>
    <definedName name="LAAsp7" localSheetId="1">#REF!</definedName>
    <definedName name="LAAsp7" localSheetId="13">#REF!</definedName>
    <definedName name="LAAsp7" localSheetId="9">#REF!</definedName>
    <definedName name="LAAsp7" localSheetId="10">#REF!</definedName>
    <definedName name="LAAsp7" localSheetId="12">#REF!</definedName>
    <definedName name="LAAsp7">#REF!</definedName>
    <definedName name="LAAsp8" localSheetId="5">#REF!</definedName>
    <definedName name="LAAsp8" localSheetId="6">#REF!</definedName>
    <definedName name="LAAsp8" localSheetId="8">#REF!</definedName>
    <definedName name="LAAsp8" localSheetId="7">#REF!</definedName>
    <definedName name="LAAsp8" localSheetId="11">#REF!</definedName>
    <definedName name="LAAsp8" localSheetId="1">#REF!</definedName>
    <definedName name="LAAsp8" localSheetId="13">#REF!</definedName>
    <definedName name="LAAsp8" localSheetId="9">#REF!</definedName>
    <definedName name="LAAsp8" localSheetId="10">#REF!</definedName>
    <definedName name="LAAsp8" localSheetId="12">#REF!</definedName>
    <definedName name="LAAsp8">#REF!</definedName>
    <definedName name="LAsub" localSheetId="5">#REF!</definedName>
    <definedName name="LAsub" localSheetId="6">#REF!</definedName>
    <definedName name="LAsub" localSheetId="8">#REF!</definedName>
    <definedName name="LAsub" localSheetId="7">#REF!</definedName>
    <definedName name="LAsub" localSheetId="11">#REF!</definedName>
    <definedName name="LAsub" localSheetId="1">#REF!</definedName>
    <definedName name="LAsub" localSheetId="13">#REF!</definedName>
    <definedName name="LAsub" localSheetId="9">#REF!</definedName>
    <definedName name="LAsub" localSheetId="10">#REF!</definedName>
    <definedName name="LAsub" localSheetId="12">#REF!</definedName>
    <definedName name="LAsub">#REF!</definedName>
    <definedName name="LAsubCore" localSheetId="5">#REF!</definedName>
    <definedName name="LAsubCore" localSheetId="6">#REF!</definedName>
    <definedName name="LAsubCore" localSheetId="8">#REF!</definedName>
    <definedName name="LAsubCore" localSheetId="7">#REF!</definedName>
    <definedName name="LAsubCore" localSheetId="11">#REF!</definedName>
    <definedName name="LAsubCore" localSheetId="1">#REF!</definedName>
    <definedName name="LAsubCore" localSheetId="13">#REF!</definedName>
    <definedName name="LAsubCore" localSheetId="9">#REF!</definedName>
    <definedName name="LAsubCore" localSheetId="10">#REF!</definedName>
    <definedName name="LAsubCore" localSheetId="12">#REF!</definedName>
    <definedName name="LAsubCore">#REF!</definedName>
    <definedName name="LISTA_UC" localSheetId="5">#REF!</definedName>
    <definedName name="LISTA_UC" localSheetId="6">#REF!</definedName>
    <definedName name="LISTA_UC" localSheetId="8">#REF!</definedName>
    <definedName name="LISTA_UC" localSheetId="7">#REF!</definedName>
    <definedName name="LISTA_UC" localSheetId="11">#REF!</definedName>
    <definedName name="LISTA_UC" localSheetId="1">#REF!</definedName>
    <definedName name="LISTA_UC" localSheetId="13">#REF!</definedName>
    <definedName name="LISTA_UC" localSheetId="9">#REF!</definedName>
    <definedName name="LISTA_UC" localSheetId="10">#REF!</definedName>
    <definedName name="LISTA_UC" localSheetId="12">#REF!</definedName>
    <definedName name="LISTA_UC">#REF!</definedName>
    <definedName name="ListaUnidadesNegocios" localSheetId="5">#REF!</definedName>
    <definedName name="ListaUnidadesNegocios" localSheetId="6">#REF!</definedName>
    <definedName name="ListaUnidadesNegocios" localSheetId="8">#REF!</definedName>
    <definedName name="ListaUnidadesNegocios" localSheetId="7">#REF!</definedName>
    <definedName name="ListaUnidadesNegocios" localSheetId="11">#REF!</definedName>
    <definedName name="ListaUnidadesNegocios" localSheetId="1">#REF!</definedName>
    <definedName name="ListaUnidadesNegocios" localSheetId="13">#REF!</definedName>
    <definedName name="ListaUnidadesNegocios" localSheetId="9">#REF!</definedName>
    <definedName name="ListaUnidadesNegocios" localSheetId="10">#REF!</definedName>
    <definedName name="ListaUnidadesNegocios" localSheetId="12">#REF!</definedName>
    <definedName name="ListaUnidadesNegocios">#REF!</definedName>
    <definedName name="ModoDesenvolvimento" localSheetId="5">#REF!</definedName>
    <definedName name="ModoDesenvolvimento" localSheetId="6">#REF!</definedName>
    <definedName name="ModoDesenvolvimento" localSheetId="8">#REF!</definedName>
    <definedName name="ModoDesenvolvimento" localSheetId="7">#REF!</definedName>
    <definedName name="ModoDesenvolvimento" localSheetId="11">#REF!</definedName>
    <definedName name="ModoDesenvolvimento" localSheetId="1">#REF!</definedName>
    <definedName name="ModoDesenvolvimento" localSheetId="13">#REF!</definedName>
    <definedName name="ModoDesenvolvimento" localSheetId="9">#REF!</definedName>
    <definedName name="ModoDesenvolvimento" localSheetId="10">#REF!</definedName>
    <definedName name="ModoDesenvolvimento" localSheetId="12">#REF!</definedName>
    <definedName name="ModoDesenvolvimento">#REF!</definedName>
    <definedName name="natureza_operacao" localSheetId="5">#REF!</definedName>
    <definedName name="natureza_operacao" localSheetId="6">#REF!</definedName>
    <definedName name="natureza_operacao" localSheetId="8">#REF!</definedName>
    <definedName name="natureza_operacao" localSheetId="7">#REF!</definedName>
    <definedName name="natureza_operacao" localSheetId="11">#REF!</definedName>
    <definedName name="natureza_operacao" localSheetId="1">#REF!</definedName>
    <definedName name="natureza_operacao" localSheetId="13">#REF!</definedName>
    <definedName name="natureza_operacao" localSheetId="9">#REF!</definedName>
    <definedName name="natureza_operacao" localSheetId="10">#REF!</definedName>
    <definedName name="natureza_operacao" localSheetId="12">#REF!</definedName>
    <definedName name="natureza_operacao">#REF!</definedName>
    <definedName name="natureza_operação" localSheetId="5">#REF!</definedName>
    <definedName name="natureza_operação" localSheetId="6">#REF!</definedName>
    <definedName name="natureza_operação" localSheetId="8">#REF!</definedName>
    <definedName name="natureza_operação" localSheetId="7">#REF!</definedName>
    <definedName name="natureza_operação" localSheetId="11">#REF!</definedName>
    <definedName name="natureza_operação" localSheetId="1">#REF!</definedName>
    <definedName name="natureza_operação" localSheetId="13">#REF!</definedName>
    <definedName name="natureza_operação" localSheetId="9">#REF!</definedName>
    <definedName name="natureza_operação" localSheetId="10">#REF!</definedName>
    <definedName name="natureza_operação" localSheetId="12">#REF!</definedName>
    <definedName name="natureza_operação">#REF!</definedName>
    <definedName name="negocios" localSheetId="5">#REF!</definedName>
    <definedName name="negocios" localSheetId="6">#REF!</definedName>
    <definedName name="negocios" localSheetId="8">#REF!</definedName>
    <definedName name="negocios" localSheetId="7">#REF!</definedName>
    <definedName name="negocios" localSheetId="11">#REF!</definedName>
    <definedName name="negocios" localSheetId="1">#REF!</definedName>
    <definedName name="negocios" localSheetId="13">#REF!</definedName>
    <definedName name="negocios" localSheetId="9">#REF!</definedName>
    <definedName name="negocios" localSheetId="10">#REF!</definedName>
    <definedName name="negocios" localSheetId="12">#REF!</definedName>
    <definedName name="negocios">#REF!</definedName>
    <definedName name="Oficinas" localSheetId="5">#REF!</definedName>
    <definedName name="Oficinas" localSheetId="6">#REF!</definedName>
    <definedName name="Oficinas" localSheetId="8">#REF!</definedName>
    <definedName name="Oficinas" localSheetId="7">#REF!</definedName>
    <definedName name="Oficinas" localSheetId="11">#REF!</definedName>
    <definedName name="Oficinas" localSheetId="1">#REF!</definedName>
    <definedName name="Oficinas" localSheetId="13">#REF!</definedName>
    <definedName name="Oficinas" localSheetId="9">#REF!</definedName>
    <definedName name="Oficinas" localSheetId="10">#REF!</definedName>
    <definedName name="Oficinas" localSheetId="12">#REF!</definedName>
    <definedName name="Oficinas">#REF!</definedName>
    <definedName name="omissionscomp" localSheetId="5">#REF!</definedName>
    <definedName name="omissionscomp" localSheetId="6">#REF!</definedName>
    <definedName name="omissionscomp" localSheetId="8">#REF!</definedName>
    <definedName name="omissionscomp" localSheetId="7">#REF!</definedName>
    <definedName name="omissionscomp" localSheetId="11">#REF!</definedName>
    <definedName name="omissionscomp" localSheetId="1">#REF!</definedName>
    <definedName name="omissionscomp" localSheetId="13">#REF!</definedName>
    <definedName name="omissionscomp" localSheetId="9">#REF!</definedName>
    <definedName name="omissionscomp" localSheetId="10">#REF!</definedName>
    <definedName name="omissionscomp" localSheetId="12">#REF!</definedName>
    <definedName name="omissionscomp">#REF!</definedName>
    <definedName name="omissionscore" localSheetId="5">#REF!</definedName>
    <definedName name="omissionscore" localSheetId="6">#REF!</definedName>
    <definedName name="omissionscore" localSheetId="8">#REF!</definedName>
    <definedName name="omissionscore" localSheetId="7">#REF!</definedName>
    <definedName name="omissionscore" localSheetId="11">#REF!</definedName>
    <definedName name="omissionscore" localSheetId="1">#REF!</definedName>
    <definedName name="omissionscore" localSheetId="13">#REF!</definedName>
    <definedName name="omissionscore" localSheetId="9">#REF!</definedName>
    <definedName name="omissionscore" localSheetId="10">#REF!</definedName>
    <definedName name="omissionscore" localSheetId="12">#REF!</definedName>
    <definedName name="omissionscore">#REF!</definedName>
    <definedName name="operacoes" localSheetId="5">#REF!</definedName>
    <definedName name="operacoes" localSheetId="6">#REF!</definedName>
    <definedName name="operacoes" localSheetId="8">#REF!</definedName>
    <definedName name="operacoes" localSheetId="7">#REF!</definedName>
    <definedName name="operacoes" localSheetId="11">#REF!</definedName>
    <definedName name="operacoes" localSheetId="1">#REF!</definedName>
    <definedName name="operacoes" localSheetId="13">#REF!</definedName>
    <definedName name="operacoes" localSheetId="9">#REF!</definedName>
    <definedName name="operacoes" localSheetId="10">#REF!</definedName>
    <definedName name="operacoes" localSheetId="12">#REF!</definedName>
    <definedName name="operacoes">#REF!</definedName>
    <definedName name="P" localSheetId="5">#REF!</definedName>
    <definedName name="P" localSheetId="6">#REF!</definedName>
    <definedName name="P" localSheetId="8">#REF!</definedName>
    <definedName name="P" localSheetId="7">#REF!</definedName>
    <definedName name="P" localSheetId="11">#REF!</definedName>
    <definedName name="P" localSheetId="1">#REF!</definedName>
    <definedName name="P" localSheetId="13">#REF!</definedName>
    <definedName name="P" localSheetId="9">#REF!</definedName>
    <definedName name="P" localSheetId="10">#REF!</definedName>
    <definedName name="P" localSheetId="12">#REF!</definedName>
    <definedName name="P">#REF!</definedName>
    <definedName name="PACompCI" localSheetId="5">#REF!</definedName>
    <definedName name="PACompCI" localSheetId="6">#REF!</definedName>
    <definedName name="PACompCI" localSheetId="8">#REF!</definedName>
    <definedName name="PACompCI" localSheetId="7">#REF!</definedName>
    <definedName name="PACompCI" localSheetId="11">#REF!</definedName>
    <definedName name="PACompCI" localSheetId="1">#REF!</definedName>
    <definedName name="PACompCI" localSheetId="13">#REF!</definedName>
    <definedName name="PACompCI" localSheetId="9">#REF!</definedName>
    <definedName name="PACompCI" localSheetId="10">#REF!</definedName>
    <definedName name="PACompCI" localSheetId="12">#REF!</definedName>
    <definedName name="PACompCI">#REF!</definedName>
    <definedName name="PACompCL" localSheetId="5">#REF!</definedName>
    <definedName name="PACompCL" localSheetId="6">#REF!</definedName>
    <definedName name="PACompCL" localSheetId="8">#REF!</definedName>
    <definedName name="PACompCL" localSheetId="7">#REF!</definedName>
    <definedName name="PACompCL" localSheetId="11">#REF!</definedName>
    <definedName name="PACompCL" localSheetId="1">#REF!</definedName>
    <definedName name="PACompCL" localSheetId="13">#REF!</definedName>
    <definedName name="PACompCL" localSheetId="9">#REF!</definedName>
    <definedName name="PACompCL" localSheetId="10">#REF!</definedName>
    <definedName name="PACompCL" localSheetId="12">#REF!</definedName>
    <definedName name="PACompCL">#REF!</definedName>
    <definedName name="Paty" localSheetId="5">#REF!</definedName>
    <definedName name="Paty" localSheetId="6">#REF!</definedName>
    <definedName name="Paty" localSheetId="8">#REF!</definedName>
    <definedName name="Paty" localSheetId="7">#REF!</definedName>
    <definedName name="Paty" localSheetId="11">#REF!</definedName>
    <definedName name="Paty" localSheetId="1">#REF!</definedName>
    <definedName name="Paty" localSheetId="13">#REF!</definedName>
    <definedName name="Paty" localSheetId="9">#REF!</definedName>
    <definedName name="Paty" localSheetId="10">#REF!</definedName>
    <definedName name="Paty" localSheetId="12">#REF!</definedName>
    <definedName name="Paty">#REF!</definedName>
    <definedName name="PRAsp1" localSheetId="5">#REF!</definedName>
    <definedName name="PRAsp1" localSheetId="6">#REF!</definedName>
    <definedName name="PRAsp1" localSheetId="8">#REF!</definedName>
    <definedName name="PRAsp1" localSheetId="7">#REF!</definedName>
    <definedName name="PRAsp1" localSheetId="11">#REF!</definedName>
    <definedName name="PRAsp1" localSheetId="1">#REF!</definedName>
    <definedName name="PRAsp1" localSheetId="13">#REF!</definedName>
    <definedName name="PRAsp1" localSheetId="9">#REF!</definedName>
    <definedName name="PRAsp1" localSheetId="10">#REF!</definedName>
    <definedName name="PRAsp1" localSheetId="12">#REF!</definedName>
    <definedName name="PRAsp1">#REF!</definedName>
    <definedName name="PRAsp2" localSheetId="5">#REF!</definedName>
    <definedName name="PRAsp2" localSheetId="6">#REF!</definedName>
    <definedName name="PRAsp2" localSheetId="8">#REF!</definedName>
    <definedName name="PRAsp2" localSheetId="7">#REF!</definedName>
    <definedName name="PRAsp2" localSheetId="11">#REF!</definedName>
    <definedName name="PRAsp2" localSheetId="1">#REF!</definedName>
    <definedName name="PRAsp2" localSheetId="13">#REF!</definedName>
    <definedName name="PRAsp2" localSheetId="9">#REF!</definedName>
    <definedName name="PRAsp2" localSheetId="10">#REF!</definedName>
    <definedName name="PRAsp2" localSheetId="12">#REF!</definedName>
    <definedName name="PRAsp2">#REF!</definedName>
    <definedName name="PRAsp3" localSheetId="5">#REF!</definedName>
    <definedName name="PRAsp3" localSheetId="6">#REF!</definedName>
    <definedName name="PRAsp3" localSheetId="8">#REF!</definedName>
    <definedName name="PRAsp3" localSheetId="7">#REF!</definedName>
    <definedName name="PRAsp3" localSheetId="11">#REF!</definedName>
    <definedName name="PRAsp3" localSheetId="1">#REF!</definedName>
    <definedName name="PRAsp3" localSheetId="13">#REF!</definedName>
    <definedName name="PRAsp3" localSheetId="9">#REF!</definedName>
    <definedName name="PRAsp3" localSheetId="10">#REF!</definedName>
    <definedName name="PRAsp3" localSheetId="12">#REF!</definedName>
    <definedName name="PRAsp3">#REF!</definedName>
    <definedName name="PRAsp4" localSheetId="5">#REF!</definedName>
    <definedName name="PRAsp4" localSheetId="6">#REF!</definedName>
    <definedName name="PRAsp4" localSheetId="8">#REF!</definedName>
    <definedName name="PRAsp4" localSheetId="7">#REF!</definedName>
    <definedName name="PRAsp4" localSheetId="11">#REF!</definedName>
    <definedName name="PRAsp4" localSheetId="1">#REF!</definedName>
    <definedName name="PRAsp4" localSheetId="13">#REF!</definedName>
    <definedName name="PRAsp4" localSheetId="9">#REF!</definedName>
    <definedName name="PRAsp4" localSheetId="10">#REF!</definedName>
    <definedName name="PRAsp4" localSheetId="12">#REF!</definedName>
    <definedName name="PRAsp4">#REF!</definedName>
    <definedName name="PRAsp5" localSheetId="5">#REF!</definedName>
    <definedName name="PRAsp5" localSheetId="6">#REF!</definedName>
    <definedName name="PRAsp5" localSheetId="8">#REF!</definedName>
    <definedName name="PRAsp5" localSheetId="7">#REF!</definedName>
    <definedName name="PRAsp5" localSheetId="11">#REF!</definedName>
    <definedName name="PRAsp5" localSheetId="1">#REF!</definedName>
    <definedName name="PRAsp5" localSheetId="13">#REF!</definedName>
    <definedName name="PRAsp5" localSheetId="9">#REF!</definedName>
    <definedName name="PRAsp5" localSheetId="10">#REF!</definedName>
    <definedName name="PRAsp5" localSheetId="12">#REF!</definedName>
    <definedName name="PRAsp5">#REF!</definedName>
    <definedName name="propriedade" localSheetId="5">#REF!</definedName>
    <definedName name="propriedade" localSheetId="6">#REF!</definedName>
    <definedName name="propriedade" localSheetId="8">#REF!</definedName>
    <definedName name="propriedade" localSheetId="7">#REF!</definedName>
    <definedName name="propriedade" localSheetId="11">#REF!</definedName>
    <definedName name="propriedade" localSheetId="1">#REF!</definedName>
    <definedName name="propriedade" localSheetId="13">#REF!</definedName>
    <definedName name="propriedade" localSheetId="9">#REF!</definedName>
    <definedName name="propriedade" localSheetId="10">#REF!</definedName>
    <definedName name="propriedade" localSheetId="12">#REF!</definedName>
    <definedName name="propriedade">#REF!</definedName>
    <definedName name="PRsub" localSheetId="5">#REF!</definedName>
    <definedName name="PRsub" localSheetId="6">#REF!</definedName>
    <definedName name="PRsub" localSheetId="8">#REF!</definedName>
    <definedName name="PRsub" localSheetId="7">#REF!</definedName>
    <definedName name="PRsub" localSheetId="11">#REF!</definedName>
    <definedName name="PRsub" localSheetId="1">#REF!</definedName>
    <definedName name="PRsub" localSheetId="13">#REF!</definedName>
    <definedName name="PRsub" localSheetId="9">#REF!</definedName>
    <definedName name="PRsub" localSheetId="10">#REF!</definedName>
    <definedName name="PRsub" localSheetId="12">#REF!</definedName>
    <definedName name="PRsub">#REF!</definedName>
    <definedName name="PRsubCore" localSheetId="5">#REF!</definedName>
    <definedName name="PRsubCore" localSheetId="6">#REF!</definedName>
    <definedName name="PRsubCore" localSheetId="8">#REF!</definedName>
    <definedName name="PRsubCore" localSheetId="7">#REF!</definedName>
    <definedName name="PRsubCore" localSheetId="11">#REF!</definedName>
    <definedName name="PRsubCore" localSheetId="1">#REF!</definedName>
    <definedName name="PRsubCore" localSheetId="13">#REF!</definedName>
    <definedName name="PRsubCore" localSheetId="9">#REF!</definedName>
    <definedName name="PRsubCore" localSheetId="10">#REF!</definedName>
    <definedName name="PRsubCore" localSheetId="12">#REF!</definedName>
    <definedName name="PRsubCore">#REF!</definedName>
    <definedName name="QUARENTA" localSheetId="5">#REF!</definedName>
    <definedName name="QUARENTA" localSheetId="6">#REF!</definedName>
    <definedName name="QUARENTA" localSheetId="8">#REF!</definedName>
    <definedName name="QUARENTA" localSheetId="7">#REF!</definedName>
    <definedName name="QUARENTA" localSheetId="11">#REF!</definedName>
    <definedName name="QUARENTA" localSheetId="1">#REF!</definedName>
    <definedName name="QUARENTA" localSheetId="13">#REF!</definedName>
    <definedName name="QUARENTA" localSheetId="9">#REF!</definedName>
    <definedName name="QUARENTA" localSheetId="10">#REF!</definedName>
    <definedName name="QUARENTA" localSheetId="12">#REF!</definedName>
    <definedName name="QUARENTA">#REF!</definedName>
    <definedName name="QUARENTACINCO" localSheetId="5">#REF!</definedName>
    <definedName name="QUARENTACINCO" localSheetId="6">#REF!</definedName>
    <definedName name="QUARENTACINCO" localSheetId="8">#REF!</definedName>
    <definedName name="QUARENTACINCO" localSheetId="7">#REF!</definedName>
    <definedName name="QUARENTACINCO" localSheetId="11">#REF!</definedName>
    <definedName name="QUARENTACINCO" localSheetId="1">#REF!</definedName>
    <definedName name="QUARENTACINCO" localSheetId="13">#REF!</definedName>
    <definedName name="QUARENTACINCO" localSheetId="9">#REF!</definedName>
    <definedName name="QUARENTACINCO" localSheetId="10">#REF!</definedName>
    <definedName name="QUARENTACINCO" localSheetId="12">#REF!</definedName>
    <definedName name="QUARENTACINCO">#REF!</definedName>
    <definedName name="QUARENTAOITO" localSheetId="5">#REF!</definedName>
    <definedName name="QUARENTAOITO" localSheetId="6">#REF!</definedName>
    <definedName name="QUARENTAOITO" localSheetId="8">#REF!</definedName>
    <definedName name="QUARENTAOITO" localSheetId="7">#REF!</definedName>
    <definedName name="QUARENTAOITO" localSheetId="11">#REF!</definedName>
    <definedName name="QUARENTAOITO" localSheetId="1">#REF!</definedName>
    <definedName name="QUARENTAOITO" localSheetId="13">#REF!</definedName>
    <definedName name="QUARENTAOITO" localSheetId="9">#REF!</definedName>
    <definedName name="QUARENTAOITO" localSheetId="10">#REF!</definedName>
    <definedName name="QUARENTAOITO" localSheetId="12">#REF!</definedName>
    <definedName name="QUARENTAOITO">#REF!</definedName>
    <definedName name="QUARENTASEIS" localSheetId="5">#REF!</definedName>
    <definedName name="QUARENTASEIS" localSheetId="6">#REF!</definedName>
    <definedName name="QUARENTASEIS" localSheetId="8">#REF!</definedName>
    <definedName name="QUARENTASEIS" localSheetId="7">#REF!</definedName>
    <definedName name="QUARENTASEIS" localSheetId="11">#REF!</definedName>
    <definedName name="QUARENTASEIS" localSheetId="1">#REF!</definedName>
    <definedName name="QUARENTASEIS" localSheetId="13">#REF!</definedName>
    <definedName name="QUARENTASEIS" localSheetId="9">#REF!</definedName>
    <definedName name="QUARENTASEIS" localSheetId="10">#REF!</definedName>
    <definedName name="QUARENTASEIS" localSheetId="12">#REF!</definedName>
    <definedName name="QUARENTASEIS">#REF!</definedName>
    <definedName name="Reason" localSheetId="5">#REF!</definedName>
    <definedName name="Reason" localSheetId="6">#REF!</definedName>
    <definedName name="Reason" localSheetId="8">#REF!</definedName>
    <definedName name="Reason" localSheetId="7">#REF!</definedName>
    <definedName name="Reason" localSheetId="11">#REF!</definedName>
    <definedName name="Reason" localSheetId="1">#REF!</definedName>
    <definedName name="Reason" localSheetId="13">#REF!</definedName>
    <definedName name="Reason" localSheetId="9">#REF!</definedName>
    <definedName name="Reason" localSheetId="10">#REF!</definedName>
    <definedName name="Reason" localSheetId="12">#REF!</definedName>
    <definedName name="Reason">#REF!</definedName>
    <definedName name="reino" localSheetId="5">#REF!</definedName>
    <definedName name="reino" localSheetId="6">#REF!</definedName>
    <definedName name="reino" localSheetId="8">#REF!</definedName>
    <definedName name="reino" localSheetId="7">#REF!</definedName>
    <definedName name="reino" localSheetId="11">#REF!</definedName>
    <definedName name="reino" localSheetId="1">#REF!</definedName>
    <definedName name="reino" localSheetId="13">#REF!</definedName>
    <definedName name="reino" localSheetId="9">#REF!</definedName>
    <definedName name="reino" localSheetId="10">#REF!</definedName>
    <definedName name="reino" localSheetId="12">#REF!</definedName>
    <definedName name="reino">#REF!</definedName>
    <definedName name="Reporting" localSheetId="5">#REF!</definedName>
    <definedName name="Reporting" localSheetId="6">#REF!</definedName>
    <definedName name="Reporting" localSheetId="8">#REF!</definedName>
    <definedName name="Reporting" localSheetId="7">#REF!</definedName>
    <definedName name="Reporting" localSheetId="11">#REF!</definedName>
    <definedName name="Reporting" localSheetId="1">#REF!</definedName>
    <definedName name="Reporting" localSheetId="13">#REF!</definedName>
    <definedName name="Reporting" localSheetId="9">#REF!</definedName>
    <definedName name="Reporting" localSheetId="10">#REF!</definedName>
    <definedName name="Reporting" localSheetId="12">#REF!</definedName>
    <definedName name="Reporting">#REF!</definedName>
    <definedName name="SenhaProtecao" localSheetId="5">#REF!</definedName>
    <definedName name="SenhaProtecao" localSheetId="6">#REF!</definedName>
    <definedName name="SenhaProtecao" localSheetId="8">#REF!</definedName>
    <definedName name="SenhaProtecao" localSheetId="7">#REF!</definedName>
    <definedName name="SenhaProtecao" localSheetId="11">#REF!</definedName>
    <definedName name="SenhaProtecao" localSheetId="1">#REF!</definedName>
    <definedName name="SenhaProtecao" localSheetId="13">#REF!</definedName>
    <definedName name="SenhaProtecao" localSheetId="9">#REF!</definedName>
    <definedName name="SenhaProtecao" localSheetId="10">#REF!</definedName>
    <definedName name="SenhaProtecao" localSheetId="12">#REF!</definedName>
    <definedName name="SenhaProtecao">#REF!</definedName>
    <definedName name="SESSENTA" localSheetId="5">#REF!</definedName>
    <definedName name="SESSENTA" localSheetId="6">#REF!</definedName>
    <definedName name="SESSENTA" localSheetId="8">#REF!</definedName>
    <definedName name="SESSENTA" localSheetId="7">#REF!</definedName>
    <definedName name="SESSENTA" localSheetId="11">#REF!</definedName>
    <definedName name="SESSENTA" localSheetId="1">#REF!</definedName>
    <definedName name="SESSENTA" localSheetId="13">#REF!</definedName>
    <definedName name="SESSENTA" localSheetId="9">#REF!</definedName>
    <definedName name="SESSENTA" localSheetId="10">#REF!</definedName>
    <definedName name="SESSENTA" localSheetId="12">#REF!</definedName>
    <definedName name="SESSENTA">#REF!</definedName>
    <definedName name="SESSENTAEUM" localSheetId="5">#REF!</definedName>
    <definedName name="SESSENTAEUM" localSheetId="6">#REF!</definedName>
    <definedName name="SESSENTAEUM" localSheetId="8">#REF!</definedName>
    <definedName name="SESSENTAEUM" localSheetId="7">#REF!</definedName>
    <definedName name="SESSENTAEUM" localSheetId="11">#REF!</definedName>
    <definedName name="SESSENTAEUM" localSheetId="1">#REF!</definedName>
    <definedName name="SESSENTAEUM" localSheetId="13">#REF!</definedName>
    <definedName name="SESSENTAEUM" localSheetId="9">#REF!</definedName>
    <definedName name="SESSENTAEUM" localSheetId="10">#REF!</definedName>
    <definedName name="SESSENTAEUM" localSheetId="12">#REF!</definedName>
    <definedName name="SESSENTAEUM">#REF!</definedName>
    <definedName name="SETENTACINCO" localSheetId="5">#REF!</definedName>
    <definedName name="SETENTACINCO" localSheetId="6">#REF!</definedName>
    <definedName name="SETENTACINCO" localSheetId="8">#REF!</definedName>
    <definedName name="SETENTACINCO" localSheetId="7">#REF!</definedName>
    <definedName name="SETENTACINCO" localSheetId="11">#REF!</definedName>
    <definedName name="SETENTACINCO" localSheetId="1">#REF!</definedName>
    <definedName name="SETENTACINCO" localSheetId="13">#REF!</definedName>
    <definedName name="SETENTACINCO" localSheetId="9">#REF!</definedName>
    <definedName name="SETENTACINCO" localSheetId="10">#REF!</definedName>
    <definedName name="SETENTACINCO" localSheetId="12">#REF!</definedName>
    <definedName name="SETENTACINCO">#REF!</definedName>
    <definedName name="SETENTAEDOIS" localSheetId="5">#REF!</definedName>
    <definedName name="SETENTAEDOIS" localSheetId="6">#REF!</definedName>
    <definedName name="SETENTAEDOIS" localSheetId="8">#REF!</definedName>
    <definedName name="SETENTAEDOIS" localSheetId="7">#REF!</definedName>
    <definedName name="SETENTAEDOIS" localSheetId="11">#REF!</definedName>
    <definedName name="SETENTAEDOIS" localSheetId="1">#REF!</definedName>
    <definedName name="SETENTAEDOIS" localSheetId="13">#REF!</definedName>
    <definedName name="SETENTAEDOIS" localSheetId="9">#REF!</definedName>
    <definedName name="SETENTAEDOIS" localSheetId="10">#REF!</definedName>
    <definedName name="SETENTAEDOIS" localSheetId="12">#REF!</definedName>
    <definedName name="SETENTAEDOIS">#REF!</definedName>
    <definedName name="SETENTAUM" localSheetId="5">#REF!</definedName>
    <definedName name="SETENTAUM" localSheetId="6">#REF!</definedName>
    <definedName name="SETENTAUM" localSheetId="8">#REF!</definedName>
    <definedName name="SETENTAUM" localSheetId="7">#REF!</definedName>
    <definedName name="SETENTAUM" localSheetId="11">#REF!</definedName>
    <definedName name="SETENTAUM" localSheetId="1">#REF!</definedName>
    <definedName name="SETENTAUM" localSheetId="13">#REF!</definedName>
    <definedName name="SETENTAUM" localSheetId="9">#REF!</definedName>
    <definedName name="SETENTAUM" localSheetId="10">#REF!</definedName>
    <definedName name="SETENTAUM" localSheetId="12">#REF!</definedName>
    <definedName name="SETENTAUM">#REF!</definedName>
    <definedName name="sn" localSheetId="5">#REF!</definedName>
    <definedName name="sn" localSheetId="6">#REF!</definedName>
    <definedName name="sn" localSheetId="8">#REF!</definedName>
    <definedName name="sn" localSheetId="7">#REF!</definedName>
    <definedName name="sn" localSheetId="11">#REF!</definedName>
    <definedName name="sn" localSheetId="1">#REF!</definedName>
    <definedName name="sn" localSheetId="13">#REF!</definedName>
    <definedName name="sn" localSheetId="9">#REF!</definedName>
    <definedName name="sn" localSheetId="10">#REF!</definedName>
    <definedName name="sn" localSheetId="12">#REF!</definedName>
    <definedName name="sn">#REF!</definedName>
    <definedName name="SOAsp1" localSheetId="5">#REF!</definedName>
    <definedName name="SOAsp1" localSheetId="6">#REF!</definedName>
    <definedName name="SOAsp1" localSheetId="8">#REF!</definedName>
    <definedName name="SOAsp1" localSheetId="7">#REF!</definedName>
    <definedName name="SOAsp1" localSheetId="11">#REF!</definedName>
    <definedName name="SOAsp1" localSheetId="1">#REF!</definedName>
    <definedName name="SOAsp1" localSheetId="13">#REF!</definedName>
    <definedName name="SOAsp1" localSheetId="9">#REF!</definedName>
    <definedName name="SOAsp1" localSheetId="10">#REF!</definedName>
    <definedName name="SOAsp1" localSheetId="12">#REF!</definedName>
    <definedName name="SOAsp1">#REF!</definedName>
    <definedName name="SOAsp2" localSheetId="5">#REF!</definedName>
    <definedName name="SOAsp2" localSheetId="6">#REF!</definedName>
    <definedName name="SOAsp2" localSheetId="8">#REF!</definedName>
    <definedName name="SOAsp2" localSheetId="7">#REF!</definedName>
    <definedName name="SOAsp2" localSheetId="11">#REF!</definedName>
    <definedName name="SOAsp2" localSheetId="1">#REF!</definedName>
    <definedName name="SOAsp2" localSheetId="13">#REF!</definedName>
    <definedName name="SOAsp2" localSheetId="9">#REF!</definedName>
    <definedName name="SOAsp2" localSheetId="10">#REF!</definedName>
    <definedName name="SOAsp2" localSheetId="12">#REF!</definedName>
    <definedName name="SOAsp2">#REF!</definedName>
    <definedName name="SOAsp3" localSheetId="5">#REF!</definedName>
    <definedName name="SOAsp3" localSheetId="6">#REF!</definedName>
    <definedName name="SOAsp3" localSheetId="8">#REF!</definedName>
    <definedName name="SOAsp3" localSheetId="7">#REF!</definedName>
    <definedName name="SOAsp3" localSheetId="11">#REF!</definedName>
    <definedName name="SOAsp3" localSheetId="1">#REF!</definedName>
    <definedName name="SOAsp3" localSheetId="13">#REF!</definedName>
    <definedName name="SOAsp3" localSheetId="9">#REF!</definedName>
    <definedName name="SOAsp3" localSheetId="10">#REF!</definedName>
    <definedName name="SOAsp3" localSheetId="12">#REF!</definedName>
    <definedName name="SOAsp3">#REF!</definedName>
    <definedName name="SOAsp4" localSheetId="5">#REF!</definedName>
    <definedName name="SOAsp4" localSheetId="6">#REF!</definedName>
    <definedName name="SOAsp4" localSheetId="8">#REF!</definedName>
    <definedName name="SOAsp4" localSheetId="7">#REF!</definedName>
    <definedName name="SOAsp4" localSheetId="11">#REF!</definedName>
    <definedName name="SOAsp4" localSheetId="1">#REF!</definedName>
    <definedName name="SOAsp4" localSheetId="13">#REF!</definedName>
    <definedName name="SOAsp4" localSheetId="9">#REF!</definedName>
    <definedName name="SOAsp4" localSheetId="10">#REF!</definedName>
    <definedName name="SOAsp4" localSheetId="12">#REF!</definedName>
    <definedName name="SOAsp4">#REF!</definedName>
    <definedName name="SOAsp5" localSheetId="5">#REF!</definedName>
    <definedName name="SOAsp5" localSheetId="6">#REF!</definedName>
    <definedName name="SOAsp5" localSheetId="8">#REF!</definedName>
    <definedName name="SOAsp5" localSheetId="7">#REF!</definedName>
    <definedName name="SOAsp5" localSheetId="11">#REF!</definedName>
    <definedName name="SOAsp5" localSheetId="1">#REF!</definedName>
    <definedName name="SOAsp5" localSheetId="13">#REF!</definedName>
    <definedName name="SOAsp5" localSheetId="9">#REF!</definedName>
    <definedName name="SOAsp5" localSheetId="10">#REF!</definedName>
    <definedName name="SOAsp5" localSheetId="12">#REF!</definedName>
    <definedName name="SOAsp5">#REF!</definedName>
    <definedName name="SOAsp6" localSheetId="5">#REF!</definedName>
    <definedName name="SOAsp6" localSheetId="6">#REF!</definedName>
    <definedName name="SOAsp6" localSheetId="8">#REF!</definedName>
    <definedName name="SOAsp6" localSheetId="7">#REF!</definedName>
    <definedName name="SOAsp6" localSheetId="11">#REF!</definedName>
    <definedName name="SOAsp6" localSheetId="1">#REF!</definedName>
    <definedName name="SOAsp6" localSheetId="13">#REF!</definedName>
    <definedName name="SOAsp6" localSheetId="9">#REF!</definedName>
    <definedName name="SOAsp6" localSheetId="10">#REF!</definedName>
    <definedName name="SOAsp6" localSheetId="12">#REF!</definedName>
    <definedName name="SOAsp6">#REF!</definedName>
    <definedName name="SOAsp7" localSheetId="5">#REF!</definedName>
    <definedName name="SOAsp7" localSheetId="6">#REF!</definedName>
    <definedName name="SOAsp7" localSheetId="8">#REF!</definedName>
    <definedName name="SOAsp7" localSheetId="7">#REF!</definedName>
    <definedName name="SOAsp7" localSheetId="11">#REF!</definedName>
    <definedName name="SOAsp7" localSheetId="1">#REF!</definedName>
    <definedName name="SOAsp7" localSheetId="13">#REF!</definedName>
    <definedName name="SOAsp7" localSheetId="9">#REF!</definedName>
    <definedName name="SOAsp7" localSheetId="10">#REF!</definedName>
    <definedName name="SOAsp7" localSheetId="12">#REF!</definedName>
    <definedName name="SOAsp7">#REF!</definedName>
    <definedName name="SOcat" localSheetId="5">#REF!</definedName>
    <definedName name="SOcat" localSheetId="6">#REF!</definedName>
    <definedName name="SOcat" localSheetId="8">#REF!</definedName>
    <definedName name="SOcat" localSheetId="7">#REF!</definedName>
    <definedName name="SOcat" localSheetId="11">#REF!</definedName>
    <definedName name="SOcat" localSheetId="1">#REF!</definedName>
    <definedName name="SOcat" localSheetId="13">#REF!</definedName>
    <definedName name="SOcat" localSheetId="9">#REF!</definedName>
    <definedName name="SOcat" localSheetId="10">#REF!</definedName>
    <definedName name="SOcat" localSheetId="12">#REF!</definedName>
    <definedName name="SOcat">#REF!</definedName>
    <definedName name="SOCIALcatCore" localSheetId="5">#REF!</definedName>
    <definedName name="SOCIALcatCore" localSheetId="6">#REF!</definedName>
    <definedName name="SOCIALcatCore" localSheetId="8">#REF!</definedName>
    <definedName name="SOCIALcatCore" localSheetId="7">#REF!</definedName>
    <definedName name="SOCIALcatCore" localSheetId="11">#REF!</definedName>
    <definedName name="SOCIALcatCore" localSheetId="1">#REF!</definedName>
    <definedName name="SOCIALcatCore" localSheetId="13">#REF!</definedName>
    <definedName name="SOCIALcatCore" localSheetId="9">#REF!</definedName>
    <definedName name="SOCIALcatCore" localSheetId="10">#REF!</definedName>
    <definedName name="SOCIALcatCore" localSheetId="12">#REF!</definedName>
    <definedName name="SOCIALcatCore">#REF!</definedName>
    <definedName name="SOsub" localSheetId="5">#REF!</definedName>
    <definedName name="SOsub" localSheetId="6">#REF!</definedName>
    <definedName name="SOsub" localSheetId="8">#REF!</definedName>
    <definedName name="SOsub" localSheetId="7">#REF!</definedName>
    <definedName name="SOsub" localSheetId="11">#REF!</definedName>
    <definedName name="SOsub" localSheetId="1">#REF!</definedName>
    <definedName name="SOsub" localSheetId="13">#REF!</definedName>
    <definedName name="SOsub" localSheetId="9">#REF!</definedName>
    <definedName name="SOsub" localSheetId="10">#REF!</definedName>
    <definedName name="SOsub" localSheetId="12">#REF!</definedName>
    <definedName name="SOsub">#REF!</definedName>
    <definedName name="SOsubCore" localSheetId="5">#REF!</definedName>
    <definedName name="SOsubCore" localSheetId="6">#REF!</definedName>
    <definedName name="SOsubCore" localSheetId="8">#REF!</definedName>
    <definedName name="SOsubCore" localSheetId="7">#REF!</definedName>
    <definedName name="SOsubCore" localSheetId="11">#REF!</definedName>
    <definedName name="SOsubCore" localSheetId="1">#REF!</definedName>
    <definedName name="SOsubCore" localSheetId="13">#REF!</definedName>
    <definedName name="SOsubCore" localSheetId="9">#REF!</definedName>
    <definedName name="SOsubCore" localSheetId="10">#REF!</definedName>
    <definedName name="SOsubCore" localSheetId="12">#REF!</definedName>
    <definedName name="SOsubCore">#REF!</definedName>
    <definedName name="strat" localSheetId="5">#REF!</definedName>
    <definedName name="strat" localSheetId="6">#REF!</definedName>
    <definedName name="strat" localSheetId="8">#REF!</definedName>
    <definedName name="strat" localSheetId="7">#REF!</definedName>
    <definedName name="strat" localSheetId="11">#REF!</definedName>
    <definedName name="strat" localSheetId="1">#REF!</definedName>
    <definedName name="strat" localSheetId="13">#REF!</definedName>
    <definedName name="strat" localSheetId="9">#REF!</definedName>
    <definedName name="strat" localSheetId="10">#REF!</definedName>
    <definedName name="strat" localSheetId="12">#REF!</definedName>
    <definedName name="strat">#REF!</definedName>
    <definedName name="TEST1" localSheetId="5">#REF!</definedName>
    <definedName name="TEST1" localSheetId="6">#REF!</definedName>
    <definedName name="TEST1" localSheetId="8">#REF!</definedName>
    <definedName name="TEST1" localSheetId="7">#REF!</definedName>
    <definedName name="TEST1" localSheetId="11">#REF!</definedName>
    <definedName name="TEST1" localSheetId="1">#REF!</definedName>
    <definedName name="TEST1" localSheetId="13">#REF!</definedName>
    <definedName name="TEST1" localSheetId="9">#REF!</definedName>
    <definedName name="TEST1" localSheetId="10">#REF!</definedName>
    <definedName name="TEST1" localSheetId="12">#REF!</definedName>
    <definedName name="TEST1">#REF!</definedName>
    <definedName name="TEST10" localSheetId="5">#REF!</definedName>
    <definedName name="TEST10" localSheetId="6">#REF!</definedName>
    <definedName name="TEST10" localSheetId="8">#REF!</definedName>
    <definedName name="TEST10" localSheetId="7">#REF!</definedName>
    <definedName name="TEST10" localSheetId="11">#REF!</definedName>
    <definedName name="TEST10" localSheetId="1">#REF!</definedName>
    <definedName name="TEST10" localSheetId="13">#REF!</definedName>
    <definedName name="TEST10" localSheetId="9">#REF!</definedName>
    <definedName name="TEST10" localSheetId="10">#REF!</definedName>
    <definedName name="TEST10" localSheetId="12">#REF!</definedName>
    <definedName name="TEST10">#REF!</definedName>
    <definedName name="TEST11" localSheetId="5">#REF!</definedName>
    <definedName name="TEST11" localSheetId="6">#REF!</definedName>
    <definedName name="TEST11" localSheetId="8">#REF!</definedName>
    <definedName name="TEST11" localSheetId="7">#REF!</definedName>
    <definedName name="TEST11" localSheetId="11">#REF!</definedName>
    <definedName name="TEST11" localSheetId="1">#REF!</definedName>
    <definedName name="TEST11" localSheetId="13">#REF!</definedName>
    <definedName name="TEST11" localSheetId="9">#REF!</definedName>
    <definedName name="TEST11" localSheetId="10">#REF!</definedName>
    <definedName name="TEST11" localSheetId="12">#REF!</definedName>
    <definedName name="TEST11">#REF!</definedName>
    <definedName name="TEST12" localSheetId="5">#REF!</definedName>
    <definedName name="TEST12" localSheetId="6">#REF!</definedName>
    <definedName name="TEST12" localSheetId="8">#REF!</definedName>
    <definedName name="TEST12" localSheetId="7">#REF!</definedName>
    <definedName name="TEST12" localSheetId="11">#REF!</definedName>
    <definedName name="TEST12" localSheetId="1">#REF!</definedName>
    <definedName name="TEST12" localSheetId="13">#REF!</definedName>
    <definedName name="TEST12" localSheetId="9">#REF!</definedName>
    <definedName name="TEST12" localSheetId="10">#REF!</definedName>
    <definedName name="TEST12" localSheetId="12">#REF!</definedName>
    <definedName name="TEST12">#REF!</definedName>
    <definedName name="TEST13" localSheetId="5">#REF!</definedName>
    <definedName name="TEST13" localSheetId="6">#REF!</definedName>
    <definedName name="TEST13" localSheetId="8">#REF!</definedName>
    <definedName name="TEST13" localSheetId="7">#REF!</definedName>
    <definedName name="TEST13" localSheetId="11">#REF!</definedName>
    <definedName name="TEST13" localSheetId="1">#REF!</definedName>
    <definedName name="TEST13" localSheetId="13">#REF!</definedName>
    <definedName name="TEST13" localSheetId="9">#REF!</definedName>
    <definedName name="TEST13" localSheetId="10">#REF!</definedName>
    <definedName name="TEST13" localSheetId="12">#REF!</definedName>
    <definedName name="TEST13">#REF!</definedName>
    <definedName name="TEST14" localSheetId="5">#REF!</definedName>
    <definedName name="TEST14" localSheetId="6">#REF!</definedName>
    <definedName name="TEST14" localSheetId="8">#REF!</definedName>
    <definedName name="TEST14" localSheetId="7">#REF!</definedName>
    <definedName name="TEST14" localSheetId="11">#REF!</definedName>
    <definedName name="TEST14" localSheetId="1">#REF!</definedName>
    <definedName name="TEST14" localSheetId="13">#REF!</definedName>
    <definedName name="TEST14" localSheetId="9">#REF!</definedName>
    <definedName name="TEST14" localSheetId="10">#REF!</definedName>
    <definedName name="TEST14" localSheetId="12">#REF!</definedName>
    <definedName name="TEST14">#REF!</definedName>
    <definedName name="TEST15" localSheetId="5">#REF!</definedName>
    <definedName name="TEST15" localSheetId="6">#REF!</definedName>
    <definedName name="TEST15" localSheetId="8">#REF!</definedName>
    <definedName name="TEST15" localSheetId="7">#REF!</definedName>
    <definedName name="TEST15" localSheetId="11">#REF!</definedName>
    <definedName name="TEST15" localSheetId="1">#REF!</definedName>
    <definedName name="TEST15" localSheetId="13">#REF!</definedName>
    <definedName name="TEST15" localSheetId="9">#REF!</definedName>
    <definedName name="TEST15" localSheetId="10">#REF!</definedName>
    <definedName name="TEST15" localSheetId="12">#REF!</definedName>
    <definedName name="TEST15">#REF!</definedName>
    <definedName name="TEST16" localSheetId="5">#REF!</definedName>
    <definedName name="TEST16" localSheetId="6">#REF!</definedName>
    <definedName name="TEST16" localSheetId="8">#REF!</definedName>
    <definedName name="TEST16" localSheetId="7">#REF!</definedName>
    <definedName name="TEST16" localSheetId="11">#REF!</definedName>
    <definedName name="TEST16" localSheetId="1">#REF!</definedName>
    <definedName name="TEST16" localSheetId="13">#REF!</definedName>
    <definedName name="TEST16" localSheetId="9">#REF!</definedName>
    <definedName name="TEST16" localSheetId="10">#REF!</definedName>
    <definedName name="TEST16" localSheetId="12">#REF!</definedName>
    <definedName name="TEST16">#REF!</definedName>
    <definedName name="TEST2" localSheetId="5">#REF!</definedName>
    <definedName name="TEST2" localSheetId="6">#REF!</definedName>
    <definedName name="TEST2" localSheetId="8">#REF!</definedName>
    <definedName name="TEST2" localSheetId="7">#REF!</definedName>
    <definedName name="TEST2" localSheetId="11">#REF!</definedName>
    <definedName name="TEST2" localSheetId="1">#REF!</definedName>
    <definedName name="TEST2" localSheetId="13">#REF!</definedName>
    <definedName name="TEST2" localSheetId="9">#REF!</definedName>
    <definedName name="TEST2" localSheetId="10">#REF!</definedName>
    <definedName name="TEST2" localSheetId="12">#REF!</definedName>
    <definedName name="TEST2">#REF!</definedName>
    <definedName name="TEST3" localSheetId="5">#REF!</definedName>
    <definedName name="TEST3" localSheetId="6">#REF!</definedName>
    <definedName name="TEST3" localSheetId="8">#REF!</definedName>
    <definedName name="TEST3" localSheetId="7">#REF!</definedName>
    <definedName name="TEST3" localSheetId="11">#REF!</definedName>
    <definedName name="TEST3" localSheetId="1">#REF!</definedName>
    <definedName name="TEST3" localSheetId="13">#REF!</definedName>
    <definedName name="TEST3" localSheetId="9">#REF!</definedName>
    <definedName name="TEST3" localSheetId="10">#REF!</definedName>
    <definedName name="TEST3" localSheetId="12">#REF!</definedName>
    <definedName name="TEST3">#REF!</definedName>
    <definedName name="TEST4" localSheetId="5">#REF!</definedName>
    <definedName name="TEST4" localSheetId="6">#REF!</definedName>
    <definedName name="TEST4" localSheetId="8">#REF!</definedName>
    <definedName name="TEST4" localSheetId="7">#REF!</definedName>
    <definedName name="TEST4" localSheetId="11">#REF!</definedName>
    <definedName name="TEST4" localSheetId="1">#REF!</definedName>
    <definedName name="TEST4" localSheetId="13">#REF!</definedName>
    <definedName name="TEST4" localSheetId="9">#REF!</definedName>
    <definedName name="TEST4" localSheetId="10">#REF!</definedName>
    <definedName name="TEST4" localSheetId="12">#REF!</definedName>
    <definedName name="TEST4">#REF!</definedName>
    <definedName name="TEST5" localSheetId="5">#REF!</definedName>
    <definedName name="TEST5" localSheetId="6">#REF!</definedName>
    <definedName name="TEST5" localSheetId="8">#REF!</definedName>
    <definedName name="TEST5" localSheetId="7">#REF!</definedName>
    <definedName name="TEST5" localSheetId="11">#REF!</definedName>
    <definedName name="TEST5" localSheetId="1">#REF!</definedName>
    <definedName name="TEST5" localSheetId="13">#REF!</definedName>
    <definedName name="TEST5" localSheetId="9">#REF!</definedName>
    <definedName name="TEST5" localSheetId="10">#REF!</definedName>
    <definedName name="TEST5" localSheetId="12">#REF!</definedName>
    <definedName name="TEST5">#REF!</definedName>
    <definedName name="TEST6" localSheetId="5">#REF!</definedName>
    <definedName name="TEST6" localSheetId="6">#REF!</definedName>
    <definedName name="TEST6" localSheetId="8">#REF!</definedName>
    <definedName name="TEST6" localSheetId="7">#REF!</definedName>
    <definedName name="TEST6" localSheetId="11">#REF!</definedName>
    <definedName name="TEST6" localSheetId="1">#REF!</definedName>
    <definedName name="TEST6" localSheetId="13">#REF!</definedName>
    <definedName name="TEST6" localSheetId="9">#REF!</definedName>
    <definedName name="TEST6" localSheetId="10">#REF!</definedName>
    <definedName name="TEST6" localSheetId="12">#REF!</definedName>
    <definedName name="TEST6">#REF!</definedName>
    <definedName name="TEST7" localSheetId="5">#REF!</definedName>
    <definedName name="TEST7" localSheetId="6">#REF!</definedName>
    <definedName name="TEST7" localSheetId="8">#REF!</definedName>
    <definedName name="TEST7" localSheetId="7">#REF!</definedName>
    <definedName name="TEST7" localSheetId="11">#REF!</definedName>
    <definedName name="TEST7" localSheetId="1">#REF!</definedName>
    <definedName name="TEST7" localSheetId="13">#REF!</definedName>
    <definedName name="TEST7" localSheetId="9">#REF!</definedName>
    <definedName name="TEST7" localSheetId="10">#REF!</definedName>
    <definedName name="TEST7" localSheetId="12">#REF!</definedName>
    <definedName name="TEST7">#REF!</definedName>
    <definedName name="TEST8" localSheetId="5">#REF!</definedName>
    <definedName name="TEST8" localSheetId="6">#REF!</definedName>
    <definedName name="TEST8" localSheetId="8">#REF!</definedName>
    <definedName name="TEST8" localSheetId="7">#REF!</definedName>
    <definedName name="TEST8" localSheetId="11">#REF!</definedName>
    <definedName name="TEST8" localSheetId="1">#REF!</definedName>
    <definedName name="TEST8" localSheetId="13">#REF!</definedName>
    <definedName name="TEST8" localSheetId="9">#REF!</definedName>
    <definedName name="TEST8" localSheetId="10">#REF!</definedName>
    <definedName name="TEST8" localSheetId="12">#REF!</definedName>
    <definedName name="TEST8">#REF!</definedName>
    <definedName name="TEST9" localSheetId="5">#REF!</definedName>
    <definedName name="TEST9" localSheetId="6">#REF!</definedName>
    <definedName name="TEST9" localSheetId="8">#REF!</definedName>
    <definedName name="TEST9" localSheetId="7">#REF!</definedName>
    <definedName name="TEST9" localSheetId="11">#REF!</definedName>
    <definedName name="TEST9" localSheetId="1">#REF!</definedName>
    <definedName name="TEST9" localSheetId="13">#REF!</definedName>
    <definedName name="TEST9" localSheetId="9">#REF!</definedName>
    <definedName name="TEST9" localSheetId="10">#REF!</definedName>
    <definedName name="TEST9" localSheetId="12">#REF!</definedName>
    <definedName name="TEST9">#REF!</definedName>
    <definedName name="TESTHKEY" localSheetId="5">#REF!</definedName>
    <definedName name="TESTHKEY" localSheetId="6">#REF!</definedName>
    <definedName name="TESTHKEY" localSheetId="8">#REF!</definedName>
    <definedName name="TESTHKEY" localSheetId="7">#REF!</definedName>
    <definedName name="TESTHKEY" localSheetId="11">#REF!</definedName>
    <definedName name="TESTHKEY" localSheetId="1">#REF!</definedName>
    <definedName name="TESTHKEY" localSheetId="13">#REF!</definedName>
    <definedName name="TESTHKEY" localSheetId="9">#REF!</definedName>
    <definedName name="TESTHKEY" localSheetId="10">#REF!</definedName>
    <definedName name="TESTHKEY" localSheetId="12">#REF!</definedName>
    <definedName name="TESTHKEY">#REF!</definedName>
    <definedName name="TESTKEYS" localSheetId="5">#REF!</definedName>
    <definedName name="TESTKEYS" localSheetId="6">#REF!</definedName>
    <definedName name="TESTKEYS" localSheetId="8">#REF!</definedName>
    <definedName name="TESTKEYS" localSheetId="7">#REF!</definedName>
    <definedName name="TESTKEYS" localSheetId="11">#REF!</definedName>
    <definedName name="TESTKEYS" localSheetId="1">#REF!</definedName>
    <definedName name="TESTKEYS" localSheetId="13">#REF!</definedName>
    <definedName name="TESTKEYS" localSheetId="9">#REF!</definedName>
    <definedName name="TESTKEYS" localSheetId="10">#REF!</definedName>
    <definedName name="TESTKEYS" localSheetId="12">#REF!</definedName>
    <definedName name="TESTKEYS">#REF!</definedName>
    <definedName name="TESTVKEY" localSheetId="5">#REF!</definedName>
    <definedName name="TESTVKEY" localSheetId="6">#REF!</definedName>
    <definedName name="TESTVKEY" localSheetId="8">#REF!</definedName>
    <definedName name="TESTVKEY" localSheetId="7">#REF!</definedName>
    <definedName name="TESTVKEY" localSheetId="11">#REF!</definedName>
    <definedName name="TESTVKEY" localSheetId="1">#REF!</definedName>
    <definedName name="TESTVKEY" localSheetId="13">#REF!</definedName>
    <definedName name="TESTVKEY" localSheetId="9">#REF!</definedName>
    <definedName name="TESTVKEY" localSheetId="10">#REF!</definedName>
    <definedName name="TESTVKEY" localSheetId="12">#REF!</definedName>
    <definedName name="TESTVKEY">#REF!</definedName>
    <definedName name="TRINTA" localSheetId="5">#REF!</definedName>
    <definedName name="TRINTA" localSheetId="6">#REF!</definedName>
    <definedName name="TRINTA" localSheetId="8">#REF!</definedName>
    <definedName name="TRINTA" localSheetId="7">#REF!</definedName>
    <definedName name="TRINTA" localSheetId="11">#REF!</definedName>
    <definedName name="TRINTA" localSheetId="1">#REF!</definedName>
    <definedName name="TRINTA" localSheetId="13">#REF!</definedName>
    <definedName name="TRINTA" localSheetId="9">#REF!</definedName>
    <definedName name="TRINTA" localSheetId="10">#REF!</definedName>
    <definedName name="TRINTA" localSheetId="12">#REF!</definedName>
    <definedName name="TRINTA">#REF!</definedName>
    <definedName name="TRINTAUM" localSheetId="5">#REF!</definedName>
    <definedName name="TRINTAUM" localSheetId="6">#REF!</definedName>
    <definedName name="TRINTAUM" localSheetId="8">#REF!</definedName>
    <definedName name="TRINTAUM" localSheetId="7">#REF!</definedName>
    <definedName name="TRINTAUM" localSheetId="11">#REF!</definedName>
    <definedName name="TRINTAUM" localSheetId="1">#REF!</definedName>
    <definedName name="TRINTAUM" localSheetId="13">#REF!</definedName>
    <definedName name="TRINTAUM" localSheetId="9">#REF!</definedName>
    <definedName name="TRINTAUM" localSheetId="10">#REF!</definedName>
    <definedName name="TRINTAUM" localSheetId="12">#REF!</definedName>
    <definedName name="TRINTAUM">#REF!</definedName>
    <definedName name="uc" localSheetId="5">#REF!</definedName>
    <definedName name="uc" localSheetId="6">#REF!</definedName>
    <definedName name="uc" localSheetId="8">#REF!</definedName>
    <definedName name="uc" localSheetId="7">#REF!</definedName>
    <definedName name="uc" localSheetId="11">#REF!</definedName>
    <definedName name="uc" localSheetId="1">#REF!</definedName>
    <definedName name="uc" localSheetId="13">#REF!</definedName>
    <definedName name="uc" localSheetId="9">#REF!</definedName>
    <definedName name="uc" localSheetId="10">#REF!</definedName>
    <definedName name="uc" localSheetId="12">#REF!</definedName>
    <definedName name="uc">#REF!</definedName>
    <definedName name="UltimaAlteracao" localSheetId="5">#REF!</definedName>
    <definedName name="UltimaAlteracao" localSheetId="6">#REF!</definedName>
    <definedName name="UltimaAlteracao" localSheetId="8">#REF!</definedName>
    <definedName name="UltimaAlteracao" localSheetId="7">#REF!</definedName>
    <definedName name="UltimaAlteracao" localSheetId="11">#REF!</definedName>
    <definedName name="UltimaAlteracao" localSheetId="1">#REF!</definedName>
    <definedName name="UltimaAlteracao" localSheetId="13">#REF!</definedName>
    <definedName name="UltimaAlteracao" localSheetId="9">#REF!</definedName>
    <definedName name="UltimaAlteracao" localSheetId="10">#REF!</definedName>
    <definedName name="UltimaAlteracao" localSheetId="12">#REF!</definedName>
    <definedName name="UltimaAlteracao">#REF!</definedName>
    <definedName name="UnidadeNegocio" localSheetId="5">#REF!</definedName>
    <definedName name="UnidadeNegocio" localSheetId="6">#REF!</definedName>
    <definedName name="UnidadeNegocio" localSheetId="8">#REF!</definedName>
    <definedName name="UnidadeNegocio" localSheetId="7">#REF!</definedName>
    <definedName name="UnidadeNegocio" localSheetId="11">#REF!</definedName>
    <definedName name="UnidadeNegocio" localSheetId="1">#REF!</definedName>
    <definedName name="UnidadeNegocio" localSheetId="13">#REF!</definedName>
    <definedName name="UnidadeNegocio" localSheetId="9">#REF!</definedName>
    <definedName name="UnidadeNegocio" localSheetId="10">#REF!</definedName>
    <definedName name="UnidadeNegocio" localSheetId="12">#REF!</definedName>
    <definedName name="UnidadeNegocio">#REF!</definedName>
    <definedName name="VINTE" localSheetId="5">#REF!</definedName>
    <definedName name="VINTE" localSheetId="6">#REF!</definedName>
    <definedName name="VINTE" localSheetId="8">#REF!</definedName>
    <definedName name="VINTE" localSheetId="7">#REF!</definedName>
    <definedName name="VINTE" localSheetId="11">#REF!</definedName>
    <definedName name="VINTE" localSheetId="1">#REF!</definedName>
    <definedName name="VINTE" localSheetId="13">#REF!</definedName>
    <definedName name="VINTE" localSheetId="9">#REF!</definedName>
    <definedName name="VINTE" localSheetId="10">#REF!</definedName>
    <definedName name="VINTE" localSheetId="12">#REF!</definedName>
    <definedName name="VINTE">#REF!</definedName>
    <definedName name="VINTENOVE" localSheetId="5">#REF!</definedName>
    <definedName name="VINTENOVE" localSheetId="6">#REF!</definedName>
    <definedName name="VINTENOVE" localSheetId="8">#REF!</definedName>
    <definedName name="VINTENOVE" localSheetId="7">#REF!</definedName>
    <definedName name="VINTENOVE" localSheetId="11">#REF!</definedName>
    <definedName name="VINTENOVE" localSheetId="1">#REF!</definedName>
    <definedName name="VINTENOVE" localSheetId="13">#REF!</definedName>
    <definedName name="VINTENOVE" localSheetId="9">#REF!</definedName>
    <definedName name="VINTENOVE" localSheetId="10">#REF!</definedName>
    <definedName name="VINTENOVE" localSheetId="12">#REF!</definedName>
    <definedName name="VINTENOVE">#REF!</definedName>
    <definedName name="VINTEOITO" localSheetId="5">#REF!</definedName>
    <definedName name="VINTEOITO" localSheetId="6">#REF!</definedName>
    <definedName name="VINTEOITO" localSheetId="8">#REF!</definedName>
    <definedName name="VINTEOITO" localSheetId="7">#REF!</definedName>
    <definedName name="VINTEOITO" localSheetId="11">#REF!</definedName>
    <definedName name="VINTEOITO" localSheetId="1">#REF!</definedName>
    <definedName name="VINTEOITO" localSheetId="13">#REF!</definedName>
    <definedName name="VINTEOITO" localSheetId="9">#REF!</definedName>
    <definedName name="VINTEOITO" localSheetId="10">#REF!</definedName>
    <definedName name="VINTEOITO" localSheetId="12">#REF!</definedName>
    <definedName name="VINTEOITO">#REF!</definedName>
    <definedName name="VINTESETE" localSheetId="5">#REF!</definedName>
    <definedName name="VINTESETE" localSheetId="6">#REF!</definedName>
    <definedName name="VINTESETE" localSheetId="8">#REF!</definedName>
    <definedName name="VINTESETE" localSheetId="7">#REF!</definedName>
    <definedName name="VINTESETE" localSheetId="11">#REF!</definedName>
    <definedName name="VINTESETE" localSheetId="1">#REF!</definedName>
    <definedName name="VINTESETE" localSheetId="13">#REF!</definedName>
    <definedName name="VINTESETE" localSheetId="9">#REF!</definedName>
    <definedName name="VINTESETE" localSheetId="10">#REF!</definedName>
    <definedName name="VINTESETE" localSheetId="12">#REF!</definedName>
    <definedName name="VINTESETE">#REF!</definedName>
    <definedName name="VINTEUM" localSheetId="5">#REF!</definedName>
    <definedName name="VINTEUM" localSheetId="6">#REF!</definedName>
    <definedName name="VINTEUM" localSheetId="8">#REF!</definedName>
    <definedName name="VINTEUM" localSheetId="7">#REF!</definedName>
    <definedName name="VINTEUM" localSheetId="11">#REF!</definedName>
    <definedName name="VINTEUM" localSheetId="1">#REF!</definedName>
    <definedName name="VINTEUM" localSheetId="13">#REF!</definedName>
    <definedName name="VINTEUM" localSheetId="9">#REF!</definedName>
    <definedName name="VINTEUM" localSheetId="10">#REF!</definedName>
    <definedName name="VINTEUM" localSheetId="12">#REF!</definedName>
    <definedName name="VINTEUM">#REF!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6" i="40" l="1"/>
  <c r="K26" i="40"/>
  <c r="L50" i="40"/>
  <c r="K46" i="39"/>
  <c r="J32" i="10" l="1"/>
</calcChain>
</file>

<file path=xl/sharedStrings.xml><?xml version="1.0" encoding="utf-8"?>
<sst xmlns="http://schemas.openxmlformats.org/spreadsheetml/2006/main" count="5149" uniqueCount="1634">
  <si>
    <t>ESG Disclosures Hub</t>
  </si>
  <si>
    <t>Full list of disclosures</t>
  </si>
  <si>
    <t>Framework</t>
  </si>
  <si>
    <t>Sector standard/Topic/Sector</t>
  </si>
  <si>
    <t>Code</t>
  </si>
  <si>
    <t>Description / title</t>
  </si>
  <si>
    <r>
      <rPr>
        <b/>
        <sz val="11"/>
        <color theme="0"/>
        <rFont val="Aptos Narrow"/>
        <family val="2"/>
        <scheme val="minor"/>
      </rPr>
      <t>Related material topic</t>
    </r>
  </si>
  <si>
    <t>Link to disclosure / Response</t>
  </si>
  <si>
    <t>GRI Sector Standard 11: Oil &amp; Gas Sector 2021</t>
  </si>
  <si>
    <t>GRI Sector Standard 13: Sector Standard for Agriculture, Aquaculture, and Fishing 2022</t>
  </si>
  <si>
    <t>GRI</t>
  </si>
  <si>
    <t>GRI 2: General disclosures 2021</t>
  </si>
  <si>
    <t>2-1</t>
  </si>
  <si>
    <t>Organizational details</t>
  </si>
  <si>
    <t>No associated material topics</t>
  </si>
  <si>
    <t>Integrated Report 
(pages 10, 11, 30, 71)</t>
  </si>
  <si>
    <t>2-2</t>
  </si>
  <si>
    <t>Entities included in the organization’s sustainability reporting</t>
  </si>
  <si>
    <t>Integrated Report 
(page 3)</t>
  </si>
  <si>
    <t>2-3</t>
  </si>
  <si>
    <t>Reporting period, frequency and contact point</t>
  </si>
  <si>
    <t>Integrated Report
 (pages 3, 71)</t>
  </si>
  <si>
    <t>2-4</t>
  </si>
  <si>
    <t>Restatements of information</t>
  </si>
  <si>
    <t xml:space="preserve">Restated data is indicated in footnotes. </t>
  </si>
  <si>
    <t>2-5</t>
  </si>
  <si>
    <t>External assurance</t>
  </si>
  <si>
    <t>2-6</t>
  </si>
  <si>
    <t>Activities, value chain and other business relationships</t>
  </si>
  <si>
    <t>Integrated Report 
(page 10, 11, 12, 13, 21, 26, 28, 42)</t>
  </si>
  <si>
    <t>2-7</t>
  </si>
  <si>
    <t>Employees</t>
  </si>
  <si>
    <t xml:space="preserve">Human rights &amp; well-being </t>
  </si>
  <si>
    <t>Integrated Report 
(page 52)</t>
  </si>
  <si>
    <t>Disclosures hub</t>
  </si>
  <si>
    <t>2-8</t>
  </si>
  <si>
    <t>Workers who are not employees</t>
  </si>
  <si>
    <t>2-9</t>
  </si>
  <si>
    <t>Governance structure and composition</t>
  </si>
  <si>
    <t>Ethics &amp; governance</t>
  </si>
  <si>
    <t>2-10</t>
  </si>
  <si>
    <t>Nomination and selection of the highest governance body</t>
  </si>
  <si>
    <t>Integrated Report 
(page 32)</t>
  </si>
  <si>
    <t>2-11</t>
  </si>
  <si>
    <t>Chairman of the highest governance body</t>
  </si>
  <si>
    <t>Integrated Report 
(page 31)</t>
  </si>
  <si>
    <t>2-12</t>
  </si>
  <si>
    <t>Role of the highest governance body in overseeing the management of impacts</t>
  </si>
  <si>
    <t>Integrated Report 
(page 41)</t>
  </si>
  <si>
    <t>2-13</t>
  </si>
  <si>
    <t>Delegation of responsibility for managing impacts</t>
  </si>
  <si>
    <t>2-14</t>
  </si>
  <si>
    <t>Highest governance body’s role in sustainability reporting</t>
  </si>
  <si>
    <t>2-15</t>
  </si>
  <si>
    <t>Conflicts of interest</t>
  </si>
  <si>
    <t>Integrated Report 
(page 35)</t>
  </si>
  <si>
    <t>2-16</t>
  </si>
  <si>
    <t>Communicating critical concerns</t>
  </si>
  <si>
    <t>2-17</t>
  </si>
  <si>
    <t>Collective knowledge of the highest governance body</t>
  </si>
  <si>
    <t>2-18</t>
  </si>
  <si>
    <t>Evaluating the highest governance body’s performance</t>
  </si>
  <si>
    <t>2-19</t>
  </si>
  <si>
    <t>Remuneration policies</t>
  </si>
  <si>
    <t>2-20</t>
  </si>
  <si>
    <t>Process for determining remuneration</t>
  </si>
  <si>
    <t>2-22</t>
  </si>
  <si>
    <t>Statement on sustainable development strategy</t>
  </si>
  <si>
    <t>Integrated Report
 (pages 5, 6, 7)</t>
  </si>
  <si>
    <t>2-23</t>
  </si>
  <si>
    <t>Policy commitments</t>
  </si>
  <si>
    <t>Integrated Report 
(pages 12, 21, 34, 35, 42, 43, 45, 62, 63)</t>
  </si>
  <si>
    <t>2-24</t>
  </si>
  <si>
    <t>Embedding policy commitments</t>
  </si>
  <si>
    <t>Integrated Report 
(pages 34, 35, 41, 45, 62)</t>
  </si>
  <si>
    <t>2-25</t>
  </si>
  <si>
    <t>Processes to remediate negative impacts</t>
  </si>
  <si>
    <t>Integrated Report 
(pages 35, 62)</t>
  </si>
  <si>
    <t>2-26</t>
  </si>
  <si>
    <t>Mechanisms for seeking advice and raising concerns</t>
  </si>
  <si>
    <t>2-27</t>
  </si>
  <si>
    <t>Compliance with laws and regulations</t>
  </si>
  <si>
    <t>2-28</t>
  </si>
  <si>
    <t>Membership of associations</t>
  </si>
  <si>
    <t>Integrated Report 
(pages 24, 50)</t>
  </si>
  <si>
    <t>2-29</t>
  </si>
  <si>
    <t>Approach to stakeholder engagement</t>
  </si>
  <si>
    <t>Integrated Report 
(pages 4, 24, 49, 62)</t>
  </si>
  <si>
    <t>2-30</t>
  </si>
  <si>
    <t>Collective bargaining agreements</t>
  </si>
  <si>
    <t>Human rights &amp; well-being</t>
  </si>
  <si>
    <t>GRI 3: Material Topics 2021</t>
  </si>
  <si>
    <t>3-1</t>
  </si>
  <si>
    <t>Process to determine material topics</t>
  </si>
  <si>
    <t>3-2</t>
  </si>
  <si>
    <t>List of material topics</t>
  </si>
  <si>
    <t>11.1.1, 11.2.1, 11.3.1</t>
  </si>
  <si>
    <t>13.1.1</t>
  </si>
  <si>
    <t xml:space="preserve"> 3-3</t>
  </si>
  <si>
    <t>Management of material topics - Climate change and emissions management</t>
  </si>
  <si>
    <t>Climate change &amp; greenhouse gas emissions</t>
  </si>
  <si>
    <t>Integrated Report 
(page 37)</t>
  </si>
  <si>
    <t>11.2.2</t>
  </si>
  <si>
    <t>13.2.2</t>
  </si>
  <si>
    <t>3-3</t>
  </si>
  <si>
    <t>Management of material topics - Crop management &amp; biodiversity</t>
  </si>
  <si>
    <t>Crop management &amp; biodiversity</t>
  </si>
  <si>
    <t>Integrated Report 
(page 19)</t>
  </si>
  <si>
    <t>11.4.2</t>
  </si>
  <si>
    <t>13.3.2</t>
  </si>
  <si>
    <t>Management of material topics - Human rights &amp; well-being</t>
  </si>
  <si>
    <t>Integrated Report 
(pages 45, 52, 57, 60)</t>
  </si>
  <si>
    <t>11.9.2</t>
  </si>
  <si>
    <t>13.19.3</t>
  </si>
  <si>
    <t>Management of material topics - Diversity &amp; inclusion</t>
  </si>
  <si>
    <t>Diversity &amp; inclusion</t>
  </si>
  <si>
    <t>Integrated Report 
(page 54)</t>
  </si>
  <si>
    <t>11.10.2</t>
  </si>
  <si>
    <t>Management of material topics - Ethics &amp; governance</t>
  </si>
  <si>
    <t>Integrated Report 
(page 34)</t>
  </si>
  <si>
    <t>11.20.2</t>
  </si>
  <si>
    <t>13.26.2</t>
  </si>
  <si>
    <t>Management of material topics - Sustainable sourcing</t>
  </si>
  <si>
    <t>Sustainable procurement</t>
  </si>
  <si>
    <t>Integrated Report 
(page 42)</t>
  </si>
  <si>
    <t>11.14.6</t>
  </si>
  <si>
    <t>Management of material topics - Community relations</t>
  </si>
  <si>
    <t>Relations with communities</t>
  </si>
  <si>
    <t>Integrated Report 
(page 62)</t>
  </si>
  <si>
    <t>Management of material topics - Water stewardship</t>
  </si>
  <si>
    <t>Water management</t>
  </si>
  <si>
    <t>Integrated Report 
(page 23)</t>
  </si>
  <si>
    <t>11.6.2</t>
  </si>
  <si>
    <t>13.7.2</t>
  </si>
  <si>
    <t>GRI 201: Economic performance 2016</t>
  </si>
  <si>
    <t>201-1</t>
  </si>
  <si>
    <t>Direct economic value generated and distributed</t>
  </si>
  <si>
    <t>11.5.2</t>
  </si>
  <si>
    <t>13.8.2</t>
  </si>
  <si>
    <t>201-2</t>
  </si>
  <si>
    <t>Financial implications and other risks and opportunities due to climate change</t>
  </si>
  <si>
    <t>Integrated Report 
(pages 36, 38)</t>
  </si>
  <si>
    <t>11.1.2</t>
  </si>
  <si>
    <t>GRI 202: Market ﻿﻿presence 2016</t>
  </si>
  <si>
    <t>202-1</t>
  </si>
  <si>
    <t xml:space="preserve">Ratio of standard entry level wage by gender compared to local minimum wage </t>
  </si>
  <si>
    <t>11.14.4</t>
  </si>
  <si>
    <t>13.22.3</t>
  </si>
  <si>
    <t>GRI 203: Indirect economic impacts 2016</t>
  </si>
  <si>
    <t>203-1</t>
  </si>
  <si>
    <t>Infrastructure investments and services supported</t>
  </si>
  <si>
    <t>11.14.5</t>
  </si>
  <si>
    <t>13.22.4</t>
  </si>
  <si>
    <t>203-2</t>
  </si>
  <si>
    <t>Significant indirect economic impacts</t>
  </si>
  <si>
    <t>11.17.2</t>
  </si>
  <si>
    <t>13.14.2</t>
  </si>
  <si>
    <t>GRI 204: Procurement practices 2016</t>
  </si>
  <si>
    <t>204-1</t>
  </si>
  <si>
    <t>Proportion of spending on locally-based suppliers</t>
  </si>
  <si>
    <t>GRI 205: Anti-corruption 2016</t>
  </si>
  <si>
    <t>205-1</t>
  </si>
  <si>
    <t>Operations assessed for risks related to corruption</t>
  </si>
  <si>
    <t>11.20.3</t>
  </si>
  <si>
    <t>13.26.3</t>
  </si>
  <si>
    <t>205-2</t>
  </si>
  <si>
    <t>Communication and training on anti-corruption policies and procedures</t>
  </si>
  <si>
    <t>11.20.4</t>
  </si>
  <si>
    <t>13.26.4</t>
  </si>
  <si>
    <t>205-3</t>
  </si>
  <si>
    <t>Confirmed incidents of corruption and actions taken</t>
  </si>
  <si>
    <t>11.19.2</t>
  </si>
  <si>
    <t>13.25.2</t>
  </si>
  <si>
    <t>GRI 206: Anti-competitive behavior 2016</t>
  </si>
  <si>
    <t>206-1</t>
  </si>
  <si>
    <t>Legal actions for anti-competitive behavior, anti-trust, and monopoly practices</t>
  </si>
  <si>
    <t>GRI 302: Energy 2016</t>
  </si>
  <si>
    <t>302-1</t>
  </si>
  <si>
    <t>Energy consumption within the organization</t>
  </si>
  <si>
    <t>11.1.3</t>
  </si>
  <si>
    <t>302-2</t>
  </si>
  <si>
    <t>Energy consumption outside of the organization</t>
  </si>
  <si>
    <t>11.1.4</t>
  </si>
  <si>
    <t>302-3</t>
  </si>
  <si>
    <t>Energy intensity</t>
  </si>
  <si>
    <t>302-4</t>
  </si>
  <si>
    <t>Reduction of energy consumption</t>
  </si>
  <si>
    <t>11.1.5</t>
  </si>
  <si>
    <t>13.1.2</t>
  </si>
  <si>
    <t>GRI 303: Water and effluents 2018</t>
  </si>
  <si>
    <t>303-1</t>
  </si>
  <si>
    <t>Interactions with water as a shared resource</t>
  </si>
  <si>
    <t>11.6.3</t>
  </si>
  <si>
    <t>13.7.3</t>
  </si>
  <si>
    <t>303-2</t>
  </si>
  <si>
    <t>Management of water discharge related impacts</t>
  </si>
  <si>
    <t>11.6.4</t>
  </si>
  <si>
    <t>13.7.4</t>
  </si>
  <si>
    <t>303-3</t>
  </si>
  <si>
    <t>Water withdrawal</t>
  </si>
  <si>
    <t>11.6.5</t>
  </si>
  <si>
    <t>13.7.5</t>
  </si>
  <si>
    <t>303-4</t>
  </si>
  <si>
    <t>Water discharge</t>
  </si>
  <si>
    <t>11.6.6</t>
  </si>
  <si>
    <t>13.7.6</t>
  </si>
  <si>
    <t>303-5</t>
  </si>
  <si>
    <t>Water consumption</t>
  </si>
  <si>
    <t>11.14.2, 11.21.2</t>
  </si>
  <si>
    <t>13.22.2</t>
  </si>
  <si>
    <t>GRI 304: Biodiversity 2016</t>
  </si>
  <si>
    <t>304-1</t>
  </si>
  <si>
    <t>Operational sites owned, leased or managed in or adjacent to protected areas and areas of high biodiversity value outside protected areas</t>
  </si>
  <si>
    <t>11.4.3</t>
  </si>
  <si>
    <t>13.3.3</t>
  </si>
  <si>
    <t>304-2</t>
  </si>
  <si>
    <t>Significant impacts of activities, products, and services on biodiversity</t>
  </si>
  <si>
    <t>11.4.4</t>
  </si>
  <si>
    <t>13.3.4</t>
  </si>
  <si>
    <t>304-3</t>
  </si>
  <si>
    <t>Habitats protected or restored</t>
  </si>
  <si>
    <t>11.4.5</t>
  </si>
  <si>
    <t>13.3.5</t>
  </si>
  <si>
    <t>304-4</t>
  </si>
  <si>
    <t>IUCN Red List species and national conservation list species with habitats in areas affected by operations</t>
  </si>
  <si>
    <t xml:space="preserve">       GRI 305: Emissions 2016</t>
  </si>
  <si>
    <t>305-1</t>
  </si>
  <si>
    <t>Direct (Scope 1) GHG emissions</t>
  </si>
  <si>
    <t>Integrated Report 
(pages 38, 39)</t>
  </si>
  <si>
    <t>305-2</t>
  </si>
  <si>
    <t>Energy indirect (Scope 2) GHG emissions</t>
  </si>
  <si>
    <t>Integrated Report 
(pages 38, 39, 40)</t>
  </si>
  <si>
    <t>11.1.6</t>
  </si>
  <si>
    <t>13.1.3</t>
  </si>
  <si>
    <t>305-3</t>
  </si>
  <si>
    <t>Other indirect (Scope 3) GHG emissions</t>
  </si>
  <si>
    <t>Integrated Report 
(pages 38, 40)</t>
  </si>
  <si>
    <t>11.1.7</t>
  </si>
  <si>
    <t>13.1.4</t>
  </si>
  <si>
    <t>GRI 305: Emissions 2016</t>
  </si>
  <si>
    <t>305-4</t>
  </si>
  <si>
    <t>GHG emissions intensity</t>
  </si>
  <si>
    <t>11.1.8</t>
  </si>
  <si>
    <t>13.1.5</t>
  </si>
  <si>
    <t>305-5</t>
  </si>
  <si>
    <t>Reduction of GHG emissions</t>
  </si>
  <si>
    <t>11.2.3</t>
  </si>
  <si>
    <t>13.1.6</t>
  </si>
  <si>
    <t>305-7</t>
  </si>
  <si>
    <t>Nitrogen oxides (NOX), sulfur oxides (SOX), and other significant air emissions</t>
  </si>
  <si>
    <t>11.3.2</t>
  </si>
  <si>
    <t>13.1.8</t>
  </si>
  <si>
    <t>GRI 306: Waste 2020</t>
  </si>
  <si>
    <t>306-1</t>
  </si>
  <si>
    <t>Waste generation and significant waste-related impacts</t>
  </si>
  <si>
    <t>11.5.3</t>
  </si>
  <si>
    <t>13.8.3</t>
  </si>
  <si>
    <t>306-2</t>
  </si>
  <si>
    <t>Management of significant waste-related impacts</t>
  </si>
  <si>
    <t>11.5.4</t>
  </si>
  <si>
    <t>13.8.4</t>
  </si>
  <si>
    <t>306-3</t>
  </si>
  <si>
    <t>Waste generated</t>
  </si>
  <si>
    <t>11.5.5</t>
  </si>
  <si>
    <t>13.8.5</t>
  </si>
  <si>
    <t>306-4</t>
  </si>
  <si>
    <t>Waste diverted from disposal</t>
  </si>
  <si>
    <t>11.5.6</t>
  </si>
  <si>
    <t>13.8.6</t>
  </si>
  <si>
    <t>306-5</t>
  </si>
  <si>
    <t>Waste directed to disposal</t>
  </si>
  <si>
    <t>GRI 308: Supplier environmental assessment 2016</t>
  </si>
  <si>
    <t>308-1</t>
  </si>
  <si>
    <t>New suppliers that were screened using environmental criteria</t>
  </si>
  <si>
    <t>308-2</t>
  </si>
  <si>
    <t>Negative environmental impacts in the supply chain and actions taken</t>
  </si>
  <si>
    <t>12, 14, 16</t>
  </si>
  <si>
    <t>GRI 401: Employment 2016</t>
  </si>
  <si>
    <t>401-1</t>
  </si>
  <si>
    <t>New employee hires and employee turnover</t>
  </si>
  <si>
    <t>11.10.4,11.11.3</t>
  </si>
  <si>
    <t>401-3</t>
  </si>
  <si>
    <t>Parental leave</t>
  </si>
  <si>
    <t>13.15.2</t>
  </si>
  <si>
    <t>GRI 403: Occupational health and safety 2018</t>
  </si>
  <si>
    <t>403-1</t>
  </si>
  <si>
    <t>Occupational health and safety management system</t>
  </si>
  <si>
    <t>Integrated Report 
(page 57)</t>
  </si>
  <si>
    <t>11.9.3</t>
  </si>
  <si>
    <t>403-2</t>
  </si>
  <si>
    <t>Hazard identification, risk assessment, and incident investigation</t>
  </si>
  <si>
    <t>11.9.4</t>
  </si>
  <si>
    <t>13.19.4</t>
  </si>
  <si>
    <t>403-3</t>
  </si>
  <si>
    <t>Occupational health services</t>
  </si>
  <si>
    <t>11.9.5</t>
  </si>
  <si>
    <t>13.19.5</t>
  </si>
  <si>
    <t>403-4</t>
  </si>
  <si>
    <t>Worker participation, consultation, and communication on occupational health and safety</t>
  </si>
  <si>
    <t>11.9.6</t>
  </si>
  <si>
    <t>13.19.6</t>
  </si>
  <si>
    <t>403-5</t>
  </si>
  <si>
    <t>Worker training on occupational health and safety</t>
  </si>
  <si>
    <t>11.9.7</t>
  </si>
  <si>
    <t>13.19.7</t>
  </si>
  <si>
    <t>403-6</t>
  </si>
  <si>
    <t>Promotion of worker health</t>
  </si>
  <si>
    <t>Integrated Report 
(page 60)</t>
  </si>
  <si>
    <t>11.9.8</t>
  </si>
  <si>
    <t>13.19.8</t>
  </si>
  <si>
    <t>403-7</t>
  </si>
  <si>
    <t>Prevention and mitigation of occupational health and safety impacts directly linked by business relationships</t>
  </si>
  <si>
    <t>11.9.9</t>
  </si>
  <si>
    <t>13.19.9</t>
  </si>
  <si>
    <t>403-8</t>
  </si>
  <si>
    <t>Workers covered by an occupational health and safety management system</t>
  </si>
  <si>
    <t>11.9.10</t>
  </si>
  <si>
    <t>13.19.10</t>
  </si>
  <si>
    <t>403-9</t>
  </si>
  <si>
    <t>Work-related injuries</t>
  </si>
  <si>
    <t>Integrated Report 
(Page 59)</t>
  </si>
  <si>
    <t>11.9.11</t>
  </si>
  <si>
    <t>13.19.11</t>
  </si>
  <si>
    <t>403-10</t>
  </si>
  <si>
    <t>Work-related ill health</t>
  </si>
  <si>
    <t>11.10.6 / 11.11.4</t>
  </si>
  <si>
    <t>GRI 404: Training and ﻿﻿education 2016</t>
  </si>
  <si>
    <t>404-1</t>
  </si>
  <si>
    <t>Average hours of training per year per employee</t>
  </si>
  <si>
    <t>11.7.3 / 11.10.7</t>
  </si>
  <si>
    <t>404-2</t>
  </si>
  <si>
    <t>Programs for upgrading employee skills and transition assistance programs</t>
  </si>
  <si>
    <t>Integrated Report 
(page 55, 56)</t>
  </si>
  <si>
    <t>404-3</t>
  </si>
  <si>
    <t>Percentage of employees receiving regular performance and career development reviews</t>
  </si>
  <si>
    <t>11.13.2</t>
  </si>
  <si>
    <t>13.18.2</t>
  </si>
  <si>
    <t>GRI 405: Diversity and equal opportunity 2016</t>
  </si>
  <si>
    <t>405-1</t>
  </si>
  <si>
    <t>Diversity of governance bodies and employees</t>
  </si>
  <si>
    <t>11.11.5</t>
  </si>
  <si>
    <t>13.15.3</t>
  </si>
  <si>
    <t>405-2</t>
  </si>
  <si>
    <t>Ratio of basic salary and remuneration of women to men</t>
  </si>
  <si>
    <t>11.11.7</t>
  </si>
  <si>
    <t>13.15.4</t>
  </si>
  <si>
    <t>GRI 406: Non-discrimination 2016</t>
  </si>
  <si>
    <t>406-1</t>
  </si>
  <si>
    <t>Incidents of discrimination and corrective actions taken</t>
  </si>
  <si>
    <t>GRI 407: Freedom of association and collective bargaining 2016</t>
  </si>
  <si>
    <t>407-1</t>
  </si>
  <si>
    <t>Operations and suppliers in which the right to freedom of association and collective bargaining may be at risk</t>
  </si>
  <si>
    <t>13.17.2</t>
  </si>
  <si>
    <t>GRI 408: Child labor 2016</t>
  </si>
  <si>
    <t>408-1</t>
  </si>
  <si>
    <t>Operations and suppliers at significant risk for incidents of child labor</t>
  </si>
  <si>
    <t>11.12.2</t>
  </si>
  <si>
    <t>13.16.2</t>
  </si>
  <si>
    <t>GRI 409: Forced or compulsory labor 2016</t>
  </si>
  <si>
    <t>409-1</t>
  </si>
  <si>
    <t>Operations and suppliers at significant risk for incidents of forced or compulsory labor</t>
  </si>
  <si>
    <t>11.18.2</t>
  </si>
  <si>
    <t>GRI 410: Security Practices</t>
  </si>
  <si>
    <t>410-1</t>
  </si>
  <si>
    <t>Security personnel trained in human rights policies or procedures</t>
  </si>
  <si>
    <t>GRI 411: Rights of indigenous peoples 2016</t>
  </si>
  <si>
    <t>411-1</t>
  </si>
  <si>
    <t>Incidents of violations involving rights of indigenous peoples</t>
  </si>
  <si>
    <t>11.15.2</t>
  </si>
  <si>
    <t>13.12.2</t>
  </si>
  <si>
    <t>GRI 412: Human rights assessment 2016</t>
  </si>
  <si>
    <t>412-2</t>
  </si>
  <si>
    <t>Employee training on human rights policies or procedures</t>
  </si>
  <si>
    <t>11.11.1</t>
  </si>
  <si>
    <t>13.15.1</t>
  </si>
  <si>
    <t>GRI 413: Local communities 2016</t>
  </si>
  <si>
    <t>413-1</t>
  </si>
  <si>
    <t>Operations with local community engagement, impact assessments, and development programs</t>
  </si>
  <si>
    <t>11.15.3</t>
  </si>
  <si>
    <t>13.12.3</t>
  </si>
  <si>
    <t>413-2</t>
  </si>
  <si>
    <t>Operations with significant actual or potential negative impacts on local communities</t>
  </si>
  <si>
    <t>GRI 414: Supplier social assessment 2016</t>
  </si>
  <si>
    <t>414-1</t>
  </si>
  <si>
    <t>New suppliers that were screened using social criteria</t>
  </si>
  <si>
    <t>11.10.9</t>
  </si>
  <si>
    <t>414-2</t>
  </si>
  <si>
    <t>Negative social impacts in the supply chain and actions taken</t>
  </si>
  <si>
    <t>GRI 11: Oil &amp; Gas Sector 2021</t>
  </si>
  <si>
    <t>11.2.4</t>
  </si>
  <si>
    <t>Describe the organization’s approach to public policy development and lobbying on climate change</t>
  </si>
  <si>
    <t>Integrated Report
 (page 49)</t>
  </si>
  <si>
    <t>11.4.1</t>
  </si>
  <si>
    <t>13.3.1, 13.4.1, 13.5.1, 13.6.1</t>
  </si>
  <si>
    <t>11.17.3</t>
  </si>
  <si>
    <t>Locations of operations where indigenous peoples are present or affected by activities of the organization</t>
  </si>
  <si>
    <t>11.17.4</t>
  </si>
  <si>
    <t>Process of seeking free, prior and informed consent (FPIC) from indigenous peoples for any of the organization’s activities</t>
  </si>
  <si>
    <t>11.20.5</t>
  </si>
  <si>
    <t>Approach to contract transparency</t>
  </si>
  <si>
    <t>11.20.6</t>
  </si>
  <si>
    <t>The organization’s beneficial owners</t>
  </si>
  <si>
    <t>13.23.1</t>
  </si>
  <si>
    <t>GRI 13: Sector Standard for Agriculture, Aquaculture, and Fishing 2022</t>
  </si>
  <si>
    <t>13.4.2</t>
  </si>
  <si>
    <t>Report the percentage of production volume from land owned, leased or managed by the organization determined to be deforestation- or conversion-free, by product</t>
  </si>
  <si>
    <t>13.4.3</t>
  </si>
  <si>
    <t>Percentage of sourced volume determined to be deforestation- or conversion-free</t>
  </si>
  <si>
    <t>13.4.4</t>
  </si>
  <si>
    <t>Report the size in hectares, the location, and the type of natural ecosystems converted since the cutoff date on land owned, leased, or managed by the organization</t>
  </si>
  <si>
    <t>13.4.5</t>
  </si>
  <si>
    <t>Report the size in hectares, the location, and the type of natural ecosystems converted since the cut-off date by suppliers or in sourcing locations</t>
  </si>
  <si>
    <t>13.6.2</t>
  </si>
  <si>
    <t>Report the volume and intensity of pesticides used by toxicity hazard levels</t>
  </si>
  <si>
    <t>11.9.1, 11.10.1, 11.12.1, 11.13.1, 11.16.1, 11.18.1</t>
  </si>
  <si>
    <t>13.13.1, 13.16.1, 13.17.1, 13.18.1, 13.19.1,13.20.1, 13.21.1</t>
  </si>
  <si>
    <t>13.13.2</t>
  </si>
  <si>
    <t>Locations of operations where land and natural resource rights may be affected by the organization’s operations</t>
  </si>
  <si>
    <t>13.14.3</t>
  </si>
  <si>
    <t>13.14.4</t>
  </si>
  <si>
    <t>Process of seeking free, prior, and informed consent (FPIC) from indigenous peoples for any of the organization’s activities</t>
  </si>
  <si>
    <t>11.19.1 / 11.20.1</t>
  </si>
  <si>
    <t>13.25.1 / 13.26.1</t>
  </si>
  <si>
    <t>13.15.5</t>
  </si>
  <si>
    <t>Differences in terms of employment contracts and approach to compensation based on nationality or migrant status of workers</t>
  </si>
  <si>
    <t>11.14.1 / 11.15.1 / 11.17.1</t>
  </si>
  <si>
    <t>13.12.1 / 13.14.1 / 13.22.1</t>
  </si>
  <si>
    <t>13.23.2</t>
  </si>
  <si>
    <t>Describe the level of traceability in place for each product sourced</t>
  </si>
  <si>
    <t>Integrated Report 
(page 17)</t>
  </si>
  <si>
    <t>13.23.3</t>
  </si>
  <si>
    <t>Report the percentage of sourced volume certified to internationally recognized standards that trace the path of products through the supply chain</t>
  </si>
  <si>
    <t>13.23.4</t>
  </si>
  <si>
    <t>Describe improvement projects to get suppliers certified</t>
  </si>
  <si>
    <t>11.6.1</t>
  </si>
  <si>
    <t>13.7.1</t>
  </si>
  <si>
    <t xml:space="preserve">SASB </t>
  </si>
  <si>
    <t>SASB FB-AG: Agricultural Products</t>
  </si>
  <si>
    <t>FB-AG-110a.1</t>
  </si>
  <si>
    <t>Gross global Scope 1 emissions</t>
  </si>
  <si>
    <t>Integrated Report 
(page 38)</t>
  </si>
  <si>
    <t>FB-AG-110a.2</t>
  </si>
  <si>
    <t>Discussion of long-term and short-term strategy or plan to manage Scope 1 emissions, emissions reduction targets, and an analysis of performance against those targets</t>
  </si>
  <si>
    <t>FB-AG-110a.3</t>
  </si>
  <si>
    <t>Fleet fuel consumed, percentage renewable</t>
  </si>
  <si>
    <t>FB-AG-130a.1</t>
  </si>
  <si>
    <t>(1) Operational energy consumed, (2) percentage grid electricity, (3) percentage renewable</t>
  </si>
  <si>
    <t>FB-AG-140a.1</t>
  </si>
  <si>
    <t>(1) Total water withdrawn, (2) total water consumed, percentage of each in regions with High or Extremely High Baseline Water Stress</t>
  </si>
  <si>
    <t>FB-AG-140a.2</t>
  </si>
  <si>
    <t>Discussion of water management risks and description of strategies and practices to mitigate those risks</t>
  </si>
  <si>
    <t>FB-AG-140a.3</t>
  </si>
  <si>
    <t>Number of incidents of non-compliance associated with water quality permits, standards, and regulations</t>
  </si>
  <si>
    <t>FB-AG-320a.1</t>
  </si>
  <si>
    <t>(1) Total recordable incident rate (TRIR), (2) fatality rate, and (3) near miss frequency rate (NMFR) for (a) direct employees and (b) seasonal and migrant employees</t>
  </si>
  <si>
    <t>FB-AG-430a.1</t>
  </si>
  <si>
    <t>Percentage of agricultural products sourced that are certified to a third-party environmental and/or social standard, and percentages by standard</t>
  </si>
  <si>
    <t>FB-AG-430a.2</t>
  </si>
  <si>
    <t>Suppliers’ social and environmental responsibility audit (1) non-conformance rate and (2) associated corrective action rate for (a) major and (b) minor non-conformances</t>
  </si>
  <si>
    <t>FB-AG-430a.3</t>
  </si>
  <si>
    <t>Discussion of strategy to manage environmental and social risks arising from contract growing and commodity sourcing</t>
  </si>
  <si>
    <t>Integrated Report 
(pages 17, 42)</t>
  </si>
  <si>
    <t>FB-AG-440a.1</t>
  </si>
  <si>
    <t>Identification of principal crops and description of risks and opportunities presented by climate change</t>
  </si>
  <si>
    <t>FB-AG-000.A</t>
  </si>
  <si>
    <t xml:space="preserve">Production by principal crop </t>
  </si>
  <si>
    <t>FB-AG-000.B</t>
  </si>
  <si>
    <t>Number of processing facilities</t>
  </si>
  <si>
    <t>FB-AG-000.C</t>
  </si>
  <si>
    <t>Total land area under active production</t>
  </si>
  <si>
    <t>FB-AG-000.D</t>
  </si>
  <si>
    <t>Cost of agricultural products sourced externally</t>
  </si>
  <si>
    <t>SASB RR-BI: Biofuels</t>
  </si>
  <si>
    <t>RR-BI-120a.1</t>
  </si>
  <si>
    <t>Air emissions for the following pollutants: (1) NOx (excluding N2O), (2) SO2, (3) volatile organic compounds (VOCs), (4) particulate matter (PM), and (5) hazardous air pollutants (HAPs)</t>
  </si>
  <si>
    <t>RR-BI-120a.2</t>
  </si>
  <si>
    <t>Number of incidents of non-compliance associated with air quality permits, standards, and regulations</t>
  </si>
  <si>
    <t>RR-BI-140a.1</t>
  </si>
  <si>
    <t>RR-BI-140a.2</t>
  </si>
  <si>
    <t>RR-BI-140a.3</t>
  </si>
  <si>
    <t>RR-BI-430a.1</t>
  </si>
  <si>
    <t>Discussion of strategy to manage risks associated with environmental impacts of feedstock production</t>
  </si>
  <si>
    <t>RR-BI-430a.2</t>
  </si>
  <si>
    <t>Percentage of biofuel production third-party certified to an environmental sustainability standard</t>
  </si>
  <si>
    <t>RR-BI-530a.1</t>
  </si>
  <si>
    <t>Subsidies received through government programs</t>
  </si>
  <si>
    <t>RR-BI-530a.2</t>
  </si>
  <si>
    <t>Discussion of corporate positions related to government regulations and/or policy proposals that address environmental and social factors affecting the industry</t>
  </si>
  <si>
    <t>RR-BI-000.A</t>
  </si>
  <si>
    <t>Biofuel Production Capacity</t>
  </si>
  <si>
    <t>RR-BI-000.B</t>
  </si>
  <si>
    <t>Production of: (1) renewable fuel, (2) advanced biofuel, (3) biomass-based diesel, and (4) cellulosic biofuel</t>
  </si>
  <si>
    <t>RR-BI-000.C</t>
  </si>
  <si>
    <t>Amount of feedstock consumed in production</t>
  </si>
  <si>
    <t xml:space="preserve"> SASB EM-MD: Midstream</t>
  </si>
  <si>
    <t>EM-MD-110a.1</t>
  </si>
  <si>
    <t>Gross global Scope 1 emissions, percentage methane, percentage covered under emissions-limiting regulations</t>
  </si>
  <si>
    <t>SASB EM-MD: Midstream</t>
  </si>
  <si>
    <t>EM-MD-110a.2</t>
  </si>
  <si>
    <t>Description of long-term and short-term strategy or plan to manage Scope 1 emissions, emission-reduction targets, and an analysis of performance against those targets</t>
  </si>
  <si>
    <t>EM-MD-120a.1</t>
  </si>
  <si>
    <r>
      <t>Air emissions for the following pollutants: (1)  NO</t>
    </r>
    <r>
      <rPr>
        <vertAlign val="subscript"/>
        <sz val="10"/>
        <color theme="1"/>
        <rFont val="Aptos Narrow"/>
        <family val="2"/>
        <scheme val="minor"/>
      </rPr>
      <t>x</t>
    </r>
    <r>
      <rPr>
        <sz val="10"/>
        <color theme="1"/>
        <rFont val="Aptos Narrow"/>
        <family val="2"/>
        <scheme val="minor"/>
      </rPr>
      <t xml:space="preserve"> (excluding N</t>
    </r>
    <r>
      <rPr>
        <vertAlign val="subscript"/>
        <sz val="10"/>
        <color theme="1"/>
        <rFont val="Aptos Narrow"/>
        <family val="2"/>
        <scheme val="minor"/>
      </rPr>
      <t>2</t>
    </r>
    <r>
      <rPr>
        <sz val="10"/>
        <color theme="1"/>
        <rFont val="Aptos Narrow"/>
        <family val="2"/>
        <scheme val="minor"/>
      </rPr>
      <t>O), (2) SO</t>
    </r>
    <r>
      <rPr>
        <vertAlign val="subscript"/>
        <sz val="10"/>
        <color theme="1"/>
        <rFont val="Aptos Narrow"/>
        <family val="2"/>
        <scheme val="minor"/>
      </rPr>
      <t>x</t>
    </r>
    <r>
      <rPr>
        <sz val="10"/>
        <color theme="1"/>
        <rFont val="Aptos Narrow"/>
        <family val="2"/>
        <scheme val="minor"/>
      </rPr>
      <t>, (3) volatile organic compounds (VOCs), and (4) particulate matter (PM</t>
    </r>
    <r>
      <rPr>
        <vertAlign val="subscript"/>
        <sz val="10"/>
        <color theme="1"/>
        <rFont val="Aptos Narrow"/>
        <family val="2"/>
        <scheme val="minor"/>
      </rPr>
      <t>10</t>
    </r>
    <r>
      <rPr>
        <sz val="10"/>
        <color theme="1"/>
        <rFont val="Aptos Narrow"/>
        <family val="2"/>
        <scheme val="minor"/>
      </rPr>
      <t>)</t>
    </r>
  </si>
  <si>
    <t>EM-MD-160a.1</t>
  </si>
  <si>
    <t>Description of environmental management policies and practices for active operations</t>
  </si>
  <si>
    <t>EM-MD-160a.2</t>
  </si>
  <si>
    <t>Percentage of land owned, leased, and/or operated within areas of protected conservation status or endangered species habitat</t>
  </si>
  <si>
    <t>EM-MD-160a.4</t>
  </si>
  <si>
    <t>Number and aggregate volume of hydrocarbon spills, volume in Arctic, volume in Unusually Sensitive Areas (USAs), and volume recovered</t>
  </si>
  <si>
    <t>EM-MD-540a.1</t>
  </si>
  <si>
    <t>Number of reportable pipeline incidents, percentage significant.</t>
  </si>
  <si>
    <t>EM-MD-540a.2</t>
  </si>
  <si>
    <t>Percentage of (1) natural gas and (2) hazardous liquid pipelines inspected</t>
  </si>
  <si>
    <t>EM-MD-540a.3</t>
  </si>
  <si>
    <t>Number of (1) accident releases and (2) nonaccident releases (NARs) from rail transportation</t>
  </si>
  <si>
    <t>EM-MD-540a.4</t>
  </si>
  <si>
    <t>Discussion of management systems used to integrate a culture of safety and emergency preparedness throughout the value chain and throughout project lifecycles</t>
  </si>
  <si>
    <t>EM-MD-000.A</t>
  </si>
  <si>
    <t>Total metric ton-kilometers of: (1) natural gas, (2) crude oil, and (3) refined petroleum products transported, by mode of transport</t>
  </si>
  <si>
    <t>SASB EM-RM: Refining &amp; Marketing</t>
  </si>
  <si>
    <t>EM-RM-110a.1</t>
  </si>
  <si>
    <t>Gross global Scope 1 emissions, percentage covered under emissions-limiting regulations</t>
  </si>
  <si>
    <t>EM-RM-110a.2</t>
  </si>
  <si>
    <t>EM-RM-120a.1</t>
  </si>
  <si>
    <t>Air emissions for the following pollutants: (1) NOx (excluding N2O), (2) SOx, (3) particulate matter (PM10), (4) H2S, and (5) volatile organic compounds (VOCs)</t>
  </si>
  <si>
    <t>EM-RM-120a.2</t>
  </si>
  <si>
    <t>Number of refineries in or near areas of dense population</t>
  </si>
  <si>
    <t>EM-RM-140a.1</t>
  </si>
  <si>
    <t>EM-RM-140a.2</t>
  </si>
  <si>
    <t>EM-RM-150a.1</t>
  </si>
  <si>
    <t>Amount of hazardous waste generated, percentage recycled</t>
  </si>
  <si>
    <t>EM-RM-320a.1</t>
  </si>
  <si>
    <t>(1) Total recordable incident rate (TRIR), (2) fatality rate, and (3) near miss frequency rate (NMFR) for (a) full-time employees and (b) contract employees</t>
  </si>
  <si>
    <t>EM-RM-320a.2</t>
  </si>
  <si>
    <t>Discussion of management systems used to integrate a culture of safety</t>
  </si>
  <si>
    <t>EM-RM-520a.1</t>
  </si>
  <si>
    <t>Total amount of monetary losses as a result of legal proceedings associated with price fixing or price manipulation</t>
  </si>
  <si>
    <t>EM-RM-540a.1</t>
  </si>
  <si>
    <t>Process Safety Event (PSE) rates for Loss of Primary Containment (LOPC) of greater consequence (Tier 1) and lesser consequence (Tier 2)</t>
  </si>
  <si>
    <t>EM-RM-540a.2</t>
  </si>
  <si>
    <t>Challenges to Safety Systems indicator rate (Tier 3)</t>
  </si>
  <si>
    <t>EM-RM-540a.3</t>
  </si>
  <si>
    <t>Discussion of measurement of Operating Discipline and Management System Performance through Tier 4 Indicators</t>
  </si>
  <si>
    <t>EM-RM-000.A</t>
  </si>
  <si>
    <t>Refining throughput of crude oil and other feedstocks</t>
  </si>
  <si>
    <t>EM-RM-000.B</t>
  </si>
  <si>
    <t>Refining operating capacity</t>
  </si>
  <si>
    <t>Stakeholder Capitalism Metrics (WEF)</t>
  </si>
  <si>
    <t>Principles of governance</t>
  </si>
  <si>
    <t>Setting purpose</t>
  </si>
  <si>
    <t>How the company’s stated purpose is embedded in company strategies, policies, and goals</t>
  </si>
  <si>
    <t>Integrated Report 
(pages 5, 12, 16, 21)</t>
  </si>
  <si>
    <t>The company’s stated purpose, as the expression of the means by which a business proposes solutions to economic, environmental and social issues. Corporate purpose should create value for all stakeholders, including shareholders</t>
  </si>
  <si>
    <t>Governance body composition</t>
  </si>
  <si>
    <t>Composition of the highest governance body and its committees</t>
  </si>
  <si>
    <t>Integrated Report 
(pages 32, 33)</t>
  </si>
  <si>
    <t>Material issues impacting stakeholders</t>
  </si>
  <si>
    <t>A list of the topics that are material to key stakeholders and the company, how the topics were identified and how the stakeholders were engaged</t>
  </si>
  <si>
    <t>Integrated Report 
(page 4)</t>
  </si>
  <si>
    <t>Anti-corruption</t>
  </si>
  <si>
    <t>1. Total percentage of governance body members, employees and business partners who have received training on the organization’s anti-corruption policies and procedures, broken down by region</t>
  </si>
  <si>
    <t>a) Total number and nature of incidents of corruption confirmed during the current year, but related to previous years
b) Total number and nature of incidents of corruption confirmed during the current year, related to this year</t>
  </si>
  <si>
    <t>3) Discussion of initiatives and stakeholder engagement to improve the broader operating environment and culture, in order to combat corruption</t>
  </si>
  <si>
    <t>Protected ethics advice and reporting mechanisms</t>
  </si>
  <si>
    <t>A description of internal and external mechanisms for: 
1. Seeking advice about ethical and lawful behavior and organizational integrity</t>
  </si>
  <si>
    <t>A description of internal and external mechanisms for: 
2. Reporting concerns about unethical or unlawful behavior and lack of organizational integrity</t>
  </si>
  <si>
    <t>Integrating risk and opportunity into business process</t>
  </si>
  <si>
    <t xml:space="preserve">Company risk factor and opportunity disclosures that clearly identify the principal material risks and opportunities facing the company specifically, the company appetite in respect of these risks, how these risks and opportunities have moved over time and the response to those changes. </t>
  </si>
  <si>
    <t>People</t>
  </si>
  <si>
    <t>Diversity and Inclusion</t>
  </si>
  <si>
    <t>Percentage of employees per employee category, by age group, gender and other indicators of diversity (e.g. ethnicity).</t>
  </si>
  <si>
    <t>Pay equality</t>
  </si>
  <si>
    <t>Ratio of the basic salary and remuneration for each employee category by significant locations of operation for priority areas of equality: women to men, minor to major ethnic groups and other relevant equality areas.</t>
  </si>
  <si>
    <t>Wage level</t>
  </si>
  <si>
    <t>1. Ratios of standard entry-level wage by gender compared to local minimum wage.</t>
  </si>
  <si>
    <t>Risk for incidents of child, forced or compulsory labor</t>
  </si>
  <si>
    <t>An explanation of the operations and suppliers considered to have significant risk for incidents of child labor, forced or compulsory labor.</t>
  </si>
  <si>
    <t>Health and safety</t>
  </si>
  <si>
    <t xml:space="preserve">The number and rate of fatalities as a result of work-related injury; high-consequence work-related injuries; recordable work-related injuries; main types of work-related injury; and the number of hours worked. </t>
  </si>
  <si>
    <t>Training provided</t>
  </si>
  <si>
    <t>1. Average hours of training per person that the organization’s employees have undertaken during the reporting period, by gender and employee category
2. Average training and development expenditure per full time employee</t>
  </si>
  <si>
    <t>2. Average training and development expenditure per full time employee</t>
  </si>
  <si>
    <t>Incidents and the total amount of monetary losses from incidents of discrimination and harassment</t>
  </si>
  <si>
    <t>Freedom of Association and Collective Bargaining at Risk</t>
  </si>
  <si>
    <t>Well-being</t>
  </si>
  <si>
    <t>1. The number and rate of fatalities as a result of work-related ill-health; recordable work-related ill-health injuries, main types of work-related injury; and the main types of work-related ill-health for all employees and workers.</t>
  </si>
  <si>
    <t>Planet</t>
  </si>
  <si>
    <t>Greenhouse gas (GHG) emissions</t>
  </si>
  <si>
    <t>For all relevant greenhouse gases, report in metric tons of carbon dioxide equivalent (tCO2e) GHG Protocol Scope 1 and Scope 2 emissions. Estimate and report material upstream and downstream (GHG Protocol Scope 3) emissions where appropriate</t>
  </si>
  <si>
    <t>TCFD implementation</t>
  </si>
  <si>
    <t>Fully implement the recommendations of the Task Force on Climate-related Financial Disclosures (TCFD)</t>
  </si>
  <si>
    <t>Land use and ecological sensitivity</t>
  </si>
  <si>
    <t>Report the number and area (in hectares) of sites owned, leased or managed in or adjacent to protected areas and/or key biodiversity areas (KBA)</t>
  </si>
  <si>
    <t>Water consumption and withdrawal in water-stressed areas</t>
  </si>
  <si>
    <t>Volume of water withdrawn, volume of water consumed, percentage of each in regions with high or extremely high baseline water stress</t>
  </si>
  <si>
    <t>Prosperity</t>
  </si>
  <si>
    <t>Absolute number and rate of employment</t>
  </si>
  <si>
    <t>1. Total number and rate of new employee hires during the reporting period, by age group, gender, other indicators of diversity and region</t>
  </si>
  <si>
    <t>2. Total number and rate of employee turnover during the reporting period, by age group, gender, other indicators of diversity and region</t>
  </si>
  <si>
    <t>Economic contribution</t>
  </si>
  <si>
    <t>1. Direct economic value generated and distributed (EVG&amp;D), on an accruals basis, covering the basic components for the organization’s global operations</t>
  </si>
  <si>
    <t>2. Financial assistance received from the government: total monetary value of financial assistance received by the organization from any government during the reporting period</t>
  </si>
  <si>
    <t>Financial investment contribution</t>
  </si>
  <si>
    <t>1. Total capital expenditures (CapEx) minus depreciation, supported by narrative to describe the company’s investment strategy</t>
  </si>
  <si>
    <t>2. Share buybacks plus dividend payments, supported by narrative to describe the company’s strategy for returns of capital to shareholders</t>
  </si>
  <si>
    <t>Key ESG figures</t>
  </si>
  <si>
    <t>ESG</t>
  </si>
  <si>
    <t>Material Topic</t>
  </si>
  <si>
    <t>Name of disclosure</t>
  </si>
  <si>
    <t>Scope</t>
  </si>
  <si>
    <t>Unit</t>
  </si>
  <si>
    <t>Crop Year 2023/2024</t>
  </si>
  <si>
    <t>Crop Year 2022/2023</t>
  </si>
  <si>
    <t>Crop Year 2021/2022</t>
  </si>
  <si>
    <t>Crop Year 2020/2021</t>
  </si>
  <si>
    <t>Crop Year 2019/2020</t>
  </si>
  <si>
    <t>Disclosure</t>
  </si>
  <si>
    <t>Notes</t>
  </si>
  <si>
    <t>SDG</t>
  </si>
  <si>
    <t>Governance</t>
  </si>
  <si>
    <t>Ratio of the entry level wage to the minimum wage - Men</t>
  </si>
  <si>
    <t>Brazil</t>
  </si>
  <si>
    <t>%</t>
  </si>
  <si>
    <t>GRI 202-1; WEF - People - Dignity and equality - Wage level</t>
  </si>
  <si>
    <t>Ratio of standard entry level wage by gender compared to local minimum wage</t>
  </si>
  <si>
    <t>■ We have compiled data for our Argentina operations since crop year 2021/2022 and for our Paraguay operations since crop year 2023/2024.</t>
  </si>
  <si>
    <t>1, 5, 8</t>
  </si>
  <si>
    <t>Argentina</t>
  </si>
  <si>
    <t>-</t>
  </si>
  <si>
    <t>Paraguay</t>
  </si>
  <si>
    <t>Ratio of the entry level wage to the minimum wage - Women</t>
  </si>
  <si>
    <t>Total people benefited by Raízen’s social programs</t>
  </si>
  <si>
    <t>number</t>
  </si>
  <si>
    <t>GRI 203-1</t>
  </si>
  <si>
    <t>■ Disclosures for crop year 2019/2020 excluded data on our assets in Argentina.</t>
  </si>
  <si>
    <t>5, 9, 11</t>
  </si>
  <si>
    <t>Our social investment</t>
  </si>
  <si>
    <t>R$ thousand</t>
  </si>
  <si>
    <t>Percentage of spending on locally-based suppliers</t>
  </si>
  <si>
    <t>GRI 204-1</t>
  </si>
  <si>
    <t xml:space="preserve">■ This disclosure includes the Raízen Center, covering production sites, distribution terminals, administrative sites, offices, warehouses, and airport terminals.
■ We define a local supplier as one located in the same micro-region as the Raízen Center, according to the Brazilian Institute of Geography and Statistics (IBGE) classification. 
■ Compared to the 2022/2023 crop year, the proportion of spending increased by 1.32 percentage points. In financial terms, this increase amounted to R$ 462.7 million, representing a 54.31% increase compared to the previous season. The growth in local supplier spend is mainly attributed to our expansion plan, including the construction of new Second-Generation Ethanol (2GE) and Biogas plants, expanding our portfolio of renewable solutions. </t>
  </si>
  <si>
    <t>8</t>
  </si>
  <si>
    <t>■ Data for our operations in Argentina has only been tracked since crop year 2021/2022.
■ The suppliers included were: on-site contractors at plants and warehouses, shipping suppliers, and material suppliers, excluding crude oil, fuels and biofuels suppliers. Suppliers were deemed local if they were identified in our ERP system as AR (Argentina) and were located near our Refinery or our warehouses throughout the country, based on their postal code.</t>
  </si>
  <si>
    <t xml:space="preserve">■ Data for our operations in Paraguay has only been tracked since crop year 2023/2024.
■ We consider local suppliers to be those located in the same department or in the vicinity of the eastern region where our operations are located. Fuel suppliers were not included in the scope of this disclosure.
As a company policy, we always prioritize local suppliers who can meet our needs more quickly and at lower costs. </t>
  </si>
  <si>
    <t>Percentage of spending on other suppliers</t>
  </si>
  <si>
    <t>■ Data for our operations in Argentina has only been tracked since crop year 2021/2022.</t>
  </si>
  <si>
    <t>■ Data for our operations in Paraguay has only been tracked since crop year 2023/2024.</t>
  </si>
  <si>
    <t>Governance, ethics and compliance</t>
  </si>
  <si>
    <t>Monetary value of significant environmental fines</t>
  </si>
  <si>
    <t>Consolidated</t>
  </si>
  <si>
    <t>R$</t>
  </si>
  <si>
    <t>GRI 2-27 (formerly GRI 307-1 / GRI 419-1)</t>
  </si>
  <si>
    <t xml:space="preserve">■ We consider significant non-compliance with laws and regulations to involve fines of over R$ 1 million and/or incidents that have substantial operational and/or reputational impact. 
■ The significant cases of non-compliance reported in the 2023/2024 crop year refer to: i. significant fines imposed by the environmental regulator, IBAMA, for the alleged irregular sale of aviation fuel that was non-compliant with requirements of the national oil industry regulator, ANP. Raízen S.A. has challenged this fine, and it is currently under review by the regulatory authority. We have provided all relevant information to the court, and no final decision has been made; ii. fines involving fires in sugarcane fields and alleged damage to vegetation. These cases are being addressed administratively or judicially. To mitigate potential inconsistencies and environmental impacts, we have implemented several preventive measures against crop and forest fires, including: Developing a Fire Prevention Plan (FPP); participating in a Mutual Response Plan (MAP); regular cleaning and maintenance of firebreaks; conducting social and environmental awareness campaigns in local communities. </t>
  </si>
  <si>
    <t>16</t>
  </si>
  <si>
    <t>Total non-monetary sanctions for non-compliance with environmental laws and regulations</t>
  </si>
  <si>
    <t>GRI 2-27 (formerly GRI 307-1)</t>
  </si>
  <si>
    <t>■ The non-monetary sanction reported in the 2023/2024 crop year involves administrative proceedings initiated by the oil industry regulator, ANP, to adjudicate on whether to revoke Raízen S.A.’s authorization as an aviation fuel distributor due to an antitrust conviction, pursuant to Article 10 of Law no. 9.478/1997. We have presented our defense at the administrative level and are currently awaiting the opinion of the ANP’s Antitrust Superintendence (SDC). No administrative decision has been made to date.</t>
  </si>
  <si>
    <t>Percentage of employees that the organization’s anti-corruption policies and procedures have been communicated to</t>
  </si>
  <si>
    <t>GRI 205-2</t>
  </si>
  <si>
    <t>■ Data for our operations in Paraguay has only been included since crop year 2023/2024. 
■ The total workforce count includes direct employees only, and is exclusive of outsourced workers.</t>
  </si>
  <si>
    <t>Percentage of employees that have received training on anti-corruption</t>
  </si>
  <si>
    <t>■ The data for crop year 2021/2022 includes employees at Raízen Brazil and assets acquired from Biosev.</t>
  </si>
  <si>
    <t xml:space="preserve">■ In the 2023/2024/2020 crop year, we adjusted the scope of the calculation for the percentage of employees trained in Argentina to better align with the standard. In previous crop years, we had only included employees previously identified for training. This year, we included all employees, resulting in a lower percentage. </t>
  </si>
  <si>
    <t>Percentage of governance body members that were informed about training on anti-corruption</t>
  </si>
  <si>
    <t>■ This data has been included as from crop year 2021/2022.
■ This disclosure includes only the members of statutory governance bodies, with 10 located in Brazil’s Southeast, three in England and one in Sweden.</t>
  </si>
  <si>
    <t>Percentage of governance body members that have received training on anti-corruption</t>
  </si>
  <si>
    <t>Total confirmed incidents of corruption</t>
  </si>
  <si>
    <t>GRI 205-3</t>
  </si>
  <si>
    <t>■ In the 2023/2024 crop year, there were 36 confirmed cases of corruption, including 26 cases involving fraud, 8 cases of misappropriation/theft, and 2 cases of kickbacks</t>
  </si>
  <si>
    <t xml:space="preserve">Total confirmed incidents in which employees were dismissed or disciplined for corruption </t>
  </si>
  <si>
    <t>■ In the 2023/2024 crop year, 44 employees were terminated in connection with 22 confirmed cases.</t>
  </si>
  <si>
    <t>Total number of confirmed incidents where contracts with business partners were terminated or not renewed due to violations related to corruption</t>
  </si>
  <si>
    <t xml:space="preserve">■ In the 2023/2024 crop year, 7 suppliers were blocked in connection with the 4 confirmed cases. </t>
  </si>
  <si>
    <t>General Disclosures</t>
  </si>
  <si>
    <t>Total Workforce</t>
  </si>
  <si>
    <t>GRI 2-7 (formerly GRI 102-8)</t>
  </si>
  <si>
    <t>Total number of employees by gender</t>
  </si>
  <si>
    <t>■ The total workforce count includes direct employees only, and is exclusive of outsourced workers.
■ As from crop year 2021/2022, our newly acquired Biosev assets have been included in the information for our Brazil operations.</t>
  </si>
  <si>
    <t>8, 10</t>
  </si>
  <si>
    <t>■ The total workforce count includes direct employees only, and is exclusive of outsourced workers. Includes interns and apprentices.</t>
  </si>
  <si>
    <t>■ The total workforce count includes direct employees only, and is exclusive of outsourced workers.
■ Data for our operations in Paraguay has only been tracked since crop year 2023/2024.</t>
  </si>
  <si>
    <t>■ The total workforce count includes direct employees only, and is exclusive of outsourced workers.
■ As from crop year 2021/2022, our newly acquired Biosev assets have been included in the information for our Brazil operations. 
■ Disclosures for crop year 2019/2020 excluded data on our assets in Argentina.
■ Data for our operations in Paraguay has only been tracked since crop year 2023/2024.</t>
  </si>
  <si>
    <t>Workforce by gender - Men</t>
  </si>
  <si>
    <t>Workforce by gender - Women</t>
  </si>
  <si>
    <t>Non-material disclosures (production)</t>
  </si>
  <si>
    <t>Production by principal crop – Sugarcane</t>
  </si>
  <si>
    <t>metric tons</t>
  </si>
  <si>
    <t>SASB FB-AG-000.A</t>
  </si>
  <si>
    <t>Production by principal crop</t>
  </si>
  <si>
    <t>■ This disclosure applies only to our operations in Brazil, to which it is material. 
■ In the 2023/2024 crop year, there was a 22% increase reflecting higher sugarcane crush volumes due to our commercial strategy.
■ As from crop year 2021/2022, our newly acquired Biosev assets have been included in the information for our Brazil operations.</t>
  </si>
  <si>
    <t>SASB FB-AG-000.B</t>
  </si>
  <si>
    <t>■ This disclosure applies only to our operations in Brazil, to which it is material. 
■ As from crop year 2021/2022, our newly acquired Biosev assets have been included in the information for our Brazil operations.</t>
  </si>
  <si>
    <t>hectares</t>
  </si>
  <si>
    <t>SASB FB-AG-000.C</t>
  </si>
  <si>
    <t>Biofuel production</t>
  </si>
  <si>
    <t>million gallons - Mgal</t>
  </si>
  <si>
    <t>SASB RR-BI-000.A</t>
  </si>
  <si>
    <t>Biofuel production capacity</t>
  </si>
  <si>
    <t>■ As from crop year 2021/2022, our newly acquired Biosev assets have been included in the information for our Brazil operations.</t>
  </si>
  <si>
    <t>Production of advanced biofuel</t>
  </si>
  <si>
    <t>SASB RR-BI-000.B</t>
  </si>
  <si>
    <t>■ This disclosure reports total ethanol produced, including first- and second-generation ethanol.</t>
  </si>
  <si>
    <t>SASB RR-BI-000.C</t>
  </si>
  <si>
    <t>■ Based on metric tons of crushed sugarcane consumed in production. The increase in crush volume due to higher sugarcane productivity resulted in increased consumption of raw materials in the 2023/2024 crop year.
■ Our newly acquired Biosev assets have been included as from crop year 2021/2022.</t>
  </si>
  <si>
    <t>Percentage of biofuel produced that is third-party certified</t>
  </si>
  <si>
    <t>SASB RR-BI-430a.2</t>
  </si>
  <si>
    <t>■ This disclosure applies only to our operations in Brazil, to which it is material.
■ Certified biofuels volumes are calculated based on the volume of certified sugarcane and production plans issued at the start of each crop year. 
■ We have included assets acquired from Biosev as from crop year 2023/2024. This, along with higher certified biofuel production, resulted in a significant increase in the percentage of certified biofuels.</t>
  </si>
  <si>
    <t>thousand barrels per calendar day - BPD</t>
  </si>
  <si>
    <t>SASB EM-RM-000.B</t>
  </si>
  <si>
    <t>■ This disclosure applies only to our operations in Argentina, to which it is material. 
■ Data for our operations in Argentina has only been tracked since crop year 2021/2022.</t>
  </si>
  <si>
    <t>Environment</t>
  </si>
  <si>
    <t>Total incidents of non-compliance related to air quality</t>
  </si>
  <si>
    <t>SASB RR-BI-120a.2</t>
  </si>
  <si>
    <t>■ The incident in the 2023/2024 crop year was an environmental proceeding, against which we have submitted our technical and legal defense, relating to the intermittent instability of a gas scrubber system, resulting in smoke emissions with a higher Ringelmann density than permitted by law. These inconsistencies have been promptly addressed through operational interventions and adjustments to promptly normalize emissions parameters and avoid adverse environmental impacts. 
■ This disclosure applies only to our operations in Brazil, to which it is material. 
■ Data for assets acquired from Biosev have been included as from crop year 2022/2023.</t>
  </si>
  <si>
    <t>Total incidents of non-compliance related to water quality</t>
  </si>
  <si>
    <t>SASB FB-AG-140a.3, EM-RM-140a.2, RR-BI-140a.3</t>
  </si>
  <si>
    <t>■ This disclosure applies only to our operations in Brazil, to which it is material. 
■ Data for assets acquired from Biosev have been included as from crop year 2022/2023.</t>
  </si>
  <si>
    <t>Climate change and energy transition</t>
  </si>
  <si>
    <t>Total energy from renewable sources</t>
  </si>
  <si>
    <t>GJ</t>
  </si>
  <si>
    <t>GRI 302-1, 302-2, 302-3; SASB FB-AG-130a.1</t>
  </si>
  <si>
    <t>Total energy from renewable sources within the organization</t>
  </si>
  <si>
    <t>■ Beginning in 2022, the data on our operations includes our Biosev acquisitions.
■ Not applicable to our operations in Argentina.
■ Operations in Argentina and Paraguay are not included in this disclosure.</t>
  </si>
  <si>
    <t>7, 8, 12, 13</t>
  </si>
  <si>
    <t>Total energy from non-renewable sources</t>
  </si>
  <si>
    <t>Total energy from nonrenewable sources within the organization</t>
  </si>
  <si>
    <t>■ Beginning in 2022, the data on our operations includes our Biosev acquisitions.
■ Disclosures for 2019 excluded data on our assets in Argentina.
■ Operations in Argentina and Paraguay are not included in this disclosure.</t>
  </si>
  <si>
    <t>Total energy consumption</t>
  </si>
  <si>
    <t>Total energy consumption within the organization</t>
  </si>
  <si>
    <t>■ For our Brazil operations, the conversion factors published in the World Energy Balances were used. The information used to calculate emissions is compiled from our Greenhouse Gas (GHG) Emissions Report using the GHG Protocol methodology. We do not measure total energy consumed and sold for heating, cooling and steam. In our Argentina operations, we carry out a mass balance for the refinery using the Solomon Energy Intensity Index (EII); the conversion factors used in 2023 were as follows: Lower calorific value (LCV) for fuels: Natural Gas: 48,203 kJ/kg; - Refinery Fuel Gas: 48,219 kJ/kg; Heavy fuel oil: 41,203 kJ/kg; CCU coke: 39,330 kJ/kg; Steam conversion: 2.79; GJ/tHPS.
■ Operations in Paraguay are not included in this disclosure
■ Beginning in 2022, the data on our operations includes our Biosev acquisitions.
■ Disclosures for 2019 excluded data on our assets in Argentina.</t>
  </si>
  <si>
    <t>GJ/metric ton of crushed sugarcane</t>
  </si>
  <si>
    <t>2.61</t>
  </si>
  <si>
    <t>GRI 302-3</t>
  </si>
  <si>
    <t>■ The data used to calculate this disclosure include energy consumed on site and electricity sold (from sugarcane bagasse-fueled cogeneration facilities).
■ Beginning in 2022, the data on our operations includes our Biosev acquisitions.
■ The higher rate in 2021 reflects crop failure and the resulting reduction in sugarcane crush and, ultimately, cogeneration output, significantly increasing our scope 2 emissions. In addition, due to the extended drought in Brazil, the average emission factor for the national grid rose by more than 100%. The water crisis led to increased dispatching of thermal power plants, increasing the emissions intensity of the national grid.</t>
  </si>
  <si>
    <t>Gross overall greenhouse gas (GHG) emissions - Scope 1</t>
  </si>
  <si>
    <r>
      <rPr>
        <sz val="10"/>
        <color theme="1"/>
        <rFont val="Aptos Narrow"/>
        <family val="2"/>
        <scheme val="minor"/>
      </rPr>
      <t>tCO</t>
    </r>
    <r>
      <rPr>
        <vertAlign val="subscript"/>
        <sz val="10"/>
        <color theme="1"/>
        <rFont val="Aptos Narrow"/>
        <family val="2"/>
        <scheme val="minor"/>
      </rPr>
      <t>2</t>
    </r>
    <r>
      <rPr>
        <sz val="10"/>
        <color theme="1"/>
        <rFont val="Aptos Narrow"/>
        <family val="2"/>
        <scheme val="minor"/>
      </rPr>
      <t>e</t>
    </r>
  </si>
  <si>
    <t>GRI 305-1, 305-2, 305-3; SASB FB-AG-110a.1, EM-MD-110a.1, EM-RM-110a.1; WEF - Climate Change - Greenhouse gas (GEE) emissions</t>
  </si>
  <si>
    <t>■ As expected, scope 1 emissions increased in 2023 compared to 2022, due to increased production volumes. 
■ Scope 2 emissions decreased by 45% from 2022 to 2023, reflecting the use of electricity from on-site gas turbine generators, without the requirement to import electricity from the grid. 
■ Scope 3 emissions include emissions from burnt sugar cane fields owned by suppliers, industrial waste disposed of on third-party sites, electricity consumption in Shell Select stores, fuel combustion by third-party fleets, employee commuting, business travel, and the combustion of fuel sold. As expected, Scope 3 emissions increased in 2023 due to higher fuel sales.
■ In Paraguay, we are currently working to improve data management and emissions accounting. For this reason, for the 2023/2024 crop year, we have only included Scope 3 emissions from the combustion of fuels sold, as this is the most significant category for a fuel distribution company. 
■ As from 2022, the data on our operations have included our Biosev acquisitions. 
■ Data prior to 2021 excludes our assets in Argentina, which were then undergoing systems integration.</t>
  </si>
  <si>
    <t>3, 12, 13, 14, 15</t>
  </si>
  <si>
    <t>Gross overall greenhouse gas (GHG) emissions - Scope 2</t>
  </si>
  <si>
    <t>Gross overall greenhouse gas (GHG) emissions - Scope 3</t>
  </si>
  <si>
    <t>Total gross overall greenhouse gas (GHG) emissions</t>
  </si>
  <si>
    <t>Global gross greenhouse gas emissions (GHG), by scope</t>
  </si>
  <si>
    <r>
      <t>Biogenic CO</t>
    </r>
    <r>
      <rPr>
        <vertAlign val="subscript"/>
        <sz val="10"/>
        <color theme="1"/>
        <rFont val="Aptos Narrow"/>
        <family val="2"/>
        <scheme val="minor"/>
      </rPr>
      <t>2</t>
    </r>
    <r>
      <rPr>
        <sz val="10"/>
        <color theme="1"/>
        <rFont val="Aptos Narrow"/>
        <family val="2"/>
        <scheme val="minor"/>
      </rPr>
      <t xml:space="preserve"> emissions - Scope 1</t>
    </r>
  </si>
  <si>
    <r>
      <t>Biogenic CO</t>
    </r>
    <r>
      <rPr>
        <vertAlign val="subscript"/>
        <sz val="10"/>
        <color theme="1"/>
        <rFont val="Aptos Narrow"/>
        <family val="2"/>
        <scheme val="minor"/>
      </rPr>
      <t>2</t>
    </r>
    <r>
      <rPr>
        <sz val="10"/>
        <color theme="1"/>
        <rFont val="Aptos Narrow"/>
        <family val="2"/>
        <scheme val="minor"/>
      </rPr>
      <t xml:space="preserve"> emissions - Scope 3</t>
    </r>
  </si>
  <si>
    <t>GEE Emissions</t>
  </si>
  <si>
    <r>
      <rPr>
        <sz val="10"/>
        <color theme="1"/>
        <rFont val="Aptos Narrow"/>
        <family val="2"/>
        <scheme val="minor"/>
      </rPr>
      <t>tCO</t>
    </r>
    <r>
      <rPr>
        <vertAlign val="subscript"/>
        <sz val="10"/>
        <color theme="1"/>
        <rFont val="Aptos Narrow"/>
        <family val="2"/>
        <scheme val="minor"/>
      </rPr>
      <t>2</t>
    </r>
    <r>
      <rPr>
        <sz val="10"/>
        <color theme="1"/>
        <rFont val="Aptos Narrow"/>
        <family val="2"/>
        <scheme val="minor"/>
      </rPr>
      <t>e/metric ton of sugarcane</t>
    </r>
  </si>
  <si>
    <t>GRI 305-4</t>
  </si>
  <si>
    <t>■ Calculated as the sum of scope 1 (direct) and scope 2 (indirect) emissions divided by total sugarcane crushed in the period (56,171,261 metric tons). 
■ Since 2013, the scope of this disclosure has included only own-sourced crushed sugarcane.  In previous years, we reported total sugarcane crush, including supplier- and own-sourced sugarcane.</t>
  </si>
  <si>
    <t>13, 14, 15</t>
  </si>
  <si>
    <t>NOX Emissions</t>
  </si>
  <si>
    <t>GRI 305-7; SASB RR-BI-120a.1, EM-MD-120a.1, EM-RM-120a.1</t>
  </si>
  <si>
    <t>■ As from 2022, the data for Brazil include assets acquired from Biosev and lubricant assets acquired from Shell Brasil Petróleo.</t>
  </si>
  <si>
    <t>3, 12, 14, 15</t>
  </si>
  <si>
    <t>In Argentina, emissions are calculated based on the API Compendium of Greenhouse Gas Emissions Methodologies for the Oil and Natural Gas Industry August 2009 Refinery Gas.</t>
  </si>
  <si>
    <t>■ In Paraguay, we are currently working to improve data management and emissions accounting, and this operation has therefore not been included in this disclosure.</t>
  </si>
  <si>
    <t>SOX Emissions</t>
  </si>
  <si>
    <t>In Argentina, emissions are calculated based on the API Compendium of Greenhouse Gas Emissions Methodologies for the Oil and Natural Gas Industry August 2009 Refinery Gas. There were no SOx emissions to report in Brazil.</t>
  </si>
  <si>
    <t>Persistent Organic Pollutant (POP) emissions</t>
  </si>
  <si>
    <t>In Argentina, emissions are calculated based on the API Compendium of Greenhouse Gas Emissions Methodologies for the Oil and Natural Gas Industry August 2009 Refinery Gas. Our refinery in Buenos Aires does not emit Persistent Organic Pollutants (POP).
■ Emissions of SOx, persistent organic pollutants (POP), volatile organic compounds (VOC) and hazardous air pollutants (HAP) are not applicable to our operations in Brazil. 
■ In Paraguay, we are currently working to improve data management and emissions accounting, and this operation has therefore not been included in this disclosure.
■ Disclosures for 2019 excluded data on our assets in Argentina.</t>
  </si>
  <si>
    <t>Volatile Organic Compound (VOC) emissions</t>
  </si>
  <si>
    <t>Hazardous Air Pollutant (HAP) emissions</t>
  </si>
  <si>
    <t>Particulate (PM) emissions</t>
  </si>
  <si>
    <t>■ Emissions data for Brazil in the 2022/2023 crop year include assets acquired from Biosev and lubricant assets acquired from Shell Brasil Petróleo.</t>
  </si>
  <si>
    <t>In Argentina, emissions are calculated based on the API Compendium of Greenhouse Gas Emissions Methodologies for the Oil and Natural Gas Industry August 2009 Refinery Gas.
■ Disclosures for crop year 2019/2020 excluded data on our assets in Argentina.</t>
  </si>
  <si>
    <t>■ In Paraguay, we are currently working to improve data management and emissions accounting, and this operation has therefore not been included in this disclosure.
■ Disclosures for crop year 2019/2020 excluded data on our assets.</t>
  </si>
  <si>
    <t>Protecting health, safety and the environment</t>
  </si>
  <si>
    <t>Total water discharge - surface sources</t>
  </si>
  <si>
    <t>ML</t>
  </si>
  <si>
    <t>GRI 303-4</t>
  </si>
  <si>
    <t>■ In the 2021/2022 crop year, the data for our Brazil operations included the assets recently acquired from Biosev.</t>
  </si>
  <si>
    <t>6</t>
  </si>
  <si>
    <t>■ In Paraguay, we are currently working to improve data management and this operation has therefore not been included in this disclosure.</t>
  </si>
  <si>
    <t>GRI 303-5; SASB FB-AG-140a.1, RR-BI-140a.1, EM-RM-140a.1; WEF – Planet - Fresh water availability - Water consumption and withdrawal in water-stressed areas</t>
  </si>
  <si>
    <t>■ As from crop year 2023/2024, reported water volumes have included produced water from own-sourced sugarcane.
■ As from the 2023/2024 crop year, our water consumption calculation is the total volume of water withdrawals minus the total volume discarded. In the previous crop years, water consumption was assumed to be equal to the volume of water withdrawals. 
■ Beginning in crop year 2022/2023, the data on our operations includes our Biosev acquisitions.</t>
  </si>
  <si>
    <t>■ For our Argentina operations, water consumption can potentially be negative as, although there are no significant water losses in the process, the flow meters used to measure discharge are unreliable.
■ As from the 2023/2024 crop year, our water consumption calculation is the total volume of water withdrawals minus the total volume discarded. In the previous crop years, water consumption was assumed to be equal to the volume of water withdrawals. 
■ Disclosures for crop year 2019/2020 excluded data on our assets in Argentina.</t>
  </si>
  <si>
    <t>Total weight of hazardous waste generated</t>
  </si>
  <si>
    <t>GRI 306-3; SASB EM-RM-150a.1</t>
  </si>
  <si>
    <t>Total waste materials generated, by type</t>
  </si>
  <si>
    <t>■ In Paraguay, we are currently working to improve data management and this operation has therefore not been included in this disclosure.
■ Beginning in crop year 2022/2023, the data on our operations includes our Biosev acquisitions.
■ Disclosures for crop year 2019/2020 excluded data on our assets in Argentina.</t>
  </si>
  <si>
    <t>3, 11, 12</t>
  </si>
  <si>
    <t>Total non-hazardous waste produced</t>
  </si>
  <si>
    <t>Total hazardous waste diverted from disposal</t>
  </si>
  <si>
    <t>GRI 306-4; SASB EM-RM-150a.1</t>
  </si>
  <si>
    <t>Total waste diverted from disposal, by type</t>
  </si>
  <si>
    <t>■ In Paraguay, we are currently working to improve data management and this operation has therefore not been included in this disclosure.
■ In the 2021/2022 crop year, the data for our Brazil operations included the assets recently acquired from Biosev.
■ The only operation used for waste averted from disposal is sale to external customers.
■ Disclosures for crop year 2019/2020 excluded data on our assets in Argentina.</t>
  </si>
  <si>
    <t>Total non-hazardous waste diverted from disposal</t>
  </si>
  <si>
    <t>Total hazardous waste directed to disposal</t>
  </si>
  <si>
    <t>GRI 306-5</t>
  </si>
  <si>
    <t>Total waste directed to disposal, by type</t>
  </si>
  <si>
    <t>■ In Paraguay, we are currently working to improve data management and this operation has therefore not been included in this disclosure.
■ As from crop year 2021/2022, the data on our Brazil operations have included our Biosev acquisitions as well as waste disposal from other areas not included in previous crop years.
■ Disclosures for crop year 2019/2020 excluded data on our assets in Argentina.</t>
  </si>
  <si>
    <t>Total non-hazardous waste directed to disposal</t>
  </si>
  <si>
    <t>Total number of hydrocarbons spills</t>
  </si>
  <si>
    <t>SASB EM-MD-160a.4</t>
  </si>
  <si>
    <t>Number and aggregate volume of hydrocarbon spills, volume in Arctic, volume in Unusually Sensitive Areas (USAs), and volume recovered.</t>
  </si>
  <si>
    <t>■ In the 2022/2023 crop year, this disclosure was not reported for strategic or governance reasons.</t>
  </si>
  <si>
    <t>Total volume of hydrocarbon spills</t>
  </si>
  <si>
    <t>barrels</t>
  </si>
  <si>
    <t>■ 1 bbl = 159 liters.
■ In the 2022/2023 crop year, this disclosure was not reported for strategic or governance reasons.</t>
  </si>
  <si>
    <t>Total volume of spills recovered</t>
  </si>
  <si>
    <t>■ 1 bbl = 159 liters.
■ In the 2023/2024 and 2022/2023 crop years, this disclosure was not reported for strategic or governance reasons.</t>
  </si>
  <si>
    <t>Spill recovery rates</t>
  </si>
  <si>
    <t>rate</t>
  </si>
  <si>
    <t>■ In the 2023/2024 and 2022/2023 crop years, this disclosure was not reported for strategic or governance reasons.</t>
  </si>
  <si>
    <t>Social</t>
  </si>
  <si>
    <t>Human rights, diversity and inclusion</t>
  </si>
  <si>
    <t>Total new employment contracts</t>
  </si>
  <si>
    <t>GRI 401-1; WEF – Prosperity - Employment and wealth generation - Absolute number and rate of employment</t>
  </si>
  <si>
    <t>■ New hire and turnover rates are calculated with the total number of employees hired and terminated, respectively, as the denominator. 
■ Data for our Paraguay operations have been included since crop year 2023/2024.
■ Data for our Argentina operations have been included since crop year 2022/2023.
■ In the 2021/2022 crop year, the data for our Brazil operations included the assets recently acquired from Biosev.
■ No historical data is available as we began reporting using this method in crop year 2021/2022.</t>
  </si>
  <si>
    <t>5, 8, 10</t>
  </si>
  <si>
    <t>Total new employment contracts - Men</t>
  </si>
  <si>
    <t>Total new employment contracts - Women</t>
  </si>
  <si>
    <t>Number of employees who left the company</t>
  </si>
  <si>
    <t>Number of employees who left the company - Men</t>
  </si>
  <si>
    <t>Number of employees who left the company - Women</t>
  </si>
  <si>
    <t>Retention rate of employees that took parental leave - Men</t>
  </si>
  <si>
    <t>GRI 401-3</t>
  </si>
  <si>
    <t>■ Data for our Biosev operations have been included since crop year 2022/2023.
■ Starting in 2023/2024, the retention rate is being calculated based on the number of employees who returned from leave in the previous reporting period and remained employed 12 months after their return date.</t>
  </si>
  <si>
    <t>5, 8</t>
  </si>
  <si>
    <t>■ Starting in 2023/2024, the retention rate is being calculated based on the number of employees who returned from leave in the previous reporting period and remained employed 12 months after their return date.</t>
  </si>
  <si>
    <t>■ Data for our Paraguay operations have been included since crop year 2023/2024.
■ The retention rate is being calculated based on the number of employees who returned from leave in the previous reporting period and remained employed 12 months after their return date.</t>
  </si>
  <si>
    <t>Retention rate of employees that took parental leave - Women</t>
  </si>
  <si>
    <t xml:space="preserve">
■ Data for our Biosev operations have been included since crop year 2022/2023.
■ Starting in 2023/2024, the retention rate is being calculated based on the number of employees who returned from leave in the previous reporting period and remained employed 12 months after their return date.
</t>
  </si>
  <si>
    <t>Total percentage of people with disabilities (PWDs)</t>
  </si>
  <si>
    <t>GRI 405-1; WEF - People - Dignity and equality - Diversity and inclusion</t>
  </si>
  <si>
    <t>■ In the 2021/2022 crop year, the data for our Brazil operations included the assets recently acquired from Biosev.
■ There are no historical data for comparison as the reporting approach changed in crop year 2021/2022.</t>
  </si>
  <si>
    <t>■ There are no historical data for comparison as the reporting approach changed in crop year 2021/2022.</t>
  </si>
  <si>
    <t>■ Data for our Paraguay operations have been included since crop year 2023/2024.</t>
  </si>
  <si>
    <t>Total hours of training on human rights</t>
  </si>
  <si>
    <t>GRI 412-2</t>
  </si>
  <si>
    <t>■ The training provided focused on our Code of Conduct and Human Rights in the Workplace. The reduction in training hours in the 2023/2024 crop year was seasonal, as refresher training is provided every two years under our Compliance Training Management Policy. As a result, some workers were not scheduled to complete training this crop year. 
■ This disclosure includes our operations in Brazil only, covering both direct employees and apprentices. 
■ As from crop year 2022/2023, the data for Raízen Brazil has included assets acquired from Biosev.
■ GRI 412 was excluded from the GRI Standards as updated in 2021, but we have decided to continue reporting this disclosure as a matter of transparency to our stakeholders.</t>
  </si>
  <si>
    <t>Total workforce trained on human rights</t>
  </si>
  <si>
    <t>Percentage of workforce trained on human rights</t>
  </si>
  <si>
    <t>Percentage of employees covered by an occupational health and safety management system</t>
  </si>
  <si>
    <t>GRI 403-8</t>
  </si>
  <si>
    <t>■ Data for assets acquired from Biosev have been included as from crop year 2022/2023.
■ Only contractors in our Brazil operations have been included in this disclosure.</t>
  </si>
  <si>
    <t>■ Data for our Argentina operations have been included since crop year 2021/2022
■ This disclosure does not include contractors.</t>
  </si>
  <si>
    <t>■ Total employees covered by an occupational health and safety management system</t>
  </si>
  <si>
    <t>■ Data for our Paraguay operations have been included since crop year 2023/2024.
■ Contractors are not included in this disclosure.</t>
  </si>
  <si>
    <t>Total fatalities as a result of work-related injuries - employees</t>
  </si>
  <si>
    <t>GRI 403-9; SASB FB-AG-320a.1, EM-RM-320a.1; WEF - People - Health &amp; wellbeing - Health &amp; safety</t>
  </si>
  <si>
    <t>■ In the 2023/2024 crop year, there was one fatality involving an employee during a sugar big bag handling operation in a warehouse in Brazil. The employee received immediate first aid from the emergency response team and was taken to the hospital for proper treatment. Mitigation measures in response included best-practice benchmarking against other industry players engaged in handling big bags, consulting with logistics companies to identify operational improvement opportunities, and participating in big bag manufacturers' association meetings to discuss safety regulations and storage models. 
■ In the 2021/2022 crop year, the data for our Brazil operations included the assets recently acquired from Biosev.</t>
  </si>
  <si>
    <t>3, 8, 16</t>
  </si>
  <si>
    <t>■ Data for our Argentina operations have been included since crop year 2021/2022.</t>
  </si>
  <si>
    <t>Total fatalities as a result of work-related injuries - Other workers</t>
  </si>
  <si>
    <t>■ Data for other workers were first reported in crop year 2021/2022 and exclude our Biosev operations in Brazil, which we had not yet taken over.</t>
  </si>
  <si>
    <t>■ Data on other workers was first reported in crop year 2021/2022.</t>
  </si>
  <si>
    <t>LTIF Rate - employees</t>
  </si>
  <si>
    <t>■ Data for our Paraguay operations have been included since crop year 2023/2024.
■ In the 2021/2022 crop year, the data for our Brazil operations included the assets recently acquired from Biosev.</t>
  </si>
  <si>
    <t>LTIF Rate - Other Works</t>
  </si>
  <si>
    <t>■ Data for our Paraguay operations have been included since crop year 2023/2024.
■ Data for other workers were first reported in crop year 2021/2022 and exclude our Biosev operations in Brazil, which we had not yet taken over.</t>
  </si>
  <si>
    <t>TRCF Rate - employees</t>
  </si>
  <si>
    <t>TRCF Rate - Other workers</t>
  </si>
  <si>
    <t>Total fatalities as a result of work-related ill health - employees</t>
  </si>
  <si>
    <t>GRI 403-10</t>
  </si>
  <si>
    <t>■ Data for our Argentina operations have been included since crop year 2022/2023.</t>
  </si>
  <si>
    <t>Total reportable occupational illnesses - employees</t>
  </si>
  <si>
    <t>■ There were two cases of work-related ill health in Argentina in the 2023/2024 crop year. These cases were identified through periodic health check-ups conducted every six or 12 months, depending on each worker's exposure. Overwork and/or repetitive upper limb movements were identified as the causes. Ergonomic studies were conducted at workstations, with interventions in work mechanics and modifications to the tools used. 
■ Data for our Paraguay operations have been included since crop year 2023/2024.
■ In the 2021/2022 crop year, the data for our Brazil operations included the assets recently acquired from Biosev.</t>
  </si>
  <si>
    <t>Non-material disclosures</t>
  </si>
  <si>
    <t>Average hours of training per employee</t>
  </si>
  <si>
    <t>GRI 404-1; WEF – People - Skills for the future - Training provided</t>
  </si>
  <si>
    <t>■ In the 2022/2023 crop year, the data for our Brazil operations included the assets recently acquired from Biosev.</t>
  </si>
  <si>
    <t>4, 5, 8, 10</t>
  </si>
  <si>
    <t>Percentage of employees receiving regular performance and career development review</t>
  </si>
  <si>
    <t>GRI 404-3</t>
  </si>
  <si>
    <t>■ In the 2021/2022 crop year, all employees were included except those hired in or after January 2022.</t>
  </si>
  <si>
    <t>■ Regular performance and professional development reviews in Argentina apply only to roles included in the annual performance assessment cycle, and do not include employees in the operational category.</t>
  </si>
  <si>
    <t>Total number of security personnel</t>
  </si>
  <si>
    <t>GRI 410-1</t>
  </si>
  <si>
    <t>■ This disclosure applies only to our operations in Brazil.
■ Our security teams are composed of both employees and contractors.</t>
  </si>
  <si>
    <t>Total number of security personnel who received human rights training</t>
  </si>
  <si>
    <t>Percentage of security personnel who received human rights training</t>
  </si>
  <si>
    <t>Percentage of engagement programs for the local community</t>
  </si>
  <si>
    <t>GRI 413-1</t>
  </si>
  <si>
    <t xml:space="preserve">■ The following are considered community engagement programs: Raízen Foundation programs, sponsorship, social partnerships and Social and Economic Maturity Assessments (FAMS).
■ In the 2023/2024 crop year, the percentage of engagement programs for the local community decreased, with only 15% of operations participating in the Raízen Stakeholder Reputation Survey (FAMS). This is because the survey is biennial, and the remaining operations will be surveyed in the following crop year. </t>
  </si>
  <si>
    <t xml:space="preserve">■ The following are considered community engagement programs: Raízen Foundation programs, sponsorship, social partnerships and Social and Economic Maturity Assessments (FAMS).
■ As from crop year 2023/2024, the scope of this disclosure includes all operations and local communities, regardless of relative importance and impact. </t>
  </si>
  <si>
    <t>Percentage of community impact assessments</t>
  </si>
  <si>
    <t>■ The following are considered environmental impact assessment programs</t>
  </si>
  <si>
    <t xml:space="preserve">■ The following are considered environmental impact assessment programs. Although we did not conduct environmental and social impact studies in every community, we have ongoing assessments and monitoring in place to provide inputs into related initiatives and decision-making. </t>
  </si>
  <si>
    <t>Percentage of local development programs</t>
  </si>
  <si>
    <t>■ The following are considered local development programs: Raízen Foundation programs, tax-deducted program funding and the VOAR (volunteering) program.</t>
  </si>
  <si>
    <t xml:space="preserve">■ The following are considered local development programs: Raízen Foundation programs, tax-deducted program funding and the VOAR (volunteering) program.
■ As from crop year 2023/2024, the scope of this disclosure includes all operations and local communities, regardless of relative importance and impact. </t>
  </si>
  <si>
    <t>Our Public Commitments</t>
  </si>
  <si>
    <t>Topic</t>
  </si>
  <si>
    <t>What it is</t>
  </si>
  <si>
    <t>Goals</t>
  </si>
  <si>
    <t>Progress (Crop year 22/23)</t>
  </si>
  <si>
    <t>Progress (Crop year 23/24)</t>
  </si>
  <si>
    <t>Target for Year</t>
  </si>
  <si>
    <t>Climate Change and Energy Transition</t>
  </si>
  <si>
    <t xml:space="preserve">
We are committed to supporting the global energy transition and making a significant contribution to the Decade of Action. To achieve this, we are working to expand our renewables capabilities, reduce our carbon footprint by enhancing efficiency and innovation in all our processes, and ensure our decarbonization journey is profitable while supporting emissions reductions for our customers.</t>
  </si>
  <si>
    <t>1- Increase renewable power output by 80%</t>
  </si>
  <si>
    <t>1)  18%</t>
  </si>
  <si>
    <t>1)  24%</t>
  </si>
  <si>
    <t>1) 80% -  30/31</t>
  </si>
  <si>
    <t>2- Reduce ethanol carbon footprint by 20%</t>
  </si>
  <si>
    <t>2)   9%</t>
  </si>
  <si>
    <t>2)   8%</t>
  </si>
  <si>
    <t>2) 20% -  30/31</t>
  </si>
  <si>
    <t>3- Derive 80% of adjusted EBITDA from Renewables business.</t>
  </si>
  <si>
    <t>3)  59%</t>
  </si>
  <si>
    <t>3)  61%</t>
  </si>
  <si>
    <t>3) 80% -  30/31</t>
  </si>
  <si>
    <t>4- Reduce carbon intensity in the use of our products by 10%</t>
  </si>
  <si>
    <t>4)   3%</t>
  </si>
  <si>
    <t>4)   5%</t>
  </si>
  <si>
    <t>4) 10% -   30/31</t>
  </si>
  <si>
    <t xml:space="preserve">
Water Management</t>
  </si>
  <si>
    <t xml:space="preserve">
Excellence in water stewardship supports increased resilience, given that our operations are directly reliant on water supply.
We use water conscientiously and responsibly, consistently working  to reduce water withdrawals, improve processes and management, and develop circular operations.</t>
  </si>
  <si>
    <t xml:space="preserve">
Reduce water withdrawals from external sources by 15% (During the crush period)</t>
  </si>
  <si>
    <t xml:space="preserve">
11%</t>
  </si>
  <si>
    <t xml:space="preserve">
13.7%</t>
  </si>
  <si>
    <t>15% -  30/31</t>
  </si>
  <si>
    <t xml:space="preserve">
Agricultural Management and Biodiversity</t>
  </si>
  <si>
    <t xml:space="preserve">
Efficient and responsible land use is a core practice at Raízen.
In the industry we operate in, optimal and compliant land use and maintaining traceability of raw materials are essential in upholding high standards of sustainability.</t>
  </si>
  <si>
    <t xml:space="preserve">
1- Increase power output per unit of harvested area (Gj/ha) by 15%</t>
  </si>
  <si>
    <t xml:space="preserve">
1)  2%</t>
  </si>
  <si>
    <t xml:space="preserve">
1)  6.2%</t>
  </si>
  <si>
    <t xml:space="preserve">1) 15% - 30/31
</t>
  </si>
  <si>
    <t>2- Maintain a traceability system covering 100% of our sugarcane crush volume (own- and third-party sourced) and zero post-2008 illegal deforestation</t>
  </si>
  <si>
    <t>2) Maintain a traceability system covering 100% of our sugarcane crush volume: 98.6%
* We established our “Zero Illegal Deforestation” commitment in the 22/23 crop year, and are therefore reporting on this target for the first time in the 23/24 crop year.</t>
  </si>
  <si>
    <t xml:space="preserve">
2)  99.58%</t>
  </si>
  <si>
    <t>2) 100%  - 30/31</t>
  </si>
  <si>
    <t xml:space="preserve">
Sustainable Sourcing</t>
  </si>
  <si>
    <r>
      <t xml:space="preserve">
We uphold high sustainability standards in our supply chain, from raw materials to the products and services we procure, ensuring our energy products are sustainably delivered to customers in Brazil and globally.
Raízen’s integrated risk reduction and value creation platform includes Bonsucro certification, our </t>
    </r>
    <r>
      <rPr>
        <i/>
        <sz val="10"/>
        <color theme="1"/>
        <rFont val="Aptos Narrow"/>
        <family val="2"/>
        <scheme val="minor"/>
      </rPr>
      <t>ELOS</t>
    </r>
    <r>
      <rPr>
        <sz val="10"/>
        <color theme="1"/>
        <rFont val="Aptos Narrow"/>
        <family val="2"/>
        <scheme val="minor"/>
      </rPr>
      <t xml:space="preserve"> Raízen program, and a continuously evolving supplier management program</t>
    </r>
  </si>
  <si>
    <r>
      <t xml:space="preserve">1- Monitor 100% of critical suppliers on ESG using a recognized methodology and develop them through </t>
    </r>
    <r>
      <rPr>
        <i/>
        <sz val="10"/>
        <color theme="1"/>
        <rFont val="Aptos Narrow"/>
        <family val="2"/>
        <scheme val="minor"/>
      </rPr>
      <t>Raízen Desenvolve</t>
    </r>
    <r>
      <rPr>
        <sz val="10"/>
        <color theme="1"/>
        <rFont val="Aptos Narrow"/>
        <family val="2"/>
        <scheme val="minor"/>
      </rPr>
      <t>, ensuring they comply with our minimum sustainability criteria.</t>
    </r>
  </si>
  <si>
    <r>
      <rPr>
        <sz val="10"/>
        <color theme="1"/>
        <rFont val="Aptos Narrow"/>
        <family val="2"/>
        <scheme val="minor"/>
      </rPr>
      <t>1) Monitor 100% of critical suppliers on ESG:</t>
    </r>
    <r>
      <rPr>
        <sz val="10"/>
        <color theme="1"/>
        <rFont val="Aptos Narrow"/>
        <family val="2"/>
        <scheme val="minor"/>
      </rPr>
      <t xml:space="preserve">
</t>
    </r>
    <r>
      <rPr>
        <sz val="10"/>
        <color rgb="FF781E77"/>
        <rFont val="Aptos Narrow"/>
        <family val="2"/>
        <scheme val="minor"/>
      </rPr>
      <t>■</t>
    </r>
    <r>
      <rPr>
        <sz val="10"/>
        <color theme="1"/>
        <rFont val="Aptos Narrow"/>
        <family val="2"/>
        <scheme val="minor"/>
      </rPr>
      <t xml:space="preserve"> Implement and finalize our Local Supplier Development Program pilot—</t>
    </r>
    <r>
      <rPr>
        <i/>
        <sz val="10"/>
        <color theme="1"/>
        <rFont val="Aptos Narrow"/>
        <family val="2"/>
        <scheme val="minor"/>
      </rPr>
      <t>Raízen Desenvolve</t>
    </r>
    <r>
      <rPr>
        <sz val="10"/>
        <color theme="1"/>
        <rFont val="Aptos Narrow"/>
        <family val="2"/>
        <scheme val="minor"/>
      </rPr>
      <t>—in partnership with SEBRAE, with positive reputational outcomes and impacts on small suppliers, including:</t>
    </r>
    <r>
      <rPr>
        <sz val="10"/>
        <color theme="1"/>
        <rFont val="Aptos Narrow"/>
        <family val="2"/>
        <scheme val="minor"/>
      </rPr>
      <t xml:space="preserve">
</t>
    </r>
    <r>
      <rPr>
        <sz val="10"/>
        <color rgb="FF781E77"/>
        <rFont val="Aptos Narrow"/>
        <family val="2"/>
        <scheme val="minor"/>
      </rPr>
      <t xml:space="preserve">■ </t>
    </r>
    <r>
      <rPr>
        <sz val="10"/>
        <color theme="1"/>
        <rFont val="Aptos Narrow"/>
        <family val="2"/>
        <scheme val="minor"/>
      </rPr>
      <t>Reduced payment terms (21ddl):</t>
    </r>
    <r>
      <rPr>
        <sz val="10"/>
        <color theme="1"/>
        <rFont val="Aptos Narrow"/>
        <family val="2"/>
        <scheme val="minor"/>
      </rPr>
      <t xml:space="preserve"> </t>
    </r>
    <r>
      <rPr>
        <sz val="10"/>
        <color theme="1"/>
        <rFont val="Aptos Narrow"/>
        <family val="2"/>
        <scheme val="minor"/>
      </rPr>
      <t xml:space="preserve">R$ 52.4 mn in advances (R$ 1.2 mn in approximate impact on each supplier’s cash flows);
</t>
    </r>
    <r>
      <rPr>
        <sz val="10"/>
        <color rgb="FF781E77"/>
        <rFont val="Aptos Narrow"/>
        <family val="2"/>
        <scheme val="minor"/>
      </rPr>
      <t xml:space="preserve">■ </t>
    </r>
    <r>
      <rPr>
        <sz val="10"/>
        <color theme="1"/>
        <rFont val="Aptos Narrow"/>
        <family val="2"/>
        <scheme val="minor"/>
      </rPr>
      <t>Exemption from onboarding fees:</t>
    </r>
    <r>
      <rPr>
        <sz val="10"/>
        <color theme="1"/>
        <rFont val="Aptos Narrow"/>
        <family val="2"/>
        <scheme val="minor"/>
      </rPr>
      <t xml:space="preserve"> </t>
    </r>
    <r>
      <rPr>
        <sz val="10"/>
        <color theme="1"/>
        <rFont val="Aptos Narrow"/>
        <family val="2"/>
        <scheme val="minor"/>
      </rPr>
      <t xml:space="preserve">R$ 38.5 K-worth;
</t>
    </r>
    <r>
      <rPr>
        <sz val="10"/>
        <color rgb="FF781E77"/>
        <rFont val="Aptos Narrow"/>
        <family val="2"/>
        <scheme val="minor"/>
      </rPr>
      <t xml:space="preserve">■ </t>
    </r>
    <r>
      <rPr>
        <sz val="10"/>
        <color theme="1"/>
        <rFont val="Aptos Narrow"/>
        <family val="2"/>
        <scheme val="minor"/>
      </rPr>
      <t xml:space="preserve">SEBRAE consulting on business management provided to 59 mid- and small-sized businesses, increasing competitiveness by an average of 26% (by improving product/service performance and suppliers’ business relationship with Raízen)
</t>
    </r>
    <r>
      <rPr>
        <sz val="10"/>
        <color rgb="FF781E77"/>
        <rFont val="Aptos Narrow"/>
        <family val="2"/>
        <scheme val="minor"/>
      </rPr>
      <t xml:space="preserve">■ </t>
    </r>
    <r>
      <rPr>
        <sz val="10"/>
        <color theme="1"/>
        <rFont val="Aptos Narrow"/>
        <family val="2"/>
        <scheme val="minor"/>
      </rPr>
      <t>Improvements in ESG risk management – Revised our Critical Procurement Categories Matrix, mapping out 18 risk factors to which our supply chain is exposed. This will inform actions focused on mitigating risks involving these critical suppliers, such as auditing supplier accommodations to remediate human rights and labor compliance risks- Performance in the crop year:</t>
    </r>
    <r>
      <rPr>
        <sz val="10"/>
        <color theme="1"/>
        <rFont val="Aptos Narrow"/>
        <family val="2"/>
        <scheme val="minor"/>
      </rPr>
      <t xml:space="preserve"> </t>
    </r>
    <r>
      <rPr>
        <sz val="10"/>
        <color theme="1"/>
        <rFont val="Aptos Narrow"/>
        <family val="2"/>
        <scheme val="minor"/>
      </rPr>
      <t>419 out of 461 active accommodations audited;</t>
    </r>
  </si>
  <si>
    <r>
      <rPr>
        <sz val="10"/>
        <color theme="1"/>
        <rFont val="Aptos Narrow"/>
        <family val="2"/>
        <scheme val="minor"/>
      </rPr>
      <t xml:space="preserve">Monitor 100% of suppliers against ESG aspects 
</t>
    </r>
    <r>
      <rPr>
        <sz val="10"/>
        <color rgb="FF781E77"/>
        <rFont val="Aptos Narrow"/>
        <family val="2"/>
        <scheme val="minor"/>
      </rPr>
      <t>■</t>
    </r>
    <r>
      <rPr>
        <sz val="10"/>
        <color theme="1"/>
        <rFont val="Aptos Narrow"/>
        <family val="2"/>
        <scheme val="minor"/>
      </rPr>
      <t xml:space="preserve"> Expanded </t>
    </r>
    <r>
      <rPr>
        <i/>
        <sz val="10"/>
        <color theme="1"/>
        <rFont val="Aptos Narrow"/>
        <family val="2"/>
        <scheme val="minor"/>
      </rPr>
      <t>Raízen Desenvolve</t>
    </r>
    <r>
      <rPr>
        <sz val="10"/>
        <color theme="1"/>
        <rFont val="Aptos Narrow"/>
        <family val="2"/>
        <scheme val="minor"/>
      </rPr>
      <t xml:space="preserve"> as a supply chain development program, reaching more than 1,000 suppliers through initiatives across the program’s three pillars (Process Screening, SEBRAE management support, initiatives addressing human rights, financial incentives, etc.)
</t>
    </r>
    <r>
      <rPr>
        <sz val="10"/>
        <color rgb="FF781E77"/>
        <rFont val="Aptos Narrow"/>
        <family val="2"/>
        <scheme val="minor"/>
      </rPr>
      <t xml:space="preserve">■ </t>
    </r>
    <r>
      <rPr>
        <sz val="10"/>
        <color theme="1"/>
        <rFont val="Aptos Narrow"/>
        <family val="2"/>
        <scheme val="minor"/>
      </rPr>
      <t>Defined minimum ESG requirements for our supply chain on:</t>
    </r>
    <r>
      <rPr>
        <sz val="10"/>
        <color theme="1"/>
        <rFont val="Aptos Narrow"/>
        <family val="2"/>
        <scheme val="minor"/>
      </rPr>
      <t xml:space="preserve"> </t>
    </r>
    <r>
      <rPr>
        <sz val="10"/>
        <color theme="1"/>
        <rFont val="Aptos Narrow"/>
        <family val="2"/>
        <scheme val="minor"/>
      </rPr>
      <t>Human Rights, Labor Rights, Safety, Financial, Reputational and Tax matters.</t>
    </r>
    <r>
      <rPr>
        <sz val="10"/>
        <color theme="1"/>
        <rFont val="Aptos Narrow"/>
        <family val="2"/>
        <scheme val="minor"/>
      </rPr>
      <t xml:space="preserve">
</t>
    </r>
    <r>
      <rPr>
        <sz val="10"/>
        <color rgb="FF781E77"/>
        <rFont val="Aptos Narrow"/>
        <family val="2"/>
        <scheme val="minor"/>
      </rPr>
      <t xml:space="preserve">■ </t>
    </r>
    <r>
      <rPr>
        <sz val="10"/>
        <color theme="1"/>
        <rFont val="Aptos Narrow"/>
        <family val="2"/>
        <scheme val="minor"/>
      </rPr>
      <t xml:space="preserve">Internally developed an ESG Dashboard to track critical suppliers’ ESG performance
</t>
    </r>
    <r>
      <rPr>
        <sz val="10"/>
        <color rgb="FF781E77"/>
        <rFont val="Aptos Narrow"/>
        <family val="2"/>
        <scheme val="minor"/>
      </rPr>
      <t>■</t>
    </r>
    <r>
      <rPr>
        <sz val="10"/>
        <color theme="1"/>
        <rFont val="Aptos Narrow"/>
        <family val="2"/>
        <scheme val="minor"/>
      </rPr>
      <t xml:space="preserve"> Expanded our Critical Procurement Categories Matrix (MCC), an internal tool based on a method developed by the Fundação Getúlio Vargas Center for Sustainability Studies (FGV), which we use to track and act on social, environmental and market risks related to raw materials, inputs and services.</t>
    </r>
    <r>
      <rPr>
        <sz val="10"/>
        <color theme="1"/>
        <rFont val="Aptos Narrow"/>
        <family val="2"/>
        <scheme val="minor"/>
      </rPr>
      <t xml:space="preserve"> </t>
    </r>
    <r>
      <rPr>
        <sz val="10"/>
        <color theme="1"/>
        <rFont val="Aptos Narrow"/>
        <family val="2"/>
        <scheme val="minor"/>
      </rPr>
      <t>In the 23/24 crop year, the MCC was expanded to cover 100% of suppliers with a supplier spend exceeding R$ 3 MM.</t>
    </r>
  </si>
  <si>
    <t>1) 100% - 30/31</t>
  </si>
  <si>
    <t>2- Have 100% of sugarcane sources compliant with internationally recognized sustainability standards</t>
  </si>
  <si>
    <t>2)  67%</t>
  </si>
  <si>
    <t>2)  80%</t>
  </si>
  <si>
    <t>3) Have all sites certified against internationally recognized standards</t>
  </si>
  <si>
    <t>3)  80%</t>
  </si>
  <si>
    <t>3)  83.3%</t>
  </si>
  <si>
    <t>3) 100%  - 30/31</t>
  </si>
  <si>
    <t xml:space="preserve">
Human Rights</t>
  </si>
  <si>
    <t xml:space="preserve">
We recognize the scale of our operations and the complexity of the industries in which we operate. This is why we strive to advance human rights not only within our operations but also throughout our supply chain.</t>
  </si>
  <si>
    <t xml:space="preserve">
Make progress in human rights in our operations and supply chain.</t>
  </si>
  <si>
    <r>
      <rPr>
        <sz val="10"/>
        <color theme="1"/>
        <rFont val="Aptos Narrow"/>
        <family val="2"/>
        <scheme val="minor"/>
      </rPr>
      <t xml:space="preserve">
</t>
    </r>
    <r>
      <rPr>
        <sz val="10"/>
        <color theme="1"/>
        <rFont val="Aptos Narrow"/>
        <family val="2"/>
        <scheme val="minor"/>
      </rPr>
      <t>Raízen has been ranked in the Teva Women in Leadership Index for gender diversity.</t>
    </r>
    <r>
      <rPr>
        <sz val="10"/>
        <color theme="1"/>
        <rFont val="Aptos Narrow"/>
        <family val="2"/>
        <scheme val="minor"/>
      </rPr>
      <t xml:space="preserve"> </t>
    </r>
    <r>
      <rPr>
        <sz val="10"/>
        <color theme="1"/>
        <rFont val="Aptos Narrow"/>
        <family val="2"/>
        <scheme val="minor"/>
      </rPr>
      <t>This is the first quantitative study of women’s presence in the governance bodies of Brazilian companies listed in the index, resulting in the largest gender diversity database in Brazil, with over 150,000 positions mapped. The governance bodies considered in the Index include the Board of Directors, Oversight Board, Executive Board, and Management Committees.</t>
    </r>
    <r>
      <rPr>
        <sz val="10"/>
        <color theme="1"/>
        <rFont val="Aptos Narrow"/>
        <family val="2"/>
        <scheme val="minor"/>
      </rPr>
      <t xml:space="preserve"> </t>
    </r>
    <r>
      <rPr>
        <sz val="10"/>
        <color theme="1"/>
        <rFont val="Aptos Narrow"/>
        <family val="2"/>
        <scheme val="minor"/>
      </rPr>
      <t>Companies also score points for achieving gender equity or for promoting more women to leadership roles. Raízen ranked 13</t>
    </r>
    <r>
      <rPr>
        <vertAlign val="superscript"/>
        <sz val="10"/>
        <color theme="1"/>
        <rFont val="Aptos Narrow"/>
        <family val="2"/>
        <scheme val="minor"/>
      </rPr>
      <t>th</t>
    </r>
    <r>
      <rPr>
        <sz val="10"/>
        <color theme="1"/>
        <rFont val="Aptos Narrow"/>
        <family val="2"/>
        <scheme val="minor"/>
      </rPr>
      <t xml:space="preserve"> with a score of 28.4 points.</t>
    </r>
    <r>
      <rPr>
        <sz val="10"/>
        <color theme="1"/>
        <rFont val="Aptos Narrow"/>
        <family val="2"/>
        <scheme val="minor"/>
      </rPr>
      <t xml:space="preserve"> </t>
    </r>
    <r>
      <rPr>
        <sz val="10"/>
        <color theme="1"/>
        <rFont val="Aptos Narrow"/>
        <family val="2"/>
        <scheme val="minor"/>
      </rPr>
      <t>In partnership with the Ethos Institute, we offer a Human Rights in the Workplace training program to all Raízen employees through Raízen University.</t>
    </r>
    <r>
      <rPr>
        <sz val="10"/>
        <color theme="1"/>
        <rFont val="Aptos Narrow"/>
        <family val="2"/>
        <scheme val="minor"/>
      </rPr>
      <t xml:space="preserve"> </t>
    </r>
    <r>
      <rPr>
        <sz val="10"/>
        <color theme="1"/>
        <rFont val="Aptos Narrow"/>
        <family val="2"/>
        <scheme val="minor"/>
      </rPr>
      <t>In 2022, Raízen partnered with a specialized consultancy to conduct an assessment and develop an action plan for managing human rights within the company.</t>
    </r>
    <r>
      <rPr>
        <sz val="10"/>
        <color theme="1"/>
        <rFont val="Aptos Narrow"/>
        <family val="2"/>
        <scheme val="minor"/>
      </rPr>
      <t xml:space="preserve"> </t>
    </r>
    <r>
      <rPr>
        <b/>
        <sz val="10"/>
        <color rgb="FF781E77"/>
        <rFont val="Aptos Narrow"/>
        <family val="2"/>
        <scheme val="minor"/>
      </rPr>
      <t>The scope of the assessment included:</t>
    </r>
    <r>
      <rPr>
        <sz val="10"/>
        <color theme="1"/>
        <rFont val="Aptos Narrow"/>
        <family val="2"/>
        <scheme val="minor"/>
      </rPr>
      <t xml:space="preserve">
</t>
    </r>
    <r>
      <rPr>
        <sz val="10"/>
        <color rgb="FF781E77"/>
        <rFont val="Aptos Narrow"/>
        <family val="2"/>
        <scheme val="minor"/>
      </rPr>
      <t>■</t>
    </r>
    <r>
      <rPr>
        <sz val="10"/>
        <color theme="1"/>
        <rFont val="Aptos Narrow"/>
        <family val="2"/>
        <scheme val="minor"/>
      </rPr>
      <t xml:space="preserve"> Defining priority human rights issues for Raízen
</t>
    </r>
    <r>
      <rPr>
        <sz val="10"/>
        <color rgb="FF781E77"/>
        <rFont val="Aptos Narrow"/>
        <family val="2"/>
        <scheme val="minor"/>
      </rPr>
      <t>■</t>
    </r>
    <r>
      <rPr>
        <sz val="10"/>
        <color theme="1"/>
        <rFont val="Aptos Narrow"/>
        <family val="2"/>
        <scheme val="minor"/>
      </rPr>
      <t xml:space="preserve"> Assessing compliance with international and national standards
</t>
    </r>
    <r>
      <rPr>
        <sz val="10"/>
        <color rgb="FF781E77"/>
        <rFont val="Aptos Narrow"/>
        <family val="2"/>
        <scheme val="minor"/>
      </rPr>
      <t>■</t>
    </r>
    <r>
      <rPr>
        <sz val="10"/>
        <color theme="1"/>
        <rFont val="Aptos Narrow"/>
        <family val="2"/>
        <scheme val="minor"/>
      </rPr>
      <t xml:space="preserve"> Reviewing adverse media
</t>
    </r>
    <r>
      <rPr>
        <sz val="10"/>
        <color rgb="FF781E77"/>
        <rFont val="Aptos Narrow"/>
        <family val="2"/>
        <scheme val="minor"/>
      </rPr>
      <t>■</t>
    </r>
    <r>
      <rPr>
        <sz val="10"/>
        <color theme="1"/>
        <rFont val="Aptos Narrow"/>
        <family val="2"/>
        <scheme val="minor"/>
      </rPr>
      <t xml:space="preserve"> Benchmarking against key market players
</t>
    </r>
    <r>
      <rPr>
        <sz val="10"/>
        <color rgb="FF781E77"/>
        <rFont val="Aptos Narrow"/>
        <family val="2"/>
        <scheme val="minor"/>
      </rPr>
      <t>■</t>
    </r>
    <r>
      <rPr>
        <sz val="10"/>
        <color theme="1"/>
        <rFont val="Aptos Narrow"/>
        <family val="2"/>
        <scheme val="minor"/>
      </rPr>
      <t xml:space="preserve"> Identifying opportunities for improvement in internal documents
</t>
    </r>
    <r>
      <rPr>
        <sz val="10"/>
        <color rgb="FF781E77"/>
        <rFont val="Aptos Narrow"/>
        <family val="2"/>
        <scheme val="minor"/>
      </rPr>
      <t>■</t>
    </r>
    <r>
      <rPr>
        <sz val="10"/>
        <color theme="1"/>
        <rFont val="Aptos Narrow"/>
        <family val="2"/>
        <scheme val="minor"/>
      </rPr>
      <t xml:space="preserve"> Conducting a maturity assessment
</t>
    </r>
    <r>
      <rPr>
        <sz val="10"/>
        <color rgb="FF781E77"/>
        <rFont val="Aptos Narrow"/>
        <family val="2"/>
        <scheme val="minor"/>
      </rPr>
      <t xml:space="preserve">■ </t>
    </r>
    <r>
      <rPr>
        <sz val="10"/>
        <color theme="1"/>
        <rFont val="Aptos Narrow"/>
        <family val="2"/>
        <scheme val="minor"/>
      </rPr>
      <t xml:space="preserve">Recommending improvements </t>
    </r>
    <r>
      <rPr>
        <sz val="10"/>
        <color theme="1"/>
        <rFont val="Aptos Narrow"/>
        <family val="2"/>
        <scheme val="minor"/>
      </rPr>
      <t xml:space="preserve">to our governance structure
</t>
    </r>
    <r>
      <rPr>
        <sz val="10"/>
        <color rgb="FF781E77"/>
        <rFont val="Aptos Narrow"/>
        <family val="2"/>
        <scheme val="minor"/>
      </rPr>
      <t xml:space="preserve">■ </t>
    </r>
    <r>
      <rPr>
        <sz val="10"/>
        <color theme="1"/>
        <rFont val="Aptos Narrow"/>
        <family val="2"/>
        <scheme val="minor"/>
      </rPr>
      <t>Suggesting human rights indicators</t>
    </r>
    <r>
      <rPr>
        <sz val="10"/>
        <color theme="1"/>
        <rFont val="Aptos Narrow"/>
        <family val="2"/>
        <scheme val="minor"/>
      </rPr>
      <t xml:space="preserve">
</t>
    </r>
    <r>
      <rPr>
        <sz val="10"/>
        <color rgb="FF781E77"/>
        <rFont val="Aptos Narrow"/>
        <family val="2"/>
        <scheme val="minor"/>
      </rPr>
      <t xml:space="preserve">■ </t>
    </r>
    <r>
      <rPr>
        <sz val="10"/>
        <color theme="1"/>
        <rFont val="Aptos Narrow"/>
        <family val="2"/>
        <scheme val="minor"/>
      </rPr>
      <t xml:space="preserve">Conducting a maturity </t>
    </r>
    <r>
      <rPr>
        <sz val="10"/>
        <color theme="1"/>
        <rFont val="Aptos Narrow"/>
        <family val="2"/>
        <scheme val="minor"/>
      </rPr>
      <t xml:space="preserve">assessment
</t>
    </r>
    <r>
      <rPr>
        <sz val="10"/>
        <color rgb="FF781E77"/>
        <rFont val="Aptos Narrow"/>
        <family val="2"/>
        <scheme val="minor"/>
      </rPr>
      <t xml:space="preserve">■ </t>
    </r>
    <r>
      <rPr>
        <sz val="10"/>
        <color theme="1"/>
        <rFont val="Aptos Narrow"/>
        <family val="2"/>
        <scheme val="minor"/>
      </rPr>
      <t>Developing a human rights policy</t>
    </r>
  </si>
  <si>
    <r>
      <rPr>
        <sz val="10"/>
        <color theme="1"/>
        <rFont val="Aptos Narrow"/>
        <family val="2"/>
        <scheme val="minor"/>
      </rPr>
      <t>We published a Human Rights Policy in 2023.</t>
    </r>
    <r>
      <rPr>
        <sz val="10"/>
        <color theme="1"/>
        <rFont val="Aptos Narrow"/>
        <family val="2"/>
        <scheme val="minor"/>
      </rPr>
      <t xml:space="preserve"> </t>
    </r>
    <r>
      <rPr>
        <sz val="10"/>
        <color theme="1"/>
        <rFont val="Aptos Narrow"/>
        <family val="2"/>
        <scheme val="minor"/>
      </rPr>
      <t xml:space="preserve">We also continued to advance our </t>
    </r>
    <r>
      <rPr>
        <i/>
        <sz val="10"/>
        <color theme="1"/>
        <rFont val="Aptos Narrow"/>
        <family val="2"/>
        <scheme val="minor"/>
      </rPr>
      <t>Elos</t>
    </r>
    <r>
      <rPr>
        <sz val="10"/>
        <color theme="1"/>
        <rFont val="Aptos Narrow"/>
        <family val="2"/>
        <scheme val="minor"/>
      </rPr>
      <t xml:space="preserve"> program. This included:</t>
    </r>
    <r>
      <rPr>
        <sz val="10"/>
        <color theme="1"/>
        <rFont val="Aptos Narrow"/>
        <family val="2"/>
        <scheme val="minor"/>
      </rPr>
      <t xml:space="preserve">
</t>
    </r>
    <r>
      <rPr>
        <sz val="10"/>
        <color rgb="FF781E77"/>
        <rFont val="Aptos Narrow"/>
        <family val="2"/>
        <scheme val="minor"/>
      </rPr>
      <t>■</t>
    </r>
    <r>
      <rPr>
        <sz val="10"/>
        <color theme="1"/>
        <rFont val="Aptos Narrow"/>
        <family val="2"/>
        <scheme val="minor"/>
      </rPr>
      <t xml:space="preserve"> Setting human development indicators as targets for the Elos Implementation Team
</t>
    </r>
    <r>
      <rPr>
        <sz val="10"/>
        <color rgb="FF781E77"/>
        <rFont val="Aptos Narrow"/>
        <family val="2"/>
        <scheme val="minor"/>
      </rPr>
      <t>■</t>
    </r>
    <r>
      <rPr>
        <sz val="10"/>
        <color theme="1"/>
        <rFont val="Aptos Narrow"/>
        <family val="2"/>
        <scheme val="minor"/>
      </rPr>
      <t xml:space="preserve"> Revising the Elos Program Evaluation Guide with a focus on continuous improvement and human rights
</t>
    </r>
    <r>
      <rPr>
        <sz val="10"/>
        <color rgb="FF781E77"/>
        <rFont val="Aptos Narrow"/>
        <family val="2"/>
        <scheme val="minor"/>
      </rPr>
      <t>■</t>
    </r>
    <r>
      <rPr>
        <sz val="10"/>
        <color theme="1"/>
        <rFont val="Aptos Narrow"/>
        <family val="2"/>
        <scheme val="minor"/>
      </rPr>
      <t xml:space="preserve"> Providing technical training for the Elos Implementation Team and holding human rights awareness meetings with suppliers, led by the Elos team, Raízen labor law experts, and external specialists</t>
    </r>
  </si>
  <si>
    <t xml:space="preserve">
Ethics and Compliance</t>
  </si>
  <si>
    <t xml:space="preserve">
We understand the importance of ethics and uphold it as one of our core values, guiding our actions across all business areas. We formally document and communicate the conduct expected of our employees and business partners.
As part of our aspiration to lead the industry in ethics and compliance, we have launched a public commitment to ensure best practices are implemented internally and at our strategic partners.</t>
  </si>
  <si>
    <t>1- Actively participate in multi-stakeholder sector groups, leading at least one group to promote significant changes in fighting corruption and increasing transparency;</t>
  </si>
  <si>
    <r>
      <rPr>
        <sz val="10"/>
        <color theme="1"/>
        <rFont val="Aptos Narrow"/>
        <family val="2"/>
        <scheme val="minor"/>
      </rPr>
      <t>Multi-stakeholder Performance:</t>
    </r>
    <r>
      <rPr>
        <sz val="10"/>
        <color theme="1"/>
        <rFont val="Aptos Narrow"/>
        <family val="2"/>
        <scheme val="minor"/>
      </rPr>
      <t xml:space="preserve">
</t>
    </r>
    <r>
      <rPr>
        <sz val="10"/>
        <color rgb="FF781E77"/>
        <rFont val="Aptos Narrow"/>
        <family val="2"/>
        <scheme val="minor"/>
      </rPr>
      <t xml:space="preserve">■ </t>
    </r>
    <r>
      <rPr>
        <sz val="10"/>
        <color theme="1"/>
        <rFont val="Aptos Narrow"/>
        <family val="2"/>
        <scheme val="minor"/>
      </rPr>
      <t>Actively participated in the UN Global Compact Brazil’s Anti-corruption Collective Action in Agribusiness initiative, contributing to the creation of an Anti-Corruption Best Practices Guide for Agribusiness.</t>
    </r>
    <r>
      <rPr>
        <sz val="10"/>
        <color theme="1"/>
        <rFont val="Aptos Narrow"/>
        <family val="2"/>
        <scheme val="minor"/>
      </rPr>
      <t xml:space="preserve">
</t>
    </r>
    <r>
      <rPr>
        <sz val="10"/>
        <color rgb="FF781E77"/>
        <rFont val="Aptos Narrow"/>
        <family val="2"/>
        <scheme val="minor"/>
      </rPr>
      <t xml:space="preserve">■ </t>
    </r>
    <r>
      <rPr>
        <sz val="10"/>
        <color theme="1"/>
        <rFont val="Aptos Narrow"/>
        <family val="2"/>
        <scheme val="minor"/>
      </rPr>
      <t>Led the Communication and Training fronts in this Collective Action.</t>
    </r>
    <r>
      <rPr>
        <sz val="10"/>
        <color theme="1"/>
        <rFont val="Aptos Narrow"/>
        <family val="2"/>
        <scheme val="minor"/>
      </rPr>
      <t xml:space="preserve">
</t>
    </r>
    <r>
      <rPr>
        <sz val="10"/>
        <color rgb="FF781E77"/>
        <rFont val="Aptos Narrow"/>
        <family val="2"/>
        <scheme val="minor"/>
      </rPr>
      <t xml:space="preserve">■ </t>
    </r>
    <r>
      <rPr>
        <sz val="10"/>
        <color theme="1"/>
        <rFont val="Aptos Narrow"/>
        <family val="2"/>
        <scheme val="minor"/>
      </rPr>
      <t xml:space="preserve">Disseminated the Anti-Corruption Best Practices Guide for Agribusiness through </t>
    </r>
    <r>
      <rPr>
        <i/>
        <sz val="10"/>
        <color theme="1"/>
        <rFont val="Aptos Narrow"/>
        <family val="2"/>
        <scheme val="minor"/>
      </rPr>
      <t>Jornada Cultivar</t>
    </r>
    <r>
      <rPr>
        <sz val="10"/>
        <color theme="1"/>
        <rFont val="Aptos Narrow"/>
        <family val="2"/>
        <scheme val="minor"/>
      </rPr>
      <t xml:space="preserve"> to contractors participating in the </t>
    </r>
    <r>
      <rPr>
        <i/>
        <sz val="10"/>
        <color theme="1"/>
        <rFont val="Aptos Narrow"/>
        <family val="2"/>
        <scheme val="minor"/>
      </rPr>
      <t>Cultivar</t>
    </r>
    <r>
      <rPr>
        <sz val="10"/>
        <color theme="1"/>
        <rFont val="Aptos Narrow"/>
        <family val="2"/>
        <scheme val="minor"/>
      </rPr>
      <t xml:space="preserve"> and </t>
    </r>
    <r>
      <rPr>
        <i/>
        <sz val="10"/>
        <color theme="1"/>
        <rFont val="Aptos Narrow"/>
        <family val="2"/>
        <scheme val="minor"/>
      </rPr>
      <t>Elos</t>
    </r>
    <r>
      <rPr>
        <sz val="10"/>
        <color theme="1"/>
        <rFont val="Aptos Narrow"/>
        <family val="2"/>
        <scheme val="minor"/>
      </rPr>
      <t xml:space="preserve"> programs.</t>
    </r>
    <r>
      <rPr>
        <sz val="10"/>
        <color theme="1"/>
        <rFont val="Aptos Narrow"/>
        <family val="2"/>
        <scheme val="minor"/>
      </rPr>
      <t xml:space="preserve">
</t>
    </r>
    <r>
      <rPr>
        <sz val="10"/>
        <color rgb="FF781E77"/>
        <rFont val="Aptos Narrow"/>
        <family val="2"/>
        <scheme val="minor"/>
      </rPr>
      <t xml:space="preserve">■ </t>
    </r>
    <r>
      <rPr>
        <sz val="10"/>
        <color theme="1"/>
        <rFont val="Aptos Narrow"/>
        <family val="2"/>
        <scheme val="minor"/>
      </rPr>
      <t>We remained signatories of the Business Pact for Integrity and against Corruption, a joint initiative of Instituto Ethos, the United Nations Development Program (UNDP), the United Nations Office on Drugs and Crime (UNODC), the World Economic Forum, and the Brazilian Global Compact Committee, among other organizations.</t>
    </r>
    <r>
      <rPr>
        <sz val="10"/>
        <color theme="1"/>
        <rFont val="Aptos Narrow"/>
        <family val="2"/>
        <scheme val="minor"/>
      </rPr>
      <t xml:space="preserve">
</t>
    </r>
    <r>
      <rPr>
        <sz val="10"/>
        <color rgb="FF781E77"/>
        <rFont val="Aptos Narrow"/>
        <family val="2"/>
        <scheme val="minor"/>
      </rPr>
      <t xml:space="preserve">■ </t>
    </r>
    <r>
      <rPr>
        <sz val="10"/>
        <color theme="1"/>
        <rFont val="Aptos Narrow"/>
        <family val="2"/>
        <scheme val="minor"/>
      </rPr>
      <t>Participated in the Integrity Working Group led by Instituto Ethos.</t>
    </r>
  </si>
  <si>
    <r>
      <rPr>
        <sz val="10"/>
        <color theme="1"/>
        <rFont val="Aptos Narrow"/>
        <family val="2"/>
        <scheme val="minor"/>
      </rPr>
      <t>We implemented the following initiatives in support of our two Ethics and Governance targets:</t>
    </r>
    <r>
      <rPr>
        <sz val="10"/>
        <color theme="1"/>
        <rFont val="Aptos Narrow"/>
        <family val="2"/>
        <scheme val="minor"/>
      </rPr>
      <t xml:space="preserve">
</t>
    </r>
    <r>
      <rPr>
        <sz val="10"/>
        <color rgb="FF781E77"/>
        <rFont val="Aptos Narrow"/>
        <family val="2"/>
        <scheme val="minor"/>
      </rPr>
      <t xml:space="preserve">■ </t>
    </r>
    <r>
      <rPr>
        <sz val="10"/>
        <color theme="1"/>
        <rFont val="Aptos Narrow"/>
        <family val="2"/>
        <scheme val="minor"/>
      </rPr>
      <t xml:space="preserve"> During the 2023/24 crop year, Raízen engaged in initiatives, working groups, and collective initiatives against corruption, including meetings, seminars, and conferences organized by Instituto Ethos and the Global Compact Network Brazil, of which Raízen is a member and sponsor.</t>
    </r>
    <r>
      <rPr>
        <sz val="10"/>
        <color theme="1"/>
        <rFont val="Aptos Narrow"/>
        <family val="2"/>
        <scheme val="minor"/>
      </rPr>
      <t xml:space="preserve">
</t>
    </r>
    <r>
      <rPr>
        <sz val="10"/>
        <color rgb="FF781E77"/>
        <rFont val="Aptos Narrow"/>
        <family val="2"/>
        <scheme val="minor"/>
      </rPr>
      <t xml:space="preserve">■ </t>
    </r>
    <r>
      <rPr>
        <sz val="10"/>
        <color theme="1"/>
        <rFont val="Aptos Narrow"/>
        <family val="2"/>
        <scheme val="minor"/>
      </rPr>
      <t xml:space="preserve"> We renewed our membership of Instituto Ethos’ Business Pledge against Corruption for an additional term from October 2023 to November 2024.</t>
    </r>
    <r>
      <rPr>
        <sz val="10"/>
        <color theme="1"/>
        <rFont val="Aptos Narrow"/>
        <family val="2"/>
        <scheme val="minor"/>
      </rPr>
      <t xml:space="preserve">
</t>
    </r>
    <r>
      <rPr>
        <sz val="10"/>
        <color rgb="FF781E77"/>
        <rFont val="Aptos Narrow"/>
        <family val="2"/>
        <scheme val="minor"/>
      </rPr>
      <t xml:space="preserve">■ </t>
    </r>
    <r>
      <rPr>
        <sz val="10"/>
        <color theme="1"/>
        <rFont val="Aptos Narrow"/>
        <family val="2"/>
        <scheme val="minor"/>
      </rPr>
      <t xml:space="preserve"> We participated in events focused on combating corruption and/or promoting ethics and integrity in business, including:</t>
    </r>
    <r>
      <rPr>
        <sz val="10"/>
        <color theme="1"/>
        <rFont val="Aptos Narrow"/>
        <family val="2"/>
        <scheme val="minor"/>
      </rPr>
      <t xml:space="preserve">
</t>
    </r>
    <r>
      <rPr>
        <sz val="10"/>
        <color rgb="FF781E77"/>
        <rFont val="Aptos Narrow"/>
        <family val="2"/>
        <scheme val="minor"/>
      </rPr>
      <t xml:space="preserve">■ </t>
    </r>
    <r>
      <rPr>
        <sz val="10"/>
        <color theme="1"/>
        <rFont val="Aptos Narrow"/>
        <family val="2"/>
        <scheme val="minor"/>
      </rPr>
      <t xml:space="preserve"> the 5</t>
    </r>
    <r>
      <rPr>
        <vertAlign val="superscript"/>
        <sz val="10"/>
        <color theme="1"/>
        <rFont val="Aptos Narrow"/>
        <family val="2"/>
        <scheme val="minor"/>
      </rPr>
      <t>th</t>
    </r>
    <r>
      <rPr>
        <sz val="10"/>
        <color theme="1"/>
        <rFont val="Aptos Narrow"/>
        <family val="2"/>
        <scheme val="minor"/>
      </rPr>
      <t xml:space="preserve"> IPLD Conference on Integrity, ESG, and PLD-FTP
</t>
    </r>
    <r>
      <rPr>
        <sz val="10"/>
        <color rgb="FF781E77"/>
        <rFont val="Aptos Narrow"/>
        <family val="2"/>
        <scheme val="minor"/>
      </rPr>
      <t xml:space="preserve">■ </t>
    </r>
    <r>
      <rPr>
        <sz val="10"/>
        <color theme="1"/>
        <rFont val="Aptos Narrow"/>
        <family val="2"/>
        <scheme val="minor"/>
      </rPr>
      <t xml:space="preserve"> the 2</t>
    </r>
    <r>
      <rPr>
        <vertAlign val="superscript"/>
        <sz val="10"/>
        <color theme="1"/>
        <rFont val="Aptos Narrow"/>
        <family val="2"/>
        <scheme val="minor"/>
      </rPr>
      <t>nd</t>
    </r>
    <r>
      <rPr>
        <sz val="10"/>
        <color theme="1"/>
        <rFont val="Aptos Narrow"/>
        <family val="2"/>
        <scheme val="minor"/>
      </rPr>
      <t xml:space="preserve"> Anti-corruption Collective Action in Agribusiness Meeting
</t>
    </r>
    <r>
      <rPr>
        <sz val="10"/>
        <color rgb="FF781E77"/>
        <rFont val="Aptos Narrow"/>
        <family val="2"/>
        <scheme val="minor"/>
      </rPr>
      <t xml:space="preserve">■ </t>
    </r>
    <r>
      <rPr>
        <sz val="10"/>
        <color theme="1"/>
        <rFont val="Aptos Narrow"/>
        <family val="2"/>
        <scheme val="minor"/>
      </rPr>
      <t>Regular meetings of the Ethos Institute Working Group</t>
    </r>
    <r>
      <rPr>
        <sz val="10"/>
        <color theme="1"/>
        <rFont val="Aptos Narrow"/>
        <family val="2"/>
        <scheme val="minor"/>
      </rPr>
      <t xml:space="preserve">
</t>
    </r>
    <r>
      <rPr>
        <sz val="10"/>
        <color rgb="FF781E77"/>
        <rFont val="Aptos Narrow"/>
        <family val="2"/>
        <scheme val="minor"/>
      </rPr>
      <t xml:space="preserve">■ </t>
    </r>
    <r>
      <rPr>
        <sz val="10"/>
        <color theme="1"/>
        <rFont val="Aptos Narrow"/>
        <family val="2"/>
        <scheme val="minor"/>
      </rPr>
      <t xml:space="preserve"> We disseminated the Anti-Corruption Best Practices Guide (on Workplace and LinkedIn)
</t>
    </r>
    <r>
      <rPr>
        <sz val="10"/>
        <color rgb="FF781E77"/>
        <rFont val="Aptos Narrow"/>
        <family val="2"/>
        <scheme val="minor"/>
      </rPr>
      <t xml:space="preserve">■ </t>
    </r>
    <r>
      <rPr>
        <sz val="10"/>
        <color theme="1"/>
        <rFont val="Aptos Narrow"/>
        <family val="2"/>
        <scheme val="minor"/>
      </rPr>
      <t xml:space="preserve"> We communicated available training for suppliers on the SEBRAE portal
</t>
    </r>
    <r>
      <rPr>
        <sz val="10"/>
        <color rgb="FF781E77"/>
        <rFont val="Aptos Narrow"/>
        <family val="2"/>
        <scheme val="minor"/>
      </rPr>
      <t xml:space="preserve">■ </t>
    </r>
    <r>
      <rPr>
        <sz val="10"/>
        <color theme="1"/>
        <rFont val="Aptos Narrow"/>
        <family val="2"/>
        <scheme val="minor"/>
      </rPr>
      <t xml:space="preserve"> We sponsored the Global Compact Network Brazil.</t>
    </r>
  </si>
  <si>
    <t xml:space="preserve">
2- Actively influence our business partners to share Raízen’s Ethics &amp; Compliance values and strictly adhere to our related policies.</t>
  </si>
  <si>
    <r>
      <rPr>
        <b/>
        <sz val="12"/>
        <color rgb="FF781E77"/>
        <rFont val="Aptos Narrow"/>
        <family val="2"/>
        <scheme val="minor"/>
      </rPr>
      <t>Partner performance:</t>
    </r>
    <r>
      <rPr>
        <sz val="10"/>
        <color theme="1"/>
        <rFont val="Aptos Narrow"/>
        <family val="2"/>
        <scheme val="minor"/>
      </rPr>
      <t xml:space="preserve">
</t>
    </r>
    <r>
      <rPr>
        <sz val="10"/>
        <color rgb="FF781E77"/>
        <rFont val="Aptos Narrow"/>
        <family val="2"/>
        <scheme val="minor"/>
      </rPr>
      <t>■</t>
    </r>
    <r>
      <rPr>
        <sz val="10"/>
        <color theme="1"/>
        <rFont val="Aptos Narrow"/>
        <family val="2"/>
        <scheme val="minor"/>
      </rPr>
      <t xml:space="preserve">  Launched the Raízen Supplier Code of Conduct to cascade our Ethics &amp; Compliance values across the supply chain.</t>
    </r>
    <r>
      <rPr>
        <sz val="10"/>
        <color theme="1"/>
        <rFont val="Aptos Narrow"/>
        <family val="2"/>
        <scheme val="minor"/>
      </rPr>
      <t xml:space="preserve">
</t>
    </r>
    <r>
      <rPr>
        <sz val="10"/>
        <color rgb="FF781E77"/>
        <rFont val="Aptos Narrow"/>
        <family val="2"/>
        <scheme val="minor"/>
      </rPr>
      <t>■</t>
    </r>
    <r>
      <rPr>
        <sz val="10"/>
        <color theme="1"/>
        <rFont val="Aptos Narrow"/>
        <family val="2"/>
        <scheme val="minor"/>
      </rPr>
      <t xml:space="preserve"> Launched an online training program for Raízen suppliers, outlining best practices expected from suppliers and contractors in their actions and interactions with us.</t>
    </r>
    <r>
      <rPr>
        <sz val="10"/>
        <color theme="1"/>
        <rFont val="Aptos Narrow"/>
        <family val="2"/>
        <scheme val="minor"/>
      </rPr>
      <t xml:space="preserve">
</t>
    </r>
    <r>
      <rPr>
        <sz val="10"/>
        <color rgb="FF781E77"/>
        <rFont val="Aptos Narrow"/>
        <family val="2"/>
        <scheme val="minor"/>
      </rPr>
      <t>■</t>
    </r>
    <r>
      <rPr>
        <sz val="10"/>
        <color theme="1"/>
        <rFont val="Aptos Narrow"/>
        <family val="2"/>
        <scheme val="minor"/>
      </rPr>
      <t xml:space="preserve"> Published both the Code and related training on Raízen’s website (Ethics Space and Supplier Portal) and on the Sebrae-Raízen Portal, providing user-friendly access to all related content.</t>
    </r>
  </si>
  <si>
    <t xml:space="preserve">
Relations with communities</t>
  </si>
  <si>
    <t xml:space="preserve">
We conducted an in-depth assessment to identify megatrends, model scenarios, and map out the social impacts of our operations. Based on this assessment, we developed a new long-term position with the launch of our community engagement commitment.
We reaffirmed our commitment to reshaping the future of energy, ensuring it benefits everyone through our management capabilities and operational excellence.</t>
  </si>
  <si>
    <t xml:space="preserve">
Implement educational programs in 100% of the areas where we operate, through Raízen Foundation programs.</t>
  </si>
  <si>
    <t xml:space="preserve">
33.7%</t>
  </si>
  <si>
    <t xml:space="preserve">
57.7%</t>
  </si>
  <si>
    <t>100%-  30'31</t>
  </si>
  <si>
    <t xml:space="preserve">
Diversity and Inclusion</t>
  </si>
  <si>
    <t xml:space="preserve">
Since our inception, we have promoted respect and the value of diversity, recognizing that every perspective matters.
As part of this, we have undertaken a commitment to increasing the representation of women in leadership positions. We believe we can amplify representation and promote diverse thinking, leading to exceptional results.</t>
  </si>
  <si>
    <t xml:space="preserve">
Have 30% of leadership positions filled by women by 2025.</t>
  </si>
  <si>
    <t xml:space="preserve">
25.5%</t>
  </si>
  <si>
    <t>30% -  30/31</t>
  </si>
  <si>
    <t>Note: the deadline for completing Raízen’s public commitments within the 2030 Agenda has been changed to 30/31, as we operate on a crop-year basis.</t>
  </si>
  <si>
    <t>Material topic: Climate change &amp; greenhouse gas emissions</t>
  </si>
  <si>
    <t>GRI 3-3 Management of material topic</t>
  </si>
  <si>
    <t>GRI 201-2 Financial implications and other risks and opportunities due to climate change</t>
  </si>
  <si>
    <r>
      <rPr>
        <sz val="11"/>
        <color theme="1"/>
        <rFont val="Aptos Narrow"/>
        <family val="2"/>
        <scheme val="minor"/>
      </rPr>
      <t>The identified risks posed by climate change that have the potential to generate
substantive changes in operations, revenue, or expenditure were:</t>
    </r>
    <r>
      <rPr>
        <sz val="11"/>
        <color rgb="FF781E77"/>
        <rFont val="Aptos Narrow"/>
        <family val="2"/>
        <scheme val="minor"/>
      </rPr>
      <t xml:space="preserve">
</t>
    </r>
    <r>
      <rPr>
        <sz val="11"/>
        <color rgb="FF781E77"/>
        <rFont val="Aptos Narrow"/>
        <family val="2"/>
        <scheme val="minor"/>
      </rPr>
      <t xml:space="preserve">■ </t>
    </r>
    <r>
      <rPr>
        <sz val="11"/>
        <color theme="1"/>
        <rFont val="Aptos Narrow"/>
        <family val="2"/>
        <scheme val="minor"/>
      </rPr>
      <t>Regulatory risks: restrictions on ethanol sales in international markets; and carbon tax policy risks.</t>
    </r>
    <r>
      <rPr>
        <sz val="11"/>
        <color rgb="FF781E77"/>
        <rFont val="Aptos Narrow"/>
        <family val="2"/>
        <scheme val="minor"/>
      </rPr>
      <t xml:space="preserve">
</t>
    </r>
    <r>
      <rPr>
        <sz val="11"/>
        <color rgb="FF781E77"/>
        <rFont val="Aptos Narrow"/>
        <family val="2"/>
        <scheme val="minor"/>
      </rPr>
      <t xml:space="preserve">■ </t>
    </r>
    <r>
      <rPr>
        <sz val="11"/>
        <color theme="1"/>
        <rFont val="Aptos Narrow"/>
        <family val="2"/>
        <scheme val="minor"/>
      </rPr>
      <t>Technology risks: increased demand for electric vehicles, affecting fuel sales.</t>
    </r>
    <r>
      <rPr>
        <sz val="11"/>
        <color rgb="FF781E77"/>
        <rFont val="Aptos Narrow"/>
        <family val="2"/>
        <scheme val="minor"/>
      </rPr>
      <t xml:space="preserve">
</t>
    </r>
    <r>
      <rPr>
        <sz val="11"/>
        <color rgb="FF781E77"/>
        <rFont val="Aptos Narrow"/>
        <family val="2"/>
        <scheme val="minor"/>
      </rPr>
      <t>■</t>
    </r>
    <r>
      <rPr>
        <sz val="11"/>
        <color theme="1"/>
        <rFont val="Aptos Narrow"/>
        <family val="2"/>
        <scheme val="minor"/>
      </rPr>
      <t xml:space="preserve"> Legal risks: competition over water resources between surrounding communities and our operations during dry seasons.</t>
    </r>
    <r>
      <rPr>
        <sz val="11"/>
        <color rgb="FF781E77"/>
        <rFont val="Aptos Narrow"/>
        <family val="2"/>
        <scheme val="minor"/>
      </rPr>
      <t xml:space="preserve">
</t>
    </r>
    <r>
      <rPr>
        <sz val="11"/>
        <color rgb="FF781E77"/>
        <rFont val="Aptos Narrow"/>
        <family val="2"/>
        <scheme val="minor"/>
      </rPr>
      <t>■</t>
    </r>
    <r>
      <rPr>
        <sz val="11"/>
        <color theme="1"/>
        <rFont val="Aptos Narrow"/>
        <family val="2"/>
        <scheme val="minor"/>
      </rPr>
      <t xml:space="preserve"> Market risks: changes in consumer behavior resulting in reduced demand for fossil fuels and replacement with renewable fuels and other alternative sources.</t>
    </r>
    <r>
      <rPr>
        <sz val="11"/>
        <color rgb="FF781E77"/>
        <rFont val="Aptos Narrow"/>
        <family val="2"/>
        <scheme val="minor"/>
      </rPr>
      <t xml:space="preserve">
</t>
    </r>
    <r>
      <rPr>
        <sz val="11"/>
        <color rgb="FF781E77"/>
        <rFont val="Aptos Narrow"/>
        <family val="2"/>
        <scheme val="minor"/>
      </rPr>
      <t>■</t>
    </r>
    <r>
      <rPr>
        <sz val="11"/>
        <color theme="1"/>
        <rFont val="Aptos Narrow"/>
        <family val="2"/>
        <scheme val="minor"/>
      </rPr>
      <t xml:space="preserve"> Reputational Risks: loss of brand reputation as supporting commitments under the Paris Agreement, influenced by customer and international market sensitivity to climate issues.</t>
    </r>
    <r>
      <rPr>
        <sz val="11"/>
        <color rgb="FF781E77"/>
        <rFont val="Aptos Narrow"/>
        <family val="2"/>
        <scheme val="minor"/>
      </rPr>
      <t xml:space="preserve">
</t>
    </r>
    <r>
      <rPr>
        <sz val="11"/>
        <color rgb="FF781E77"/>
        <rFont val="Aptos Narrow"/>
        <family val="2"/>
        <scheme val="minor"/>
      </rPr>
      <t>■</t>
    </r>
    <r>
      <rPr>
        <sz val="11"/>
        <color theme="1"/>
        <rFont val="Aptos Narrow"/>
        <family val="2"/>
        <scheme val="minor"/>
      </rPr>
      <t xml:space="preserve"> Physical risks: extremely cold and/or hot weather; changes in rainfall and drought patterns; and extreme weather events such as storms and floods.</t>
    </r>
    <r>
      <rPr>
        <sz val="11"/>
        <color rgb="FF781E77"/>
        <rFont val="Aptos Narrow"/>
        <family val="2"/>
        <scheme val="minor"/>
      </rPr>
      <t xml:space="preserve">
</t>
    </r>
    <r>
      <rPr>
        <b/>
        <u/>
        <sz val="11"/>
        <color rgb="FF781E77"/>
        <rFont val="Aptos Narrow"/>
        <family val="2"/>
        <scheme val="minor"/>
      </rPr>
      <t>Main impacts from identified risks:</t>
    </r>
    <r>
      <rPr>
        <sz val="11"/>
        <color rgb="FF781E77"/>
        <rFont val="Aptos Narrow"/>
        <family val="2"/>
        <scheme val="minor"/>
      </rPr>
      <t xml:space="preserve">
</t>
    </r>
    <r>
      <rPr>
        <sz val="11"/>
        <color rgb="FF781E77"/>
        <rFont val="Aptos Narrow"/>
        <family val="2"/>
        <scheme val="minor"/>
      </rPr>
      <t>■</t>
    </r>
    <r>
      <rPr>
        <sz val="11"/>
        <color theme="1"/>
        <rFont val="Aptos Narrow"/>
        <family val="2"/>
        <scheme val="minor"/>
      </rPr>
      <t xml:space="preserve"> New carbon emissions regulations, such as </t>
    </r>
    <r>
      <rPr>
        <i/>
        <sz val="11"/>
        <color theme="1"/>
        <rFont val="Aptos Narrow"/>
        <family val="2"/>
        <scheme val="minor"/>
      </rPr>
      <t>RenovaBio</t>
    </r>
    <r>
      <rPr>
        <sz val="11"/>
        <color theme="1"/>
        <rFont val="Aptos Narrow"/>
        <family val="2"/>
        <scheme val="minor"/>
      </rPr>
      <t>, could affect our operations, particularly in the fuel distribution business, which is a major revenue source.</t>
    </r>
    <r>
      <rPr>
        <sz val="11"/>
        <color theme="1"/>
        <rFont val="Aptos Narrow"/>
        <family val="2"/>
        <scheme val="minor"/>
      </rPr>
      <t xml:space="preserve"> </t>
    </r>
    <r>
      <rPr>
        <sz val="11"/>
        <color theme="1"/>
        <rFont val="Aptos Narrow"/>
        <family val="2"/>
        <scheme val="minor"/>
      </rPr>
      <t xml:space="preserve">If other players do not commit to </t>
    </r>
    <r>
      <rPr>
        <i/>
        <sz val="11"/>
        <color theme="1"/>
        <rFont val="Aptos Narrow"/>
        <family val="2"/>
        <scheme val="minor"/>
      </rPr>
      <t>RenovaBio</t>
    </r>
    <r>
      <rPr>
        <sz val="11"/>
        <color theme="1"/>
        <rFont val="Aptos Narrow"/>
        <family val="2"/>
        <scheme val="minor"/>
      </rPr>
      <t>, it could cause a market imbalance and affect fuel pricing margins.</t>
    </r>
    <r>
      <rPr>
        <sz val="11"/>
        <color rgb="FF781E77"/>
        <rFont val="Aptos Narrow"/>
        <family val="2"/>
        <scheme val="minor"/>
      </rPr>
      <t xml:space="preserve">
</t>
    </r>
    <r>
      <rPr>
        <sz val="11"/>
        <color rgb="FF781E77"/>
        <rFont val="Aptos Narrow"/>
        <family val="2"/>
        <scheme val="minor"/>
      </rPr>
      <t>■</t>
    </r>
    <r>
      <rPr>
        <sz val="11"/>
        <color theme="1"/>
        <rFont val="Aptos Narrow"/>
        <family val="2"/>
        <scheme val="minor"/>
      </rPr>
      <t xml:space="preserve"> Changes in rainfall patterns can affect sugarcane yields and sugar content.</t>
    </r>
    <r>
      <rPr>
        <sz val="11"/>
        <color theme="1"/>
        <rFont val="Aptos Narrow"/>
        <family val="2"/>
        <scheme val="minor"/>
      </rPr>
      <t xml:space="preserve"> </t>
    </r>
    <r>
      <rPr>
        <sz val="11"/>
        <color theme="1"/>
        <rFont val="Aptos Narrow"/>
        <family val="2"/>
        <scheme val="minor"/>
      </rPr>
      <t>This affects the final volumes of sugar and ethanol produced.</t>
    </r>
    <r>
      <rPr>
        <sz val="11"/>
        <color theme="1"/>
        <rFont val="Aptos Narrow"/>
        <family val="2"/>
        <scheme val="minor"/>
      </rPr>
      <t xml:space="preserve">
</t>
    </r>
    <r>
      <rPr>
        <sz val="11"/>
        <color rgb="FF781E77"/>
        <rFont val="Aptos Narrow"/>
        <family val="2"/>
        <scheme val="minor"/>
      </rPr>
      <t>■</t>
    </r>
    <r>
      <rPr>
        <sz val="11"/>
        <color theme="1"/>
        <rFont val="Aptos Narrow"/>
        <family val="2"/>
        <scheme val="minor"/>
      </rPr>
      <t xml:space="preserve"> Increased international scrutiny regarding agricultural emissions, combined with strong competition to meet sustainability standards (emission management, traceability, etc.), could impact ethanol exports and our reputation.</t>
    </r>
    <r>
      <rPr>
        <sz val="11"/>
        <color theme="1"/>
        <rFont val="Aptos Narrow"/>
        <family val="2"/>
        <scheme val="minor"/>
      </rPr>
      <t xml:space="preserve">
</t>
    </r>
    <r>
      <rPr>
        <sz val="11"/>
        <color rgb="FF781E77"/>
        <rFont val="Aptos Narrow"/>
        <family val="2"/>
        <scheme val="minor"/>
      </rPr>
      <t xml:space="preserve">
</t>
    </r>
    <r>
      <rPr>
        <b/>
        <sz val="11"/>
        <color rgb="FF781E77"/>
        <rFont val="Aptos Narrow"/>
        <family val="2"/>
        <scheme val="minor"/>
      </rPr>
      <t>And opportunities:</t>
    </r>
    <r>
      <rPr>
        <sz val="11"/>
        <color rgb="FF781E77"/>
        <rFont val="Aptos Narrow"/>
        <family val="2"/>
        <scheme val="minor"/>
      </rPr>
      <t xml:space="preserve">
</t>
    </r>
    <r>
      <rPr>
        <sz val="11"/>
        <color rgb="FF781E77"/>
        <rFont val="Aptos Narrow"/>
        <family val="2"/>
        <scheme val="minor"/>
      </rPr>
      <t>■</t>
    </r>
    <r>
      <rPr>
        <sz val="11"/>
        <color theme="1"/>
        <rFont val="Aptos Narrow"/>
        <family val="2"/>
        <scheme val="minor"/>
      </rPr>
      <t xml:space="preserve"> We are the only company globally with technology to produce Second-Generation Ethanol (2GE) on an industrial scale, offering a significant market opportunity with a low carbon-footprint product.</t>
    </r>
    <r>
      <rPr>
        <sz val="11"/>
        <color rgb="FF781E77"/>
        <rFont val="Aptos Narrow"/>
        <family val="2"/>
        <scheme val="minor"/>
      </rPr>
      <t xml:space="preserve">
</t>
    </r>
    <r>
      <rPr>
        <sz val="11"/>
        <color rgb="FF781E77"/>
        <rFont val="Aptos Narrow"/>
        <family val="2"/>
        <scheme val="minor"/>
      </rPr>
      <t>■</t>
    </r>
    <r>
      <rPr>
        <sz val="11"/>
        <color theme="1"/>
        <rFont val="Aptos Narrow"/>
        <family val="2"/>
        <scheme val="minor"/>
      </rPr>
      <t xml:space="preserve"> Backed by policies promoting biofuels, we can accurately predict sales increases and average prices by tracking market trends.</t>
    </r>
    <r>
      <rPr>
        <sz val="11"/>
        <color rgb="FF781E77"/>
        <rFont val="Aptos Narrow"/>
        <family val="2"/>
        <scheme val="minor"/>
      </rPr>
      <t xml:space="preserve">
</t>
    </r>
    <r>
      <rPr>
        <sz val="11"/>
        <color rgb="FF781E77"/>
        <rFont val="Aptos Narrow"/>
        <family val="2"/>
        <scheme val="minor"/>
      </rPr>
      <t>■</t>
    </r>
    <r>
      <rPr>
        <sz val="11"/>
        <color theme="1"/>
        <rFont val="Aptos Narrow"/>
        <family val="2"/>
        <scheme val="minor"/>
      </rPr>
      <t xml:space="preserve"> Our robust emissions governance supports decarbonization credits under the </t>
    </r>
    <r>
      <rPr>
        <i/>
        <sz val="11"/>
        <color theme="1"/>
        <rFont val="Aptos Narrow"/>
        <family val="2"/>
        <scheme val="minor"/>
      </rPr>
      <t>RenovaBio</t>
    </r>
    <r>
      <rPr>
        <sz val="11"/>
        <color theme="1"/>
        <rFont val="Aptos Narrow"/>
        <family val="2"/>
        <scheme val="minor"/>
      </rPr>
      <t xml:space="preserve"> program, boosting our revenue and potentially enabling us to trade in regulated carbon credits with other countries in the near future.</t>
    </r>
    <r>
      <rPr>
        <sz val="11"/>
        <color theme="1"/>
        <rFont val="Aptos Narrow"/>
        <family val="2"/>
        <scheme val="minor"/>
      </rPr>
      <t xml:space="preserve"> </t>
    </r>
    <r>
      <rPr>
        <sz val="11"/>
        <color rgb="FF781E77"/>
        <rFont val="Aptos Narrow"/>
        <family val="2"/>
        <scheme val="minor"/>
      </rPr>
      <t xml:space="preserve">
</t>
    </r>
    <r>
      <rPr>
        <sz val="11"/>
        <color rgb="FF781E77"/>
        <rFont val="Aptos Narrow"/>
        <family val="2"/>
        <scheme val="minor"/>
      </rPr>
      <t>■</t>
    </r>
    <r>
      <rPr>
        <sz val="11"/>
        <color theme="1"/>
        <rFont val="Aptos Narrow"/>
        <family val="2"/>
        <scheme val="minor"/>
      </rPr>
      <t xml:space="preserve"> We can also continue exporting to California, as we hold California Air Resources Board (CARB) certification.</t>
    </r>
    <r>
      <rPr>
        <sz val="11"/>
        <color theme="1"/>
        <rFont val="Aptos Narrow"/>
        <family val="2"/>
        <scheme val="minor"/>
      </rPr>
      <t xml:space="preserve"> </t>
    </r>
    <r>
      <rPr>
        <sz val="11"/>
        <color theme="1"/>
        <rFont val="Aptos Narrow"/>
        <family val="2"/>
        <scheme val="minor"/>
      </rPr>
      <t>This market pays a premium for each percentage-point carbon footprint reduction in ethanol, adding value to our products.</t>
    </r>
    <r>
      <rPr>
        <sz val="11"/>
        <color theme="1"/>
        <rFont val="Aptos Narrow"/>
        <family val="2"/>
        <scheme val="minor"/>
      </rPr>
      <t xml:space="preserve">
</t>
    </r>
    <r>
      <rPr>
        <sz val="11"/>
        <color rgb="FF781E77"/>
        <rFont val="Aptos Narrow"/>
        <family val="2"/>
        <scheme val="minor"/>
      </rPr>
      <t xml:space="preserve">
</t>
    </r>
    <r>
      <rPr>
        <b/>
        <u/>
        <sz val="11"/>
        <color rgb="FF781E77"/>
        <rFont val="Aptos Narrow"/>
        <family val="2"/>
        <scheme val="minor"/>
      </rPr>
      <t>Financial implications of the risk or opportunity before action is taken</t>
    </r>
    <r>
      <rPr>
        <sz val="11"/>
        <color rgb="FF781E77"/>
        <rFont val="Aptos Narrow"/>
        <family val="2"/>
        <scheme val="minor"/>
      </rPr>
      <t xml:space="preserve">
</t>
    </r>
    <r>
      <rPr>
        <sz val="11"/>
        <color theme="1"/>
        <rFont val="Aptos Narrow"/>
        <family val="2"/>
        <scheme val="minor"/>
      </rPr>
      <t>We consider the risks and opportunities arising from climate change to be significant.</t>
    </r>
    <r>
      <rPr>
        <sz val="11"/>
        <color theme="1"/>
        <rFont val="Aptos Narrow"/>
        <family val="2"/>
        <scheme val="minor"/>
      </rPr>
      <t xml:space="preserve"> </t>
    </r>
    <r>
      <rPr>
        <sz val="11"/>
        <color theme="1"/>
        <rFont val="Aptos Narrow"/>
        <family val="2"/>
        <scheme val="minor"/>
      </rPr>
      <t>We actively identify and track these risks and opportunities. For measurement purposes, we estimate the financial impacts of these risks and opportunities as reported to CDP 2023 (Climate Change).</t>
    </r>
    <r>
      <rPr>
        <sz val="11"/>
        <color theme="1"/>
        <rFont val="Aptos Narrow"/>
        <family val="2"/>
        <scheme val="minor"/>
      </rPr>
      <t xml:space="preserve">
</t>
    </r>
    <r>
      <rPr>
        <sz val="11"/>
        <color theme="1"/>
        <rFont val="Aptos Narrow"/>
        <family val="2"/>
        <scheme val="minor"/>
      </rPr>
      <t>Some examples include:</t>
    </r>
    <r>
      <rPr>
        <sz val="11"/>
        <color theme="1"/>
        <rFont val="Aptos Narrow"/>
        <family val="2"/>
        <scheme val="minor"/>
      </rPr>
      <t xml:space="preserve">
</t>
    </r>
    <r>
      <rPr>
        <sz val="11"/>
        <color rgb="FF781E77"/>
        <rFont val="Aptos Narrow"/>
        <family val="2"/>
        <scheme val="minor"/>
      </rPr>
      <t xml:space="preserve">■ </t>
    </r>
    <r>
      <rPr>
        <sz val="11"/>
        <color theme="1"/>
        <rFont val="Aptos Narrow"/>
        <family val="2"/>
        <scheme val="minor"/>
      </rPr>
      <t>Carbon pricing mechanisms:</t>
    </r>
    <r>
      <rPr>
        <sz val="11"/>
        <color theme="1"/>
        <rFont val="Aptos Narrow"/>
        <family val="2"/>
        <scheme val="minor"/>
      </rPr>
      <t xml:space="preserve"> </t>
    </r>
    <r>
      <rPr>
        <sz val="11"/>
        <color theme="1"/>
        <rFont val="Aptos Narrow"/>
        <family val="2"/>
        <scheme val="minor"/>
      </rPr>
      <t>R$ 849,450,500</t>
    </r>
    <r>
      <rPr>
        <sz val="11"/>
        <color rgb="FF781E77"/>
        <rFont val="Aptos Narrow"/>
        <family val="2"/>
        <scheme val="minor"/>
      </rPr>
      <t xml:space="preserve">
■</t>
    </r>
    <r>
      <rPr>
        <sz val="11"/>
        <color theme="1"/>
        <rFont val="Aptos Narrow"/>
        <family val="2"/>
        <scheme val="minor"/>
      </rPr>
      <t xml:space="preserve"> Changes in rainfall patterns:</t>
    </r>
    <r>
      <rPr>
        <sz val="11"/>
        <color theme="1"/>
        <rFont val="Aptos Narrow"/>
        <family val="2"/>
        <scheme val="minor"/>
      </rPr>
      <t xml:space="preserve"> </t>
    </r>
    <r>
      <rPr>
        <sz val="11"/>
        <color theme="1"/>
        <rFont val="Aptos Narrow"/>
        <family val="2"/>
        <scheme val="minor"/>
      </rPr>
      <t>R$ 190,800,000</t>
    </r>
    <r>
      <rPr>
        <sz val="11"/>
        <color rgb="FF781E77"/>
        <rFont val="Aptos Narrow"/>
        <family val="2"/>
        <scheme val="minor"/>
      </rPr>
      <t xml:space="preserve">
■</t>
    </r>
    <r>
      <rPr>
        <sz val="11"/>
        <color theme="1"/>
        <rFont val="Aptos Narrow"/>
        <family val="2"/>
        <scheme val="minor"/>
      </rPr>
      <t xml:space="preserve"> Changes in consumer behavior:</t>
    </r>
    <r>
      <rPr>
        <sz val="11"/>
        <color theme="1"/>
        <rFont val="Aptos Narrow"/>
        <family val="2"/>
        <scheme val="minor"/>
      </rPr>
      <t xml:space="preserve"> </t>
    </r>
    <r>
      <rPr>
        <sz val="11"/>
        <color theme="1"/>
        <rFont val="Aptos Narrow"/>
        <family val="2"/>
        <scheme val="minor"/>
      </rPr>
      <t>R$ 32,500,000</t>
    </r>
    <r>
      <rPr>
        <sz val="11"/>
        <color rgb="FF781E77"/>
        <rFont val="Aptos Narrow"/>
        <family val="2"/>
        <scheme val="minor"/>
      </rPr>
      <t xml:space="preserve">
■</t>
    </r>
    <r>
      <rPr>
        <sz val="11"/>
        <color theme="1"/>
        <rFont val="Aptos Narrow"/>
        <family val="2"/>
        <scheme val="minor"/>
      </rPr>
      <t xml:space="preserve"> Higher demand for products and services:</t>
    </r>
    <r>
      <rPr>
        <sz val="11"/>
        <color theme="1"/>
        <rFont val="Aptos Narrow"/>
        <family val="2"/>
        <scheme val="minor"/>
      </rPr>
      <t xml:space="preserve"> </t>
    </r>
    <r>
      <rPr>
        <sz val="11"/>
        <color theme="1"/>
        <rFont val="Aptos Narrow"/>
        <family val="2"/>
        <scheme val="minor"/>
      </rPr>
      <t>R$ 450,000,000</t>
    </r>
    <r>
      <rPr>
        <sz val="11"/>
        <color rgb="FF781E77"/>
        <rFont val="Aptos Narrow"/>
        <family val="2"/>
        <scheme val="minor"/>
      </rPr>
      <t xml:space="preserve">
■</t>
    </r>
    <r>
      <rPr>
        <sz val="11"/>
        <color theme="1"/>
        <rFont val="Aptos Narrow"/>
        <family val="2"/>
        <scheme val="minor"/>
      </rPr>
      <t xml:space="preserve"> Participation in the carbon market:</t>
    </r>
    <r>
      <rPr>
        <sz val="11"/>
        <color theme="1"/>
        <rFont val="Aptos Narrow"/>
        <family val="2"/>
        <scheme val="minor"/>
      </rPr>
      <t xml:space="preserve"> </t>
    </r>
    <r>
      <rPr>
        <sz val="11"/>
        <color theme="1"/>
        <rFont val="Aptos Narrow"/>
        <family val="2"/>
        <scheme val="minor"/>
      </rPr>
      <t>R$ 279,718,719</t>
    </r>
    <r>
      <rPr>
        <sz val="11"/>
        <color rgb="FF781E77"/>
        <rFont val="Aptos Narrow"/>
        <family val="2"/>
        <scheme val="minor"/>
      </rPr>
      <t xml:space="preserve">
</t>
    </r>
    <r>
      <rPr>
        <b/>
        <u/>
        <sz val="11"/>
        <color rgb="FF781E77"/>
        <rFont val="Aptos Narrow"/>
        <family val="2"/>
        <scheme val="minor"/>
      </rPr>
      <t>We manage risks and opportunities</t>
    </r>
    <r>
      <rPr>
        <sz val="11"/>
        <color theme="1"/>
        <rFont val="Aptos Narrow"/>
        <family val="2"/>
        <scheme val="minor"/>
      </rPr>
      <t xml:space="preserve"> through meetings and workshops with all directors at the start of each fiscal year.</t>
    </r>
    <r>
      <rPr>
        <sz val="11"/>
        <color theme="1"/>
        <rFont val="Aptos Narrow"/>
        <family val="2"/>
        <scheme val="minor"/>
      </rPr>
      <t xml:space="preserve"> </t>
    </r>
    <r>
      <rPr>
        <sz val="11"/>
        <color theme="1"/>
        <rFont val="Aptos Narrow"/>
        <family val="2"/>
        <scheme val="minor"/>
      </rPr>
      <t>In these sessions, teams analyze and report risks using a standard risk matrix, identifying internal and external factors that could impact our ability to meet goals across all operations, including physical, reputational, and market risks.</t>
    </r>
    <r>
      <rPr>
        <sz val="11"/>
        <color theme="1"/>
        <rFont val="Aptos Narrow"/>
        <family val="2"/>
        <scheme val="minor"/>
      </rPr>
      <t xml:space="preserve"> </t>
    </r>
    <r>
      <rPr>
        <sz val="11"/>
        <color theme="1"/>
        <rFont val="Aptos Narrow"/>
        <family val="2"/>
        <scheme val="minor"/>
      </rPr>
      <t>To determine the magnitude and likelihood of financial impacts, we interview experts at the relevant business functions, including Energy Transition, Finance, Agriculture, Planning, Mills, Bioenergy, Mergers and Acquisitions (M&amp;A), Legal, Procurement, and Operations.</t>
    </r>
    <r>
      <rPr>
        <sz val="11"/>
        <color theme="1"/>
        <rFont val="Aptos Narrow"/>
        <family val="2"/>
        <scheme val="minor"/>
      </rPr>
      <t xml:space="preserve"> 
</t>
    </r>
    <r>
      <rPr>
        <sz val="11"/>
        <color theme="1"/>
        <rFont val="Aptos Narrow"/>
        <family val="2"/>
        <scheme val="minor"/>
      </rPr>
      <t>In terms of environmental risks, we conducted an assessment to identify the main climate impacts on each business function over a given time horizon (up to 2040).</t>
    </r>
    <r>
      <rPr>
        <sz val="11"/>
        <color theme="1"/>
        <rFont val="Aptos Narrow"/>
        <family val="2"/>
        <scheme val="minor"/>
      </rPr>
      <t xml:space="preserve"> </t>
    </r>
    <r>
      <rPr>
        <sz val="11"/>
        <color theme="1"/>
        <rFont val="Aptos Narrow"/>
        <family val="2"/>
        <scheme val="minor"/>
      </rPr>
      <t>Climate scenarios were modeled based on a combination of global scenarios from the Intergovernmental Panel on Climate Change (IPCC) and regional data (CMIP5), and were intersected with the regions where our operations are located.</t>
    </r>
    <r>
      <rPr>
        <sz val="11"/>
        <color theme="1"/>
        <rFont val="Aptos Narrow"/>
        <family val="2"/>
        <scheme val="minor"/>
      </rPr>
      <t xml:space="preserve"> </t>
    </r>
    <r>
      <rPr>
        <sz val="11"/>
        <color theme="1"/>
        <rFont val="Aptos Narrow"/>
        <family val="2"/>
        <scheme val="minor"/>
      </rPr>
      <t>The heads of each operation were also interviewed, and the assessment factored our expansion strategy and global market trends.</t>
    </r>
    <r>
      <rPr>
        <sz val="11"/>
        <color theme="1"/>
        <rFont val="Aptos Narrow"/>
        <family val="2"/>
        <scheme val="minor"/>
      </rPr>
      <t xml:space="preserve"> </t>
    </r>
    <r>
      <rPr>
        <sz val="11"/>
        <color theme="1"/>
        <rFont val="Aptos Narrow"/>
        <family val="2"/>
        <scheme val="minor"/>
      </rPr>
      <t>Identified risks and opportunities are included in our risk matrix, managed using our standard methodology, prioritized by “magnitude” and “likelihood of occurrence," and reviewed annually in line with our five-year business plans and leadership support.</t>
    </r>
    <r>
      <rPr>
        <sz val="11"/>
        <color theme="1"/>
        <rFont val="Aptos Narrow"/>
        <family val="2"/>
        <scheme val="minor"/>
      </rPr>
      <t xml:space="preserve"> </t>
    </r>
    <r>
      <rPr>
        <sz val="11"/>
        <color theme="1"/>
        <rFont val="Aptos Narrow"/>
        <family val="2"/>
        <scheme val="minor"/>
      </rPr>
      <t>Once risks are defined and validated, action plans are created and tracked through a control portal to monitor progress.</t>
    </r>
    <r>
      <rPr>
        <sz val="11"/>
        <color theme="1"/>
        <rFont val="Aptos Narrow"/>
        <family val="2"/>
        <scheme val="minor"/>
      </rPr>
      <t xml:space="preserve"> </t>
    </r>
    <r>
      <rPr>
        <sz val="11"/>
        <color theme="1"/>
        <rFont val="Aptos Narrow"/>
        <family val="2"/>
        <scheme val="minor"/>
      </rPr>
      <t>Our leadership team has access to monitoring data and receives notifications if action plans have not been implemented.</t>
    </r>
    <r>
      <rPr>
        <sz val="11"/>
        <color theme="1"/>
        <rFont val="Aptos Narrow"/>
        <family val="2"/>
        <scheme val="minor"/>
      </rPr>
      <t xml:space="preserve"> </t>
    </r>
    <r>
      <rPr>
        <sz val="11"/>
        <color theme="1"/>
        <rFont val="Aptos Narrow"/>
        <family val="2"/>
        <scheme val="minor"/>
      </rPr>
      <t>For operational disruption risks, we have developed a Business Continuity Plan for Critical Business Processes, which is reviewed annually by managers. For each potential scenario, work plans are established which are tested in periodic drills.</t>
    </r>
    <r>
      <rPr>
        <sz val="11"/>
        <color theme="1"/>
        <rFont val="Aptos Narrow"/>
        <family val="2"/>
        <scheme val="minor"/>
      </rPr>
      <t xml:space="preserve">
</t>
    </r>
    <r>
      <rPr>
        <sz val="11"/>
        <color rgb="FF781E77"/>
        <rFont val="Aptos Narrow"/>
        <family val="2"/>
        <scheme val="minor"/>
      </rPr>
      <t xml:space="preserve">
</t>
    </r>
    <r>
      <rPr>
        <b/>
        <u/>
        <sz val="11"/>
        <color rgb="FF781E77"/>
        <rFont val="Aptos Narrow"/>
        <family val="2"/>
        <scheme val="minor"/>
      </rPr>
      <t>Costs of measures taken to manage identified risks and opportunities:</t>
    </r>
    <r>
      <rPr>
        <u/>
        <sz val="11"/>
        <color rgb="FF781E77"/>
        <rFont val="Aptos Narrow"/>
        <family val="2"/>
        <scheme val="minor"/>
      </rPr>
      <t xml:space="preserve">
</t>
    </r>
    <r>
      <rPr>
        <sz val="11"/>
        <color rgb="FF781E77"/>
        <rFont val="Aptos Narrow"/>
        <family val="2"/>
        <scheme val="minor"/>
      </rPr>
      <t xml:space="preserve">■ </t>
    </r>
    <r>
      <rPr>
        <sz val="11"/>
        <color theme="1"/>
        <rFont val="Aptos Narrow"/>
        <family val="2"/>
        <scheme val="minor"/>
      </rPr>
      <t>Carbon pricing mechanisms:</t>
    </r>
    <r>
      <rPr>
        <sz val="11"/>
        <color theme="1"/>
        <rFont val="Aptos Narrow"/>
        <family val="2"/>
        <scheme val="minor"/>
      </rPr>
      <t xml:space="preserve"> </t>
    </r>
    <r>
      <rPr>
        <sz val="11"/>
        <color theme="1"/>
        <rFont val="Aptos Narrow"/>
        <family val="2"/>
        <scheme val="minor"/>
      </rPr>
      <t>R$ 5,960,000</t>
    </r>
    <r>
      <rPr>
        <sz val="11"/>
        <color rgb="FF781E77"/>
        <rFont val="Aptos Narrow"/>
        <family val="2"/>
        <scheme val="minor"/>
      </rPr>
      <t xml:space="preserve">
■</t>
    </r>
    <r>
      <rPr>
        <sz val="11"/>
        <color theme="1"/>
        <rFont val="Aptos Narrow"/>
        <family val="2"/>
        <scheme val="minor"/>
      </rPr>
      <t xml:space="preserve"> Changes in rainfall patterns:</t>
    </r>
    <r>
      <rPr>
        <sz val="11"/>
        <color theme="1"/>
        <rFont val="Aptos Narrow"/>
        <family val="2"/>
        <scheme val="minor"/>
      </rPr>
      <t xml:space="preserve"> </t>
    </r>
    <r>
      <rPr>
        <sz val="11"/>
        <color theme="1"/>
        <rFont val="Aptos Narrow"/>
        <family val="2"/>
        <scheme val="minor"/>
      </rPr>
      <t>R$ 800,000</t>
    </r>
    <r>
      <rPr>
        <sz val="11"/>
        <color rgb="FF781E77"/>
        <rFont val="Aptos Narrow"/>
        <family val="2"/>
        <scheme val="minor"/>
      </rPr>
      <t xml:space="preserve">
■</t>
    </r>
    <r>
      <rPr>
        <sz val="11"/>
        <color theme="1"/>
        <rFont val="Aptos Narrow"/>
        <family val="2"/>
        <scheme val="minor"/>
      </rPr>
      <t xml:space="preserve"> Changes in consumer behavior:</t>
    </r>
    <r>
      <rPr>
        <sz val="11"/>
        <color theme="1"/>
        <rFont val="Aptos Narrow"/>
        <family val="2"/>
        <scheme val="minor"/>
      </rPr>
      <t xml:space="preserve"> </t>
    </r>
    <r>
      <rPr>
        <sz val="11"/>
        <color theme="1"/>
        <rFont val="Aptos Narrow"/>
        <family val="2"/>
        <scheme val="minor"/>
      </rPr>
      <t>R$ 1,336,700</t>
    </r>
    <r>
      <rPr>
        <sz val="11"/>
        <color rgb="FF781E77"/>
        <rFont val="Aptos Narrow"/>
        <family val="2"/>
        <scheme val="minor"/>
      </rPr>
      <t xml:space="preserve">
■</t>
    </r>
    <r>
      <rPr>
        <sz val="11"/>
        <color theme="1"/>
        <rFont val="Aptos Narrow"/>
        <family val="2"/>
        <scheme val="minor"/>
      </rPr>
      <t xml:space="preserve"> Higher demand for products and services:</t>
    </r>
    <r>
      <rPr>
        <sz val="11"/>
        <color theme="1"/>
        <rFont val="Aptos Narrow"/>
        <family val="2"/>
        <scheme val="minor"/>
      </rPr>
      <t xml:space="preserve"> </t>
    </r>
    <r>
      <rPr>
        <sz val="11"/>
        <color theme="1"/>
        <rFont val="Aptos Narrow"/>
        <family val="2"/>
        <scheme val="minor"/>
      </rPr>
      <t>R$ 2,157,120</t>
    </r>
    <r>
      <rPr>
        <sz val="11"/>
        <color rgb="FF781E77"/>
        <rFont val="Aptos Narrow"/>
        <family val="2"/>
        <scheme val="minor"/>
      </rPr>
      <t xml:space="preserve">
■</t>
    </r>
    <r>
      <rPr>
        <sz val="11"/>
        <color theme="1"/>
        <rFont val="Aptos Narrow"/>
        <family val="2"/>
        <scheme val="minor"/>
      </rPr>
      <t xml:space="preserve"> Participation in the carbon market:</t>
    </r>
    <r>
      <rPr>
        <sz val="11"/>
        <color theme="1"/>
        <rFont val="Aptos Narrow"/>
        <family val="2"/>
        <scheme val="minor"/>
      </rPr>
      <t xml:space="preserve"> </t>
    </r>
    <r>
      <rPr>
        <sz val="11"/>
        <color theme="1"/>
        <rFont val="Aptos Narrow"/>
        <family val="2"/>
        <scheme val="minor"/>
      </rPr>
      <t>R$ 2,640,000</t>
    </r>
    <r>
      <rPr>
        <sz val="11"/>
        <color rgb="FF781E77"/>
        <rFont val="Aptos Narrow"/>
        <family val="2"/>
        <scheme val="minor"/>
      </rPr>
      <t xml:space="preserve">
</t>
    </r>
  </si>
  <si>
    <r>
      <rPr>
        <b/>
        <sz val="14"/>
        <color theme="3"/>
        <rFont val="Aptos Narrow"/>
        <family val="2"/>
        <scheme val="minor"/>
      </rPr>
      <t>SASB FB-A</t>
    </r>
    <r>
      <rPr>
        <b/>
        <sz val="14"/>
        <color rgb="FF781E77"/>
        <rFont val="Aptos Narrow"/>
        <family val="2"/>
        <scheme val="minor"/>
      </rPr>
      <t>G-1</t>
    </r>
    <r>
      <rPr>
        <b/>
        <sz val="14"/>
        <color theme="3"/>
        <rFont val="Aptos Narrow"/>
        <family val="2"/>
        <scheme val="minor"/>
      </rPr>
      <t>10a.2 | SASB EM-MD-110a.2 | SASB EM-RM-110a.2 Discussion of long-term and short-term strategy or plan to manage Scope 1 emissions, emissions reduction targets, and an analysis of performance against those targets</t>
    </r>
  </si>
  <si>
    <t>WEF - Planet - TCFD implementation</t>
  </si>
  <si>
    <t>Our approach to managing Scope 1 emissions includes identifying, measuring, controlling, and potentially reducing greenhouse gases (GHGs) directly produced by our operations. To underscore our commitment to creating positive impacts, we have set a goal—aligned with the UN 2030 Agenda—to reduce our carbon footprint through process efficiency and innovation.
We are constantly evolving our emissions management practices. Each year, we conduct an Emissions Inventory following the globally recognized GHG Protocol methodology, adapted for Brazil by Fundação Getúlio Vargas (FGV). Since 2013, we have voluntarily submitted our inventory for independent audits and published our results in the Brazilian GHG Protocol Public Emissions Register, consistently achieving Gold reporting status. This enables us to compile reliable historical data on our emissions profile and ensures we are on track to meet our reduction targets.
In addition, we conduct an annual life cycle assessment of our renewable product portfolio in accordance with ISO 14040 and 14044. These internationally recognized standards contain guidance on assessing a product’s carbon footprint and measuring emissions at each stage of production. The results are reviewed by third-party experts to ensure the data is reliable and transparent.
We have committed to the following public emission reduction targets by 2030:
1) Increase renewable energy production by 80%
2) Reduce the carbon footprint of our ethanol by 20%
3) Derive 80% of EBITDA from renewable businesses
4) Reduce the carbon intensity of products sold by 10%
These targets align with our 2030 climate strategy and the Paris Agreement, underscoring the role of renewable energy in reducing fossil fuel emissions and supporting the transition to a low-carbon economy. They also reflect our continuous efforts to improve the efficiency of our agricultural processes, implement best management practices, and engage our supply chain partners. 
We have committed to reducing the GHG intensity of our products, with a specific target of cutting the carbon footprint of our ethanol by 20% by 2030, across its entire life cycle. Our strategy involves enhancing operational efficiency and minimizing the use of the main inputs that contribute significantly to GHG emissions. Key initiatives include expanding the use of vinasse and filter cake, replacing synthetic nitrogen with biological alternatives, implementing smart roating techniques, retrofitting fleets to natural gas, increasing biomass usage, expanding production of renewables, and amplifying good agricultural practices overall. We also plan to tailor these emission reduction projects individually at each bioenergy operation to optimize resource allocation. 
In addition, we are considering large-scale projects such as Carbon Capture and Storage (CCS), which could be a key avenue to offer carbon-negative ethanol in the future. As part of our 2030 Agenda, we have also set a target to reduce emissions intensity in the use of our products by 10%, addressing the most significant Scope 3 emissions and reinforcing our responsibility throughout the supply chain. Although our commitment to reduce GHG emissions is voluntary, we have taken measures in line with programs or regulations limiting emissions, making our products more competitive. 
These efforts demonstrate our leading role in global decarbonization, adding to our already-huge potential to supply the world with low-carbon products that will drive down GHG emissions in Brazil and overseas. We also invest in research and development to pursue innovations that bring productivity gains and energy efficiency, resulting in a smaller carbon footprint for our products. All projects involving the main sources of our carbon footprint are assessed before implementation to estimate and project emissions. We are committed to a long-term journey of sustainability, continuously integrating existing technologies while planning for the future. Our goal is to continue to develop sustainable solutions to reduce emissions and negative environmental impacts across our operations and supply chain. We are constantly exploring innovation and best practices to enhance the efficiency and sustainability of our processes.
Our disclosures in accordance with the Task Force on Climate-related Financial Disclosures (TCFD) recommendations are published alongside our other corporate filings. As members of the Carbon Disclosure Project (CDP), we align our annual questionnaire responses with TCFD guidelines. For more details about our approach to climate risk management, see our disclosures in line with the TCFD recommendations, available here. The Science-Based Targets initiative (SBTi) methodology does not currently address the particularities of Brazil’s sugarcane sector. As part of an industry initiative led by Bonsucro, we are developing a proposed methodology to develop science-based targets for our operations.</t>
  </si>
  <si>
    <t>GRI 302-1 Energy consumption within the organization</t>
  </si>
  <si>
    <t>SASB FB-AG-130a.1 (1) Operational energy consumed, (2) percentage grid electricity, (3) percentage renewable</t>
  </si>
  <si>
    <t xml:space="preserve">SASB FB-AG -110a.3 Fleet fuel consumed, percentage renewable </t>
  </si>
  <si>
    <t>Energy consumption by type of fuel</t>
  </si>
  <si>
    <t>Unit of measure</t>
  </si>
  <si>
    <t>Total</t>
  </si>
  <si>
    <t>RENEWABLE ENERGY SOURCES</t>
  </si>
  <si>
    <t>Sugarcane bagasse</t>
  </si>
  <si>
    <t>Hydrous ethanol</t>
  </si>
  <si>
    <t>Anhydrous ethanol</t>
  </si>
  <si>
    <t>Biodiesel</t>
  </si>
  <si>
    <t>NON-RENEWABLE ENERGY SOURCES</t>
  </si>
  <si>
    <t>CCU coke</t>
  </si>
  <si>
    <t>Diesel</t>
  </si>
  <si>
    <t>Natural Gas</t>
  </si>
  <si>
    <t>Refinery fuel gas</t>
  </si>
  <si>
    <t>“C” Gasoline</t>
  </si>
  <si>
    <t>LPG</t>
  </si>
  <si>
    <t>Heavy fuel oil</t>
  </si>
  <si>
    <t>Purchased electricity</t>
  </si>
  <si>
    <t>ELECTRICITY SOLD</t>
  </si>
  <si>
    <t>Electricity</t>
  </si>
  <si>
    <t>n/av</t>
  </si>
  <si>
    <t>Steam sold</t>
  </si>
  <si>
    <t>Total energy sold</t>
  </si>
  <si>
    <t>Percentage of grid electricity and renewable fuels</t>
  </si>
  <si>
    <t>Renewable Energy consumption (includes renewable fuels and grid electricity, but excludes fuel consumed by fleet vehicles)</t>
  </si>
  <si>
    <t>Total energy consumption (excludes fuel consumed by fleet vehicles)</t>
  </si>
  <si>
    <t>Percentage renewable</t>
  </si>
  <si>
    <t>Percentage grid electricity</t>
  </si>
  <si>
    <t>Fuel consumed by fleet vehicles</t>
  </si>
  <si>
    <t>Renewable fuel consumed by fleet vehicles</t>
  </si>
  <si>
    <t>Percentage renewable fuel consumed by fleet vehicles</t>
  </si>
  <si>
    <t>GRI 302-2 Energy consumption within the organization</t>
  </si>
  <si>
    <t>NONRENEWABLE SOURCES</t>
  </si>
  <si>
    <t>Gasoline</t>
  </si>
  <si>
    <t>Aviation fuel</t>
  </si>
  <si>
    <t>RENEWABLE SOURCES</t>
  </si>
  <si>
    <t>Ethanol</t>
  </si>
  <si>
    <t>GRI 302-3 Energy intensity</t>
  </si>
  <si>
    <t>BRAZIL</t>
  </si>
  <si>
    <t>Energy intensity ratio within/outside the organization</t>
  </si>
  <si>
    <t xml:space="preserve"> GJ/metric ton of crushed sugarcane in the crop year</t>
  </si>
  <si>
    <t>Energy intensity ratio within the organization</t>
  </si>
  <si>
    <t>Energy intensity ratio outside the organization</t>
  </si>
  <si>
    <t>ARGENTINA</t>
  </si>
  <si>
    <t xml:space="preserve"> GJ/Solomon Energy Intesity Index</t>
  </si>
  <si>
    <t>GRI 302-4 Reduction of energy consumption</t>
  </si>
  <si>
    <t>In the 2023/2024 crop year, as in the 2022/2023 crop year, the were no reductions in energy consumption achieved as a direct result of conservation and efficiency initiatives.</t>
  </si>
  <si>
    <t>GRI 305-1 Direct (Scope 1) GHG emissions</t>
  </si>
  <si>
    <t>GRI 305-2 Energy indirect (Scope 2) GHG emissions</t>
  </si>
  <si>
    <t>GRI 305-3 Other indirect (Scope 3) GHG emissions</t>
  </si>
  <si>
    <t xml:space="preserve">SASB FB-AG-110a.1 Gross global Scope 1 emissions </t>
  </si>
  <si>
    <t>SASB EM-MD-110a.1 Gross global Scope 1 emissions, percentage methane, percentage covered under emissions-limiting regulations</t>
  </si>
  <si>
    <t>SASB EM-RM-110a.1 Gross global Scope 1 emissions, percentage covered under emissions-limiting regulations</t>
  </si>
  <si>
    <t>WEF - Planet - Greenhouse gas (GHG) emissions</t>
  </si>
  <si>
    <t>Greenhouse gas (GHG) emissions by scope</t>
  </si>
  <si>
    <t>Scope 1</t>
  </si>
  <si>
    <t>tCO₂e</t>
  </si>
  <si>
    <t>Scope 2</t>
  </si>
  <si>
    <t>Scope 3</t>
  </si>
  <si>
    <t>Total emissions</t>
  </si>
  <si>
    <r>
      <rPr>
        <b/>
        <sz val="12"/>
        <color theme="0"/>
        <rFont val="Aptos Narrow"/>
        <family val="2"/>
        <scheme val="minor"/>
      </rPr>
      <t>Biogenic CO</t>
    </r>
    <r>
      <rPr>
        <b/>
        <vertAlign val="subscript"/>
        <sz val="12"/>
        <color theme="0"/>
        <rFont val="Aptos Narrow"/>
        <family val="2"/>
        <scheme val="minor"/>
      </rPr>
      <t>2</t>
    </r>
    <r>
      <rPr>
        <b/>
        <sz val="12"/>
        <color theme="0"/>
        <rFont val="Aptos Narrow"/>
        <family val="2"/>
        <scheme val="minor"/>
      </rPr>
      <t xml:space="preserve"> emissions by scope</t>
    </r>
  </si>
  <si>
    <t>Scope 1 GHG emissions by type</t>
  </si>
  <si>
    <t>Mobile combustion</t>
  </si>
  <si>
    <t>Stationary combustion</t>
  </si>
  <si>
    <t>Agricultural emissions</t>
  </si>
  <si>
    <t>Waste and wastewater</t>
  </si>
  <si>
    <t>Fugitive emissions</t>
  </si>
  <si>
    <t>15,894.32</t>
  </si>
  <si>
    <t>Subtotal</t>
  </si>
  <si>
    <t>Wind sources</t>
  </si>
  <si>
    <t>Total Scope 1</t>
  </si>
  <si>
    <t>Scope 2 GHG emissions by source</t>
  </si>
  <si>
    <t>Agribusiness operations</t>
  </si>
  <si>
    <t>Distribution terminals</t>
  </si>
  <si>
    <t>Airport and fuel distribution bases</t>
  </si>
  <si>
    <t>Corporate</t>
  </si>
  <si>
    <t>Consumption of grid electricity</t>
  </si>
  <si>
    <t>MWh</t>
  </si>
  <si>
    <t>Scope 2 emissions</t>
  </si>
  <si>
    <t>Electricity consumption</t>
  </si>
  <si>
    <t>Total Scope 2</t>
  </si>
  <si>
    <t>Scope 3 GHG emissions by product sold</t>
  </si>
  <si>
    <t>PARAGUAY</t>
  </si>
  <si>
    <t>Total emissions from the use of products sold (Scope 3)</t>
  </si>
  <si>
    <t>SASB FB-AG -110a.1 Gross global Scope 1 emissions</t>
  </si>
  <si>
    <t>Gross overall scope 1 greenhouse gas (GHG) emissions, by type of gas</t>
  </si>
  <si>
    <r>
      <rPr>
        <sz val="10"/>
        <color theme="1"/>
        <rFont val="Aptos Narrow"/>
        <family val="2"/>
        <scheme val="minor"/>
      </rPr>
      <t>Carbon dioxide (CO</t>
    </r>
    <r>
      <rPr>
        <vertAlign val="subscript"/>
        <sz val="10"/>
        <color theme="1"/>
        <rFont val="Aptos Narrow"/>
        <family val="2"/>
        <scheme val="minor"/>
      </rPr>
      <t>2</t>
    </r>
    <r>
      <rPr>
        <sz val="10"/>
        <color theme="1"/>
        <rFont val="Aptos Narrow"/>
        <family val="2"/>
        <scheme val="minor"/>
      </rPr>
      <t>)</t>
    </r>
  </si>
  <si>
    <r>
      <rPr>
        <sz val="10"/>
        <color theme="1"/>
        <rFont val="Aptos Narrow"/>
        <family val="2"/>
        <scheme val="minor"/>
      </rPr>
      <t>Methane (CH</t>
    </r>
    <r>
      <rPr>
        <vertAlign val="subscript"/>
        <sz val="10"/>
        <color theme="1"/>
        <rFont val="Aptos Narrow"/>
        <family val="2"/>
        <scheme val="minor"/>
      </rPr>
      <t>4</t>
    </r>
    <r>
      <rPr>
        <sz val="10"/>
        <color theme="1"/>
        <rFont val="Aptos Narrow"/>
        <family val="2"/>
        <scheme val="minor"/>
      </rPr>
      <t>)</t>
    </r>
  </si>
  <si>
    <r>
      <rPr>
        <sz val="10"/>
        <color theme="1"/>
        <rFont val="Aptos Narrow"/>
        <family val="2"/>
        <scheme val="minor"/>
      </rPr>
      <t>Nitrous oxide (N</t>
    </r>
    <r>
      <rPr>
        <vertAlign val="subscript"/>
        <sz val="10"/>
        <color theme="1"/>
        <rFont val="Aptos Narrow"/>
        <family val="2"/>
        <scheme val="minor"/>
      </rPr>
      <t>2</t>
    </r>
    <r>
      <rPr>
        <sz val="10"/>
        <color theme="1"/>
        <rFont val="Aptos Narrow"/>
        <family val="2"/>
        <scheme val="minor"/>
      </rPr>
      <t>O)</t>
    </r>
  </si>
  <si>
    <t>Hydrofluorocarbons (HFCs)</t>
  </si>
  <si>
    <t>Total (Scope 1)</t>
  </si>
  <si>
    <t>tCO2e</t>
  </si>
  <si>
    <r>
      <rPr>
        <sz val="10"/>
        <color theme="1"/>
        <rFont val="Aptos Narrow"/>
        <family val="2"/>
        <scheme val="minor"/>
      </rPr>
      <t>Percentage of methane GHG emissions (CH₄)</t>
    </r>
  </si>
  <si>
    <t>Percentage of emissions covered by emissions limiting regulations</t>
  </si>
  <si>
    <t>GRI 305-4 GHG emissions intensity</t>
  </si>
  <si>
    <t>Emissions intensity</t>
  </si>
  <si>
    <r>
      <t>tCO</t>
    </r>
    <r>
      <rPr>
        <vertAlign val="subscript"/>
        <sz val="10"/>
        <color theme="1"/>
        <rFont val="Aptos Narrow"/>
        <family val="2"/>
        <scheme val="minor"/>
      </rPr>
      <t>2</t>
    </r>
    <r>
      <rPr>
        <sz val="10"/>
        <color theme="1"/>
        <rFont val="Aptos Narrow"/>
        <family val="2"/>
        <scheme val="minor"/>
      </rPr>
      <t>e/metric ton of crushed sugarcane</t>
    </r>
  </si>
  <si>
    <t>GRI 305-5 Reduction of GHG emissions</t>
  </si>
  <si>
    <t>GHG emissions reduced as a direct result of reduction initiatives</t>
  </si>
  <si>
    <t>Increased use of organics</t>
  </si>
  <si>
    <t>Irrigation expansion</t>
  </si>
  <si>
    <t>Increased consumption of on site-produced electricity</t>
  </si>
  <si>
    <t>Total emissions reduction</t>
  </si>
  <si>
    <t>GRI 305-7 NOx, SOx, and other significant air emissions</t>
  </si>
  <si>
    <r>
      <t>SASB EM-MD-120a.1 Air emissions for the following pollutants: (1) NO</t>
    </r>
    <r>
      <rPr>
        <b/>
        <vertAlign val="subscript"/>
        <sz val="14"/>
        <color theme="3"/>
        <rFont val="Aptos Narrow"/>
        <family val="2"/>
        <scheme val="minor"/>
      </rPr>
      <t>x</t>
    </r>
    <r>
      <rPr>
        <b/>
        <sz val="14"/>
        <color theme="3"/>
        <rFont val="Aptos Narrow"/>
        <family val="2"/>
        <scheme val="minor"/>
      </rPr>
      <t xml:space="preserve"> (excluding N</t>
    </r>
    <r>
      <rPr>
        <b/>
        <vertAlign val="subscript"/>
        <sz val="14"/>
        <color theme="3"/>
        <rFont val="Aptos Narrow"/>
        <family val="2"/>
        <scheme val="minor"/>
      </rPr>
      <t>2</t>
    </r>
    <r>
      <rPr>
        <b/>
        <sz val="14"/>
        <color theme="3"/>
        <rFont val="Aptos Narrow"/>
        <family val="2"/>
        <scheme val="minor"/>
      </rPr>
      <t>O), (2) SO</t>
    </r>
    <r>
      <rPr>
        <b/>
        <vertAlign val="subscript"/>
        <sz val="14"/>
        <color theme="3"/>
        <rFont val="Aptos Narrow"/>
        <family val="2"/>
        <scheme val="minor"/>
      </rPr>
      <t>x</t>
    </r>
    <r>
      <rPr>
        <b/>
        <sz val="14"/>
        <color theme="3"/>
        <rFont val="Aptos Narrow"/>
        <family val="2"/>
        <scheme val="minor"/>
      </rPr>
      <t>, (3) volatile organic compounds (VOCs), and (4) particulate matter (PM</t>
    </r>
    <r>
      <rPr>
        <b/>
        <vertAlign val="subscript"/>
        <sz val="14"/>
        <color theme="3"/>
        <rFont val="Aptos Narrow"/>
        <family val="2"/>
        <scheme val="minor"/>
      </rPr>
      <t>10</t>
    </r>
    <r>
      <rPr>
        <b/>
        <sz val="14"/>
        <color theme="3"/>
        <rFont val="Aptos Narrow"/>
        <family val="2"/>
        <scheme val="minor"/>
      </rPr>
      <t>)</t>
    </r>
  </si>
  <si>
    <r>
      <t>SASB EM-RM-120a.1 Air emissions for the following pollutants: (1) NO</t>
    </r>
    <r>
      <rPr>
        <b/>
        <vertAlign val="subscript"/>
        <sz val="14"/>
        <color theme="3"/>
        <rFont val="Aptos Narrow"/>
        <family val="2"/>
        <scheme val="minor"/>
      </rPr>
      <t>x</t>
    </r>
    <r>
      <rPr>
        <b/>
        <sz val="14"/>
        <color theme="3"/>
        <rFont val="Aptos Narrow"/>
        <family val="2"/>
        <scheme val="minor"/>
      </rPr>
      <t xml:space="preserve"> (excluding N</t>
    </r>
    <r>
      <rPr>
        <b/>
        <vertAlign val="subscript"/>
        <sz val="14"/>
        <color theme="3"/>
        <rFont val="Aptos Narrow"/>
        <family val="2"/>
        <scheme val="minor"/>
      </rPr>
      <t>2</t>
    </r>
    <r>
      <rPr>
        <b/>
        <sz val="14"/>
        <color theme="3"/>
        <rFont val="Aptos Narrow"/>
        <family val="2"/>
        <scheme val="minor"/>
      </rPr>
      <t>O), (2) SO</t>
    </r>
    <r>
      <rPr>
        <b/>
        <vertAlign val="subscript"/>
        <sz val="14"/>
        <color theme="3"/>
        <rFont val="Aptos Narrow"/>
        <family val="2"/>
        <scheme val="minor"/>
      </rPr>
      <t>x</t>
    </r>
    <r>
      <rPr>
        <b/>
        <sz val="14"/>
        <color theme="3"/>
        <rFont val="Aptos Narrow"/>
        <family val="2"/>
        <scheme val="minor"/>
      </rPr>
      <t>, (3) particulate matter (PM</t>
    </r>
    <r>
      <rPr>
        <b/>
        <vertAlign val="subscript"/>
        <sz val="14"/>
        <color theme="3"/>
        <rFont val="Aptos Narrow"/>
        <family val="2"/>
        <scheme val="minor"/>
      </rPr>
      <t>10</t>
    </r>
    <r>
      <rPr>
        <b/>
        <sz val="14"/>
        <color theme="3"/>
        <rFont val="Aptos Narrow"/>
        <family val="2"/>
        <scheme val="minor"/>
      </rPr>
      <t>), (4) H</t>
    </r>
    <r>
      <rPr>
        <b/>
        <vertAlign val="subscript"/>
        <sz val="14"/>
        <color theme="3"/>
        <rFont val="Aptos Narrow"/>
        <family val="2"/>
        <scheme val="minor"/>
      </rPr>
      <t>2</t>
    </r>
    <r>
      <rPr>
        <b/>
        <sz val="14"/>
        <color theme="3"/>
        <rFont val="Aptos Narrow"/>
        <family val="2"/>
        <scheme val="minor"/>
      </rPr>
      <t>S, and (5) volatile organic compounds (VOCs)</t>
    </r>
  </si>
  <si>
    <r>
      <t>SASB RR-BI-120a.1 Air emissions for the following pollutants: (1) NO</t>
    </r>
    <r>
      <rPr>
        <b/>
        <vertAlign val="subscript"/>
        <sz val="14"/>
        <color theme="3"/>
        <rFont val="Aptos Narrow"/>
        <family val="2"/>
        <scheme val="minor"/>
      </rPr>
      <t>x</t>
    </r>
    <r>
      <rPr>
        <b/>
        <sz val="14"/>
        <color theme="3"/>
        <rFont val="Aptos Narrow"/>
        <family val="2"/>
        <scheme val="minor"/>
      </rPr>
      <t xml:space="preserve"> (excluding N</t>
    </r>
    <r>
      <rPr>
        <b/>
        <vertAlign val="subscript"/>
        <sz val="14"/>
        <color theme="3"/>
        <rFont val="Aptos Narrow"/>
        <family val="2"/>
        <scheme val="minor"/>
      </rPr>
      <t>2</t>
    </r>
    <r>
      <rPr>
        <b/>
        <sz val="14"/>
        <color theme="3"/>
        <rFont val="Aptos Narrow"/>
        <family val="2"/>
        <scheme val="minor"/>
      </rPr>
      <t>O), (2) SO</t>
    </r>
    <r>
      <rPr>
        <b/>
        <vertAlign val="subscript"/>
        <sz val="14"/>
        <color theme="3"/>
        <rFont val="Aptos Narrow"/>
        <family val="2"/>
        <scheme val="minor"/>
      </rPr>
      <t>x</t>
    </r>
    <r>
      <rPr>
        <b/>
        <sz val="14"/>
        <color theme="3"/>
        <rFont val="Aptos Narrow"/>
        <family val="2"/>
        <scheme val="minor"/>
      </rPr>
      <t>, (3) volatile organic compounds (VOCs), (4) particulate matter (PM</t>
    </r>
    <r>
      <rPr>
        <b/>
        <vertAlign val="subscript"/>
        <sz val="14"/>
        <color theme="3"/>
        <rFont val="Aptos Narrow"/>
        <family val="2"/>
        <scheme val="minor"/>
      </rPr>
      <t>10</t>
    </r>
    <r>
      <rPr>
        <b/>
        <sz val="14"/>
        <color theme="3"/>
        <rFont val="Aptos Narrow"/>
        <family val="2"/>
        <scheme val="minor"/>
      </rPr>
      <t>), and (5) hazardous air pollutants (HAPs)</t>
    </r>
  </si>
  <si>
    <t>Significant air emissions</t>
  </si>
  <si>
    <t>NOx</t>
  </si>
  <si>
    <t>SOx</t>
  </si>
  <si>
    <t>n/a</t>
  </si>
  <si>
    <t>Persistent Organic Pollutants (POP)</t>
  </si>
  <si>
    <t>Volatile Organic Compounds (VOCs)</t>
  </si>
  <si>
    <t>Hazardous Air Pollutants (HAP)</t>
  </si>
  <si>
    <t>Particulate Matter (PM)</t>
  </si>
  <si>
    <t>SASB RR-BI-120a.2 Number of incidents of non-compliance
associated with air quality permits, standards, and regulations</t>
  </si>
  <si>
    <t>Number of incidents</t>
  </si>
  <si>
    <t>SASB EM-RM-120a.2 Number of refineries in or near areas of dense
population</t>
  </si>
  <si>
    <t>We have one refinery in a densely populated area in Buenos Aires, Argentina. The name of the district is Villa Inflamable, at Dock Sud. This region has a population of 59,400, of which approximately 12,000 people live in Villa Inflamable, the area closest to our refinery.</t>
  </si>
  <si>
    <t xml:space="preserve">SASB FB-AG-440a.1 Identification of principal crops and description of risks and opportunities presented by climate change </t>
  </si>
  <si>
    <r>
      <rPr>
        <sz val="11"/>
        <color theme="1"/>
        <rFont val="Aptos Narrow"/>
        <family val="2"/>
        <scheme val="minor"/>
      </rPr>
      <t>Our principal crop is sugarcane, with significant risks and opportunities arising from the planting, harvesting, and transportation processes.</t>
    </r>
    <r>
      <rPr>
        <sz val="11"/>
        <color theme="1"/>
        <rFont val="Aptos Narrow"/>
        <family val="2"/>
        <scheme val="minor"/>
      </rPr>
      <t xml:space="preserve"> </t>
    </r>
    <r>
      <rPr>
        <sz val="11"/>
        <color theme="1"/>
        <rFont val="Aptos Narrow"/>
        <family val="2"/>
        <scheme val="minor"/>
      </rPr>
      <t>Examples of identified risks and opportunities include:</t>
    </r>
    <r>
      <rPr>
        <sz val="11"/>
        <color rgb="FF781E77"/>
        <rFont val="Aptos Narrow"/>
        <family val="2"/>
        <scheme val="minor"/>
      </rPr>
      <t xml:space="preserve">
</t>
    </r>
    <r>
      <rPr>
        <sz val="11"/>
        <color rgb="FF781E77"/>
        <rFont val="Aptos Narrow"/>
        <family val="2"/>
        <scheme val="minor"/>
      </rPr>
      <t>■</t>
    </r>
    <r>
      <rPr>
        <sz val="11"/>
        <color theme="1"/>
        <rFont val="Aptos Narrow"/>
        <family val="2"/>
        <scheme val="minor"/>
      </rPr>
      <t xml:space="preserve"> </t>
    </r>
    <r>
      <rPr>
        <sz val="11"/>
        <color theme="1"/>
        <rFont val="Aptos Narrow"/>
        <family val="2"/>
        <scheme val="minor"/>
      </rPr>
      <t xml:space="preserve">Changes in planting and harvesting periods: these changes can impact the planning of planting, production, transportation, and marketing activities.
</t>
    </r>
    <r>
      <rPr>
        <sz val="11"/>
        <color rgb="FF781E77"/>
        <rFont val="Aptos Narrow"/>
        <family val="2"/>
        <scheme val="minor"/>
      </rPr>
      <t>■</t>
    </r>
    <r>
      <rPr>
        <sz val="11"/>
        <color theme="1"/>
        <rFont val="Aptos Narrow"/>
        <family val="2"/>
        <scheme val="minor"/>
      </rPr>
      <t xml:space="preserve"> </t>
    </r>
    <r>
      <rPr>
        <sz val="11"/>
        <color theme="1"/>
        <rFont val="Aptos Narrow"/>
        <family val="2"/>
        <scheme val="minor"/>
      </rPr>
      <t xml:space="preserve">Water stress for crops: reduced sugarcane yield per hectare due to gradual changes in rainfall patterns. However, this can also increase the sugar content and improve overall crop yield;
</t>
    </r>
    <r>
      <rPr>
        <sz val="11"/>
        <color rgb="FF781E77"/>
        <rFont val="Aptos Narrow"/>
        <family val="2"/>
        <scheme val="minor"/>
      </rPr>
      <t>■</t>
    </r>
    <r>
      <rPr>
        <sz val="11"/>
        <color theme="1"/>
        <rFont val="Aptos Narrow"/>
        <family val="2"/>
        <scheme val="minor"/>
      </rPr>
      <t xml:space="preserve"> </t>
    </r>
    <r>
      <rPr>
        <sz val="11"/>
        <color theme="1"/>
        <rFont val="Aptos Narrow"/>
        <family val="2"/>
        <scheme val="minor"/>
      </rPr>
      <t xml:space="preserve">Rising average temperatures and their impact on mill operations: higher temperatures can increase the rate of deterioration of sugarcane juice, affecting the quality of the sugar product. On the positive side, they can also expand the areas suitable for sugarcane production in Brazil;
</t>
    </r>
    <r>
      <rPr>
        <sz val="11"/>
        <color rgb="FF781E77"/>
        <rFont val="Aptos Narrow"/>
        <family val="2"/>
        <scheme val="minor"/>
      </rPr>
      <t>■</t>
    </r>
    <r>
      <rPr>
        <sz val="11"/>
        <color theme="1"/>
        <rFont val="Aptos Narrow"/>
        <family val="2"/>
        <scheme val="minor"/>
      </rPr>
      <t xml:space="preserve"> </t>
    </r>
    <r>
      <rPr>
        <sz val="11"/>
        <color theme="1"/>
        <rFont val="Aptos Narrow"/>
        <family val="2"/>
        <scheme val="minor"/>
      </rPr>
      <t xml:space="preserve">Increased average annual rainfall: this can elevate the risk of stormwater system overloads, leading to potential leaks and contamination. Conversely, it can reduce irrigation costs;
</t>
    </r>
    <r>
      <rPr>
        <sz val="11"/>
        <color rgb="FF781E77"/>
        <rFont val="Aptos Narrow"/>
        <family val="2"/>
        <scheme val="minor"/>
      </rPr>
      <t>■</t>
    </r>
    <r>
      <rPr>
        <sz val="11"/>
        <color theme="1"/>
        <rFont val="Aptos Narrow"/>
        <family val="2"/>
        <scheme val="minor"/>
      </rPr>
      <t xml:space="preserve"> </t>
    </r>
    <r>
      <rPr>
        <sz val="11"/>
        <color theme="1"/>
        <rFont val="Aptos Narrow"/>
        <family val="2"/>
        <scheme val="minor"/>
      </rPr>
      <t>Higher air conditioning loads: increased temperatures will result in higher electricity costs for maintaining air conditioning systems.</t>
    </r>
    <r>
      <rPr>
        <sz val="11"/>
        <color theme="1"/>
        <rFont val="Aptos Narrow"/>
        <family val="2"/>
        <scheme val="minor"/>
      </rPr>
      <t xml:space="preserve"> </t>
    </r>
  </si>
  <si>
    <t>Material topic: Crop management &amp; biodiversity</t>
  </si>
  <si>
    <t>GRI 304-1 Operational sites owned, leased or managed in or adjacent to protected areas and areas of high biodiversity value outside protected areas</t>
  </si>
  <si>
    <t>SASB EM-MD-160a.2 Percentage of land owned, leased, and/or operated within areas of protected conservation status or endangered species habitat</t>
  </si>
  <si>
    <t>WEF -Planet - Land use and ecological sensitivity</t>
  </si>
  <si>
    <t>We manage 556,377 hectares of third-party leased land for sugarcane cultivation in the same states where our bioenergy operations are located: São Paulo,
Goiás, Mato Grosso do Sul and Minas Gerais. As of the end of the 2023/2024 crop year, we had 25 bioenergy operations certified by Bonsucro, an internationally recognized industry standard. Among the certification requirements is the absence of sugarcane fields in areas of high conservation value.
For each certified operation, an Environmental Management Plan (EMP) is established that articulates our commitment to minimizing environmental impacts from our operations. The EMP establishes objectives, goals, and measures addressing different environmental aspects, including biodiversity, soil, air, water, waste, and others. Specifically in the area of biodiversity, we have implemented a range of local initiatives within our mill and agricultural operations to preserve and promote fauna and flora. These initiatives include employee awareness and communication campaigns and wildlife studies.</t>
  </si>
  <si>
    <t>GRI 304-3 Habitats protected or restored</t>
  </si>
  <si>
    <r>
      <rPr>
        <sz val="11"/>
        <color theme="1"/>
        <rFont val="Aptos Narrow"/>
        <family val="2"/>
        <scheme val="minor"/>
      </rPr>
      <t>In 2023/2024, we had the following standards and policies in place for our biodiversity-related initiatives:</t>
    </r>
    <r>
      <rPr>
        <sz val="11"/>
        <color theme="1"/>
        <rFont val="Aptos Narrow"/>
        <family val="2"/>
        <scheme val="minor"/>
      </rPr>
      <t xml:space="preserve">
</t>
    </r>
    <r>
      <rPr>
        <sz val="11"/>
        <color rgb="FF781E77"/>
        <rFont val="Aptos Narrow"/>
        <family val="2"/>
        <scheme val="minor"/>
      </rPr>
      <t>■</t>
    </r>
    <r>
      <rPr>
        <sz val="11"/>
        <color theme="1"/>
        <rFont val="Aptos Narrow"/>
        <family val="2"/>
        <scheme val="minor"/>
      </rPr>
      <t xml:space="preserve"> </t>
    </r>
    <r>
      <rPr>
        <sz val="11"/>
        <color rgb="FF781E77"/>
        <rFont val="Aptos Narrow"/>
        <family val="2"/>
        <scheme val="minor"/>
      </rPr>
      <t>Environmental Management Plan (EMP):</t>
    </r>
    <r>
      <rPr>
        <sz val="11"/>
        <color theme="1"/>
        <rFont val="Aptos Narrow"/>
        <family val="2"/>
        <scheme val="minor"/>
      </rPr>
      <t xml:space="preserve"> a document developed in accordance with the Bonsucro Standard, addressing 10 topics and establishing specific measures and targets for each topic.</t>
    </r>
    <r>
      <rPr>
        <sz val="11"/>
        <color theme="1"/>
        <rFont val="Aptos Narrow"/>
        <family val="2"/>
        <scheme val="minor"/>
      </rPr>
      <t xml:space="preserve"> </t>
    </r>
    <r>
      <rPr>
        <sz val="11"/>
        <color theme="1"/>
        <rFont val="Aptos Narrow"/>
        <family val="2"/>
        <scheme val="minor"/>
      </rPr>
      <t>The objective of the plan is to ensure that each site effectively mitigates or minimizes the impacts of its operations.</t>
    </r>
    <r>
      <rPr>
        <sz val="11"/>
        <color theme="1"/>
        <rFont val="Aptos Narrow"/>
        <family val="2"/>
        <scheme val="minor"/>
      </rPr>
      <t xml:space="preserve">
</t>
    </r>
    <r>
      <rPr>
        <sz val="11"/>
        <color rgb="FF781E77"/>
        <rFont val="Aptos Narrow"/>
        <family val="2"/>
        <scheme val="minor"/>
      </rPr>
      <t>■ Strategic Biodiversity Monitoring Plan:</t>
    </r>
    <r>
      <rPr>
        <sz val="11"/>
        <color theme="1"/>
        <rFont val="Aptos Narrow"/>
        <family val="2"/>
        <scheme val="minor"/>
      </rPr>
      <t xml:space="preserve"> assessments of the impacts of our operations on biodiversity and ecosystem services based on biodiversity conservation and landscape ecology concepts, in accordance with Principle 04 of the Bonsucro Standard (Actively manage biodiversity and ecosystem services).</t>
    </r>
    <r>
      <rPr>
        <sz val="11"/>
        <color theme="1"/>
        <rFont val="Aptos Narrow"/>
        <family val="2"/>
        <scheme val="minor"/>
      </rPr>
      <t xml:space="preserve">
</t>
    </r>
    <r>
      <rPr>
        <sz val="11"/>
        <color theme="1"/>
        <rFont val="Aptos Narrow"/>
        <family val="2"/>
        <scheme val="minor"/>
      </rPr>
      <t xml:space="preserve">■ </t>
    </r>
    <r>
      <rPr>
        <sz val="11"/>
        <color rgb="FF781E77"/>
        <rFont val="Aptos Narrow"/>
        <family val="2"/>
        <scheme val="minor"/>
      </rPr>
      <t>Mapping of the regeneration status of protected areas:</t>
    </r>
    <r>
      <rPr>
        <sz val="11"/>
        <color theme="1"/>
        <rFont val="Aptos Narrow"/>
        <family val="2"/>
        <scheme val="minor"/>
      </rPr>
      <t xml:space="preserve"> assessments by a consulting firm to determine the regeneration status of protected areas; the assessment procedures include mapping the hydrographic network, the boundaries of the protected area (as defined by the Forest Code), and land use and cover within the protected area.</t>
    </r>
    <r>
      <rPr>
        <sz val="11"/>
        <color theme="1"/>
        <rFont val="Aptos Narrow"/>
        <family val="2"/>
        <scheme val="minor"/>
      </rPr>
      <t xml:space="preserve">
</t>
    </r>
    <r>
      <rPr>
        <sz val="11"/>
        <color theme="1"/>
        <rFont val="Aptos Narrow"/>
        <family val="2"/>
        <scheme val="minor"/>
      </rPr>
      <t>Biodiversity conservation measures are implemented in all leased sugarcane fields and have been approved by certification firms accredited by international sustainability standard-setting organizations, such as Bonsucro and International Sustainability &amp; Carbon Certification (ISCC).</t>
    </r>
    <r>
      <rPr>
        <sz val="11"/>
        <color theme="1"/>
        <rFont val="Aptos Narrow"/>
        <family val="2"/>
        <scheme val="minor"/>
      </rPr>
      <t xml:space="preserve"> </t>
    </r>
    <r>
      <rPr>
        <sz val="11"/>
        <color theme="1"/>
        <rFont val="Aptos Narrow"/>
        <family val="2"/>
        <scheme val="minor"/>
      </rPr>
      <t>As part of our initiatives in the 2022/2023 crop year, we:</t>
    </r>
    <r>
      <rPr>
        <sz val="11"/>
        <color theme="1"/>
        <rFont val="Aptos Narrow"/>
        <family val="2"/>
        <scheme val="minor"/>
      </rPr>
      <t xml:space="preserve">
</t>
    </r>
    <r>
      <rPr>
        <sz val="11"/>
        <color rgb="FF781E77"/>
        <rFont val="Aptos Narrow"/>
        <family val="2"/>
        <scheme val="minor"/>
      </rPr>
      <t xml:space="preserve">■ </t>
    </r>
    <r>
      <rPr>
        <sz val="11"/>
        <color theme="1"/>
        <rFont val="Aptos Narrow"/>
        <family val="2"/>
        <scheme val="minor"/>
      </rPr>
      <t xml:space="preserve">Used wildlife sighting dashboards in our sugarcane operations;
</t>
    </r>
    <r>
      <rPr>
        <sz val="11"/>
        <color rgb="FF781E77"/>
        <rFont val="Aptos Narrow"/>
        <family val="2"/>
        <scheme val="minor"/>
      </rPr>
      <t>■</t>
    </r>
    <r>
      <rPr>
        <sz val="11"/>
        <color theme="1"/>
        <rFont val="Aptos Narrow"/>
        <family val="2"/>
        <scheme val="minor"/>
      </rPr>
      <t xml:space="preserve"> Identified sugarcane field areas with a higher prevalence of wildlife and installed signage on the prohibition of fishing and hunting, and on the risk of roadkill;
</t>
    </r>
    <r>
      <rPr>
        <sz val="11"/>
        <color rgb="FF781E77"/>
        <rFont val="Aptos Narrow"/>
        <family val="2"/>
        <scheme val="minor"/>
      </rPr>
      <t xml:space="preserve">■ </t>
    </r>
    <r>
      <rPr>
        <sz val="11"/>
        <color theme="1"/>
        <rFont val="Aptos Narrow"/>
        <family val="2"/>
        <scheme val="minor"/>
      </rPr>
      <t xml:space="preserve">Completed strategic biodiversity monitoring plans in specific regions; and
</t>
    </r>
    <r>
      <rPr>
        <sz val="11"/>
        <color rgb="FF781E77"/>
        <rFont val="Aptos Narrow"/>
        <family val="2"/>
        <scheme val="minor"/>
      </rPr>
      <t xml:space="preserve">■ </t>
    </r>
    <r>
      <rPr>
        <sz val="11"/>
        <color theme="1"/>
        <rFont val="Aptos Narrow"/>
        <family val="2"/>
        <scheme val="minor"/>
      </rPr>
      <t>Mapped out the stage of regeneration in protected areas, and local reforestation initiatives.</t>
    </r>
  </si>
  <si>
    <t>GRI 304-4 IUCN Red List species and national conservation list species with habitats in areas affected by the organization's operations</t>
  </si>
  <si>
    <t>No conservation list species were identified in areas affected by our Brazil operations in the 2023/2024 crop year. This disclosure was first reported in the current crop year, and therefore no historical data is available. The data include only our operations in Brazil, to which this topic is material.</t>
  </si>
  <si>
    <t>13.4.1 Policies or commitments to reduce or eliminate natural ecosystem conversion</t>
  </si>
  <si>
    <t>13.4.2 Percentage of production volume from land owned, leased or managed by the organization determined to be deforestation- or conversion-free, by product, and describe the assessment methods used</t>
  </si>
  <si>
    <t>13.4.3 Percentage of sourced volume determined to be deforestation- or conversion-free, and describe the assessment methods used</t>
  </si>
  <si>
    <t xml:space="preserve">13.4.4 Size in hectares, location, and type of natural ecosystems converted since the cutoff date on land owned, leased, or managed by the organization </t>
  </si>
  <si>
    <t>13.4.5 Report the size in hectares, the location, and the type of natural ecosystems converted since the cut-off date by suppliers or in sourcing locations</t>
  </si>
  <si>
    <r>
      <rPr>
        <sz val="11"/>
        <color theme="1"/>
        <rFont val="Aptos Narrow"/>
        <family val="2"/>
        <scheme val="minor"/>
      </rPr>
      <t>We have undertaken three significant public commitments to reduce our impact on biomes and ecosystems by 30/31:</t>
    </r>
    <r>
      <rPr>
        <sz val="11"/>
        <color theme="1"/>
        <rFont val="Aptos Narrow"/>
        <family val="2"/>
        <scheme val="minor"/>
      </rPr>
      <t xml:space="preserve">
</t>
    </r>
    <r>
      <rPr>
        <sz val="11"/>
        <color rgb="FF781E77"/>
        <rFont val="Aptos Narrow"/>
        <family val="2"/>
        <scheme val="minor"/>
      </rPr>
      <t xml:space="preserve">■ </t>
    </r>
    <r>
      <rPr>
        <sz val="11"/>
        <color theme="1"/>
        <rFont val="Aptos Narrow"/>
        <family val="2"/>
        <scheme val="minor"/>
      </rPr>
      <t xml:space="preserve">15% reduction in external water withdrawals during the crush period;
</t>
    </r>
    <r>
      <rPr>
        <sz val="11"/>
        <color rgb="FF781E77"/>
        <rFont val="Aptos Narrow"/>
        <family val="2"/>
        <scheme val="minor"/>
      </rPr>
      <t>■</t>
    </r>
    <r>
      <rPr>
        <sz val="11"/>
        <color theme="1"/>
        <rFont val="Aptos Narrow"/>
        <family val="2"/>
        <scheme val="minor"/>
      </rPr>
      <t xml:space="preserve"> 20% reduction in ethanol carbon footprint; and
</t>
    </r>
    <r>
      <rPr>
        <sz val="11"/>
        <color rgb="FF781E77"/>
        <rFont val="Aptos Narrow"/>
        <family val="2"/>
        <scheme val="minor"/>
      </rPr>
      <t>■</t>
    </r>
    <r>
      <rPr>
        <sz val="11"/>
        <color theme="1"/>
        <rFont val="Aptos Narrow"/>
        <family val="2"/>
        <scheme val="minor"/>
      </rPr>
      <t xml:space="preserve"> 100% traceability of our sugarcane crush volume(own- and third-party sourced) and zero post-2008 illegal deforestation.</t>
    </r>
    <r>
      <rPr>
        <sz val="11"/>
        <color theme="1"/>
        <rFont val="Aptos Narrow"/>
        <family val="2"/>
        <scheme val="minor"/>
      </rPr>
      <t xml:space="preserve">
</t>
    </r>
    <r>
      <rPr>
        <sz val="11"/>
        <color theme="1"/>
        <rFont val="Aptos Narrow"/>
        <family val="2"/>
        <scheme val="minor"/>
      </rPr>
      <t>These commitments have informed procedures and policies that—in conjunction with our Environmental Management Program (PGA) and Bonsucro Certification—ensure we implement best practices while minimizing or eliminating impacts on natural ecosystems.</t>
    </r>
    <r>
      <rPr>
        <sz val="11"/>
        <color theme="1"/>
        <rFont val="Aptos Narrow"/>
        <family val="2"/>
        <scheme val="minor"/>
      </rPr>
      <t xml:space="preserve"> </t>
    </r>
    <r>
      <rPr>
        <sz val="11"/>
        <color theme="1"/>
        <rFont val="Aptos Narrow"/>
        <family val="2"/>
        <scheme val="minor"/>
      </rPr>
      <t>All crops grown on leased land (100%) are guaranteed to be deforestation- and conversion-free.</t>
    </r>
    <r>
      <rPr>
        <sz val="11"/>
        <color theme="1"/>
        <rFont val="Aptos Narrow"/>
        <family val="2"/>
        <scheme val="minor"/>
      </rPr>
      <t xml:space="preserve">  </t>
    </r>
    <r>
      <rPr>
        <sz val="11"/>
        <color theme="1"/>
        <rFont val="Aptos Narrow"/>
        <family val="2"/>
        <scheme val="minor"/>
      </rPr>
      <t>Data is collected via georeferenced assessments conducted by Agroicone.</t>
    </r>
    <r>
      <rPr>
        <sz val="11"/>
        <color theme="1"/>
        <rFont val="Aptos Narrow"/>
        <family val="2"/>
        <scheme val="minor"/>
      </rPr>
      <t xml:space="preserve"> </t>
    </r>
    <r>
      <rPr>
        <sz val="11"/>
        <color theme="1"/>
        <rFont val="Aptos Narrow"/>
        <family val="2"/>
        <scheme val="minor"/>
      </rPr>
      <t>No deforestation occurred in leased areas during the 2022/2023 and 2023/2024 crop years.</t>
    </r>
    <r>
      <rPr>
        <sz val="11"/>
        <color theme="1"/>
        <rFont val="Aptos Narrow"/>
        <family val="2"/>
        <scheme val="minor"/>
      </rPr>
      <t xml:space="preserve"> </t>
    </r>
    <r>
      <rPr>
        <sz val="11"/>
        <color theme="1"/>
        <rFont val="Aptos Narrow"/>
        <family val="2"/>
        <scheme val="minor"/>
      </rPr>
      <t>Data for managed areas was not collected as we do not own any land.</t>
    </r>
  </si>
  <si>
    <t>GRI 13.5-1 - Soil management plan</t>
  </si>
  <si>
    <t>Our crop management practices include soil analysis using grid sampling methods. This enables us to apply soil amendments and fertilizers at variable rates based on specific soil requirements. Our focus is on optimizing fertilizer use by maximizing the utilization of waste materials from our agricultural and mill operations. This allows us to fully leverage organic fertilization, repurposing operational waste materials to create value-added co-products such as fertilizers. The co-products generated from our operations provide organic matter that improves soil health and fertility. Approximately 80% of our ratoon potassium requirement is met through organic fertilization using vinasse, and 45% of our planting phosphorus requirement is supplied through organic fertilization using filter cake.  We also use crop rotation in approximately 55% of areas being replanted, along with biological inputs. 
Below are the main threats to soil health and related preventive measures:</t>
  </si>
  <si>
    <t>THREATS</t>
  </si>
  <si>
    <t>PREVENTIVE ACTION</t>
  </si>
  <si>
    <t>Soil depletion</t>
  </si>
  <si>
    <t>Organic fertilization</t>
  </si>
  <si>
    <t>Soil compaction</t>
  </si>
  <si>
    <t>Subsoiling to alleviate soil compaction in 100% of replanted areas, as well as controlling heavy machinery traffic during harvesting and crop management operations</t>
  </si>
  <si>
    <t>Weeds and pests</t>
  </si>
  <si>
    <t>Adopting best practices for weed and pest control, reducing reliance on chemical pesticides, and implementing crop management techniques that promote soil health</t>
  </si>
  <si>
    <t>Chemical and/or biological imbalance in the soil</t>
  </si>
  <si>
    <t>Using soil amendments and applying biological inputs to restore and maintain soil health</t>
  </si>
  <si>
    <t>Erosion</t>
  </si>
  <si>
    <t>Implementing soil conservation and management practices to prevent erosion, enhance water infiltration, and optimize conditions for machinery traffic</t>
  </si>
  <si>
    <t>GRI 13.6.1 Pest management plan</t>
  </si>
  <si>
    <t>The majority of pesticides used in our Brazil operations have a low-risk profile, with 51% posing a low probability of acute toxicity and 42% classified as mildly toxic. We do not employ highly toxic pesticides. In the 2022/2023 crop year, 49% posed a low probability of acute toxicity and 42% were classified as mildly toxic.
We have an Agricultural Practices Manual (MPA) providing technical recommendations on pest control. The MPA has been developed by Raízen specialists in collaboration with external consultants and academics. We have operation-specific Standard Operating Procedures (SOPs), available for reference on our internal portal, which specify the PPE required for pest control and other tasks, and what technical standards and tools should be used to ensure high-quality operations. Teams receive training as well as instructions from safety champions at our bioenergy operations.
To prevent and mitigate negative impacts from the use of pesticides, it is a standard practice at Raízen not to use pesticides classified as extremely toxic. We have consistently reduced our use of such pesticides as our technical team of specialists continues to perfect our crop management practices and products. In addition to using less toxic pesticides, we are transitioning to biological control methods, which utilize biological agents instead of agrochemicals. We have made significant investments in biological pest control. In addition to sourcing biological solutions from external vendors, we have established a Biofactory in our Gasa bioenergy operation for the in-house production of biological inputs. This Biofactory supplies biological products to five plants in the region, in replacement of agrochemicals.</t>
  </si>
  <si>
    <t xml:space="preserve">GRI 13.6.2 Volume and intensity of pesticides used </t>
  </si>
  <si>
    <t xml:space="preserve">Volume and intensity of pesticides used by toxicity hazard levels </t>
  </si>
  <si>
    <t>Extremely hazardous</t>
  </si>
  <si>
    <t>kilogram</t>
  </si>
  <si>
    <t xml:space="preserve"> active ingredient/hectare</t>
  </si>
  <si>
    <t>Highly hazardous</t>
  </si>
  <si>
    <t>Moderately hazardous</t>
  </si>
  <si>
    <t>Slightly hazardous</t>
  </si>
  <si>
    <t>Unlikely to present an acute hazard</t>
  </si>
  <si>
    <t>Not classified (biological inputs or inputs that have no toxicological classification)</t>
  </si>
  <si>
    <t>SASB EM-MD-160a.1 Description of environmental management policies and practices for active operations</t>
  </si>
  <si>
    <r>
      <rPr>
        <sz val="11"/>
        <color theme="1"/>
        <rFont val="Aptos Narrow"/>
        <family val="2"/>
        <scheme val="minor"/>
      </rPr>
      <t>Our Environmental Management Plans (IMP) are governed by Raízen’s Integrated Operations Management System (SIGO)—Element 3 and our Occupational Health, Safety and Environment (HSE) Policy.</t>
    </r>
    <r>
      <rPr>
        <sz val="11"/>
        <color theme="1"/>
        <rFont val="Aptos Narrow"/>
        <family val="2"/>
        <scheme val="minor"/>
      </rPr>
      <t xml:space="preserve"> </t>
    </r>
    <r>
      <rPr>
        <sz val="11"/>
        <color theme="1"/>
        <rFont val="Aptos Narrow"/>
        <family val="2"/>
        <scheme val="minor"/>
      </rPr>
      <t>The main Element 3 modules related to environmental aspects are:</t>
    </r>
    <r>
      <rPr>
        <sz val="11"/>
        <color theme="1"/>
        <rFont val="Aptos Narrow"/>
        <family val="2"/>
        <scheme val="minor"/>
      </rPr>
      <t xml:space="preserve">
</t>
    </r>
    <r>
      <rPr>
        <sz val="11"/>
        <color rgb="FF781E77"/>
        <rFont val="Aptos Narrow"/>
        <family val="2"/>
        <scheme val="minor"/>
      </rPr>
      <t>■</t>
    </r>
    <r>
      <rPr>
        <sz val="11"/>
        <color theme="1"/>
        <rFont val="Aptos Narrow"/>
        <family val="2"/>
        <scheme val="minor"/>
      </rPr>
      <t xml:space="preserve"> Roles and responsibilities;
</t>
    </r>
    <r>
      <rPr>
        <sz val="11"/>
        <color rgb="FF781E77"/>
        <rFont val="Aptos Narrow"/>
        <family val="2"/>
        <scheme val="minor"/>
      </rPr>
      <t xml:space="preserve">■ </t>
    </r>
    <r>
      <rPr>
        <sz val="11"/>
        <color theme="1"/>
        <rFont val="Aptos Narrow"/>
        <family val="2"/>
        <scheme val="minor"/>
      </rPr>
      <t>Licensing processes, including for new developments;</t>
    </r>
    <r>
      <rPr>
        <sz val="11"/>
        <color theme="1"/>
        <rFont val="Aptos Narrow"/>
        <family val="2"/>
        <scheme val="minor"/>
      </rPr>
      <t xml:space="preserve">
</t>
    </r>
    <r>
      <rPr>
        <sz val="11"/>
        <color rgb="FF781E77"/>
        <rFont val="Aptos Narrow"/>
        <family val="2"/>
        <scheme val="minor"/>
      </rPr>
      <t>■</t>
    </r>
    <r>
      <rPr>
        <sz val="11"/>
        <color theme="1"/>
        <rFont val="Aptos Narrow"/>
        <family val="2"/>
        <scheme val="minor"/>
      </rPr>
      <t xml:space="preserve"> Industrial wastewater management;
</t>
    </r>
    <r>
      <rPr>
        <sz val="11"/>
        <color rgb="FF781E77"/>
        <rFont val="Aptos Narrow"/>
        <family val="2"/>
        <scheme val="minor"/>
      </rPr>
      <t>■</t>
    </r>
    <r>
      <rPr>
        <sz val="11"/>
        <color theme="1"/>
        <rFont val="Aptos Narrow"/>
        <family val="2"/>
        <scheme val="minor"/>
      </rPr>
      <t xml:space="preserve"> Waste management;
</t>
    </r>
    <r>
      <rPr>
        <sz val="11"/>
        <color rgb="FF781E77"/>
        <rFont val="Aptos Narrow"/>
        <family val="2"/>
        <scheme val="minor"/>
      </rPr>
      <t>■</t>
    </r>
    <r>
      <rPr>
        <sz val="11"/>
        <color theme="1"/>
        <rFont val="Aptos Narrow"/>
        <family val="2"/>
        <scheme val="minor"/>
      </rPr>
      <t xml:space="preserve"> Environmental liability management;
</t>
    </r>
    <r>
      <rPr>
        <sz val="11"/>
        <color rgb="FF781E77"/>
        <rFont val="Aptos Narrow"/>
        <family val="2"/>
        <scheme val="minor"/>
      </rPr>
      <t>■</t>
    </r>
    <r>
      <rPr>
        <sz val="11"/>
        <color theme="1"/>
        <rFont val="Aptos Narrow"/>
        <family val="2"/>
        <scheme val="minor"/>
      </rPr>
      <t xml:space="preserve"> Blackwater management;
</t>
    </r>
    <r>
      <rPr>
        <sz val="11"/>
        <color rgb="FF781E77"/>
        <rFont val="Aptos Narrow"/>
        <family val="2"/>
        <scheme val="minor"/>
      </rPr>
      <t>■</t>
    </r>
    <r>
      <rPr>
        <sz val="11"/>
        <color theme="1"/>
        <rFont val="Aptos Narrow"/>
        <family val="2"/>
        <scheme val="minor"/>
      </rPr>
      <t xml:space="preserve"> Environmental noise.</t>
    </r>
    <r>
      <rPr>
        <sz val="11"/>
        <color theme="1"/>
        <rFont val="Aptos Narrow"/>
        <family val="2"/>
        <scheme val="minor"/>
      </rPr>
      <t xml:space="preserve">
</t>
    </r>
    <r>
      <rPr>
        <sz val="11"/>
        <color theme="1"/>
        <rFont val="Aptos Narrow"/>
        <family val="2"/>
        <scheme val="minor"/>
      </rPr>
      <t>All potential risks are identified in a Risk Factors Matrix prepared for each site, which identifies activities and tasks involving risks. After identifying aspects and potential impacts, the risks are ranked, and mitigation action is agreed.</t>
    </r>
    <r>
      <rPr>
        <sz val="11"/>
        <color theme="1"/>
        <rFont val="Aptos Narrow"/>
        <family val="2"/>
        <scheme val="minor"/>
      </rPr>
      <t xml:space="preserve"> </t>
    </r>
    <r>
      <rPr>
        <sz val="11"/>
        <color theme="1"/>
        <rFont val="Aptos Narrow"/>
        <family val="2"/>
        <scheme val="minor"/>
      </rPr>
      <t>Where applicable, an action plan for improvement is developed.</t>
    </r>
    <r>
      <rPr>
        <sz val="11"/>
        <color theme="1"/>
        <rFont val="Aptos Narrow"/>
        <family val="2"/>
        <scheme val="minor"/>
      </rPr>
      <t xml:space="preserve">
</t>
    </r>
    <r>
      <rPr>
        <sz val="11"/>
        <color theme="1"/>
        <rFont val="Aptos Narrow"/>
        <family val="2"/>
        <scheme val="minor"/>
      </rPr>
      <t>Our policies and performance standards, including those related to biodiversity, are based on the Bonsucro certification standards.</t>
    </r>
    <r>
      <rPr>
        <sz val="11"/>
        <color theme="1"/>
        <rFont val="Aptos Narrow"/>
        <family val="2"/>
        <scheme val="minor"/>
      </rPr>
      <t xml:space="preserve"> </t>
    </r>
    <r>
      <rPr>
        <sz val="11"/>
        <color theme="1"/>
        <rFont val="Aptos Narrow"/>
        <family val="2"/>
        <scheme val="minor"/>
      </rPr>
      <t>Our sites are certified and verified annually in accordance with this standard.</t>
    </r>
    <r>
      <rPr>
        <sz val="11"/>
        <color theme="1"/>
        <rFont val="Aptos Narrow"/>
        <family val="2"/>
        <scheme val="minor"/>
      </rPr>
      <t xml:space="preserve">
</t>
    </r>
    <r>
      <rPr>
        <sz val="11"/>
        <color theme="1"/>
        <rFont val="Aptos Narrow"/>
        <family val="2"/>
        <scheme val="minor"/>
      </rPr>
      <t>In Argentina, our environmental management practices include procedures for managing waste, liquid effluents, and gas emissions to prevent environmental and biodiversity impacts.</t>
    </r>
    <r>
      <rPr>
        <sz val="11"/>
        <color theme="1"/>
        <rFont val="Aptos Narrow"/>
        <family val="2"/>
        <scheme val="minor"/>
      </rPr>
      <t xml:space="preserve"> </t>
    </r>
    <r>
      <rPr>
        <sz val="11"/>
        <color theme="1"/>
        <rFont val="Aptos Narrow"/>
        <family val="2"/>
        <scheme val="minor"/>
      </rPr>
      <t>Our operational sites have environmental management systems aligned with current legal and regulatory requirements and certified to ISO 14001.</t>
    </r>
  </si>
  <si>
    <t>SASB EM-MD-160a.4 Number and aggregate volume of hydrocarbon spills</t>
  </si>
  <si>
    <t>bbl</t>
  </si>
  <si>
    <t>100%</t>
  </si>
  <si>
    <t>Material topic: Ethics &amp; Governance</t>
  </si>
  <si>
    <t>GRI 2-16 Communication of critical concerns</t>
  </si>
  <si>
    <t>Critical concerns communicated to governance bodies</t>
  </si>
  <si>
    <t>Total number of critical concerns communicated to governance bodies</t>
  </si>
  <si>
    <t>GRI 2-19 Remuneration policies</t>
  </si>
  <si>
    <t>Our Compensation Policies and Management Standards stipulate that fixed compensation ranges from 80% to 120% of the median. These ranges are divided into salary brackets, from 41 to 50. In setting entry-level salaries, the policy requires that Human Resources, based on experience, skills, seniority, and internal equity, set the candidate’s salary up to the midpoint of the bracket (100%). Pay raises are made on such dates as are set by unions in collective bargaining agreements for the respective areas or based on individual performance (Salary Recognition Program). Exceptional raises and merit increases outside the regular cycle may be awarded for employees with outstanding performance or based on market conditions. This may include one or more off-cycle increases to keep salaries completive, especially in markets with macroeconomic volatility, such as Argentina.
Variable compensation includes Short-Term Variable Pay (STVP) and Long-Term Variable Pay (LTVP). Employees eligible to short-term variable remuneration undergo a performance management cycle and the results are used as a basis for bonus payments. The purpose of LTVP is to retain key executives over the long term, with eligible participants receiving the amount in shares over three years. A hiring bonus may be offered to compensate for the candidate’s current terms and conditions and offset losses due to their departure from their current employer. This bonus can also be provided if the job offer is not sufficiently attractive compared to the candidate’s current compensation, without unnecessarily increasing their fixed salary. We do not have specific termination policies. Severance payments are made in accordance with the law and the relevant collective bargaining agreement, depending on the reasons for termination: resignation, mutual agreement, dismissal without cause, and dismissal with cause.
At the time of termination, proportional short- and long-term bonuses apply if the terminated employee is eligible. In Argentina and Paraguay, we have an Outplacement Policy providing professional transition support through an external consultancy. If an employee resigns before the minimum period stipulated in the contract for receiving their hiring and retention bonus, they must return an amount proportional to the number of remaining days.
We also offer our Raiz Retirement Plan, a variable-contribution plan in which contribution amounts are pre-fixed but the future benefit will depend on the amount of contributions made, the accumulation period and return on investment, in addition to risk benefits to cover invalidity and death. All employees, regardless of their salary bracket, hierarchical level or length of service, are eligible to the plan.
The plan includes two types of contributions: Basic and Voluntary. Participants with salaries exceeding 10 Reference Units (in 2023, 10 RU = R$ 5,364.00) are eligible to make a Basic Contribution, with a 100% match contribution from the company. All participants are eligible to make a Voluntary Contribution, without a match contribution from the company. To receive their retirement benefit, participants must be at least 55 years old, have five years of plan membership, and no longer be employed by the sponsor. The benefit is calculated based on the total accumulated account balance. 
Raízen Argentina offers a Pension Plan benefit, structured as a Defined Benefit Plan, providing a payout upon employee departure according to the plan rules. This plan supplements the retirement benefits provided by Argentina’s social security system. It is available to eligible employees who meet the plan's requirements.
Executives’ variable compensation plan is structured at the corporate level, and is designed to reward them for meeting organizational goals. The core objective is to link part of the total compensation to individual and collective short- and long-term goals across various topics and hierarchical levels. Goals include areas such as diversity in hiring, reduction of greenhouse gas emissions, health and safety, efforts to improve energy use and resource conservation, and community development.</t>
  </si>
  <si>
    <t>GRI 2-20 Process for determining remuneration</t>
  </si>
  <si>
    <t>Salary brackets are determined based on methodologies developed by human resources consultancies. Generally, the compensation we pay is set within 60% to 120% of these brackets. For operational staff, human resources consultancy Carreira Müller assists in establishing salary tables with step increments. Managers have the autonomy to set salaries individually, as long as they comply with this policy; otherwise, the compensation team is consulted. An employee’s compensation package also depends on their hierarchical level: the higher the level of responsibility, the greater the variable portion of the compensation.
We have a committee comprised of shareholders and executives that meets quarterly to discuss and set compensation guidelines. This committee also cultivates strong relationships with over 107 local unions. The terms of collective bargaining agreements, which determine employee salaries and benefits, are discussed, presented, and voted on through these unions. Stakeholder opinions are considered by this committee.
In addition to salary surveys provided by our partner consultancy, we conduct surveys with other consultancies to benchmark the competitiveness of our compensation package, track market trends, and align with best practices.</t>
  </si>
  <si>
    <t>GRI 2-26 Mechanisms for seeking advice and raising concerns</t>
  </si>
  <si>
    <t xml:space="preserve">WEF - Principles of governance - Protected ethics advice and reporting mechanisms </t>
  </si>
  <si>
    <t>To seek advice on our policies and practices or to raise concerns about ethical behavior, we provide an Ethics Channel for all internal and external stakeholders. This channel is accessible by phone in Brazil (0800 772 4936), Argentina (0800 345 1701), Paraguay (009 800 120 004), the United States (800 509 4201), and Switzerland (0800 898 773). Additionally, it can be accessed at canalconfidencial.com.br/raizen and by email at canaldeetica@raizen.com. The channel is managed by an independent firm, ensuring full confidentiality and anonymity of communications. Our employees can also report directly to their manager, the Human Resources department, or the Controls and Compliance departments.
We also offer an Ombudsman channel, Customer Service (SAC), an institutional website, “Talk to Raízen,” and other platforms. We regularly communicate our practices through initiatives such as: “Respect Moments,” “Compliance Week,” and “Ethics at the Root of Everything."</t>
  </si>
  <si>
    <t>GRI 2-27 Compliance with laws and regulations</t>
  </si>
  <si>
    <t>Significant instances for which fines were incurred</t>
  </si>
  <si>
    <t>Significant instances for which non-monetary sanctions were incurred</t>
  </si>
  <si>
    <t>Number of fines for instances of non-compliance with laws and regulations that occurred in the current reporting period</t>
  </si>
  <si>
    <t>Monetary value of fines (R$)</t>
  </si>
  <si>
    <t>Monetary value of fines for instances of non-compliance with laws and regulations that occurred in previous reporting periods (R$)</t>
  </si>
  <si>
    <t>GRI 2-28 Membership associations</t>
  </si>
  <si>
    <t>GRI 205-1 Operations assessed for risks related to corruption</t>
  </si>
  <si>
    <t>Number of cases processed by the Ethics Hotline</t>
  </si>
  <si>
    <t>Percent of cases</t>
  </si>
  <si>
    <t>Number of corruption reports received</t>
  </si>
  <si>
    <t>Percentage of reports deemed substantiated</t>
  </si>
  <si>
    <t xml:space="preserve">GRI 205-2 Communication and training on anti-corruption policies and procedures </t>
  </si>
  <si>
    <t>WEF - Principles of governance - Anti-corruption (Training)</t>
  </si>
  <si>
    <r>
      <t xml:space="preserve">Communication and training on anti-corruption policies and procedures </t>
    </r>
    <r>
      <rPr>
        <b/>
        <sz val="12"/>
        <color theme="0"/>
        <rFont val="Aptos Narrow"/>
        <family val="2"/>
        <scheme val="minor"/>
      </rPr>
      <t>for governance body members</t>
    </r>
  </si>
  <si>
    <t>Total number of governance body members</t>
  </si>
  <si>
    <t>Governance body members who received communications</t>
  </si>
  <si>
    <t>Total number of governance body members who were trained</t>
  </si>
  <si>
    <t>Percentage of governance body members who were trained</t>
  </si>
  <si>
    <t>Communication and training on anti-corruption policies and procedures for workers</t>
  </si>
  <si>
    <t>Total number of employees who received communications</t>
  </si>
  <si>
    <t>Percentage of employees who received communications</t>
  </si>
  <si>
    <t>Total number of employees who have been trained</t>
  </si>
  <si>
    <t>Percentage of employees who have been trained</t>
  </si>
  <si>
    <t>Communication and training on anti-corruption policies and procedures, by employee category and by region</t>
  </si>
  <si>
    <t>Midwest</t>
  </si>
  <si>
    <t>Northeast</t>
  </si>
  <si>
    <t>North</t>
  </si>
  <si>
    <t>Southeast</t>
  </si>
  <si>
    <t>South</t>
  </si>
  <si>
    <t>Informed and trained</t>
  </si>
  <si>
    <t>Informed</t>
  </si>
  <si>
    <t>Trained</t>
  </si>
  <si>
    <t>EMPLOYEE CATEGORIES</t>
  </si>
  <si>
    <t>Chair</t>
  </si>
  <si>
    <t>Vice-President</t>
  </si>
  <si>
    <t>Executive Board</t>
  </si>
  <si>
    <t>Middle Management</t>
  </si>
  <si>
    <t>Leaders/coordinators</t>
  </si>
  <si>
    <t>Specialists</t>
  </si>
  <si>
    <t>Administrative</t>
  </si>
  <si>
    <t>Operational</t>
  </si>
  <si>
    <t>Technical/supervisors</t>
  </si>
  <si>
    <t>Trainees</t>
  </si>
  <si>
    <t>Apprentices</t>
  </si>
  <si>
    <t>Communication and training on anti-corruption policies and procedures for business partners, by region</t>
  </si>
  <si>
    <t>Type of business partner</t>
  </si>
  <si>
    <t>Suppliers</t>
  </si>
  <si>
    <t>All regions</t>
  </si>
  <si>
    <t>Customers</t>
  </si>
  <si>
    <t>GRI 205-3 Confirmed incidents of corruption and actions taken</t>
  </si>
  <si>
    <t>WEF - Principles of governance - Anti-corruption (Instances of corruption)</t>
  </si>
  <si>
    <t>Confirmed incidents of corruption</t>
  </si>
  <si>
    <t>Crop Year 2021/2022  </t>
  </si>
  <si>
    <t>Total number of confirmed incidents of corruption</t>
  </si>
  <si>
    <t>Number of confirmed incidents in which employees were dismissed or disciplined for corruption</t>
  </si>
  <si>
    <t>Number of legal proceedings related to corruption</t>
  </si>
  <si>
    <t>GRI 206-1 Legal actions for anti-competitive behavior, anti-trust, and monopoly practices</t>
  </si>
  <si>
    <t>Number of legal actions for anti-competitive behavior, anti-trust, and monopoly practices</t>
  </si>
  <si>
    <t>GRI 11.20-5 Approach to contract transparency</t>
  </si>
  <si>
    <r>
      <rPr>
        <sz val="11"/>
        <color theme="1"/>
        <rFont val="Aptos Narrow"/>
        <family val="2"/>
        <scheme val="minor"/>
      </rPr>
      <t>Although the definition of “license” under the EITI (Extractive Industries Transparency Initiative) Standard does not apply to our activities, as we do not hold rights to exploit oil, gas, or mineral resources, we have implemented several initiatives to ensure transparency in our contracts:</t>
    </r>
    <r>
      <rPr>
        <sz val="11"/>
        <color theme="1"/>
        <rFont val="Aptos Narrow"/>
        <family val="2"/>
        <scheme val="minor"/>
      </rPr>
      <t xml:space="preserve">
</t>
    </r>
    <r>
      <rPr>
        <sz val="11"/>
        <color rgb="FF781E77"/>
        <rFont val="Aptos Narrow"/>
        <family val="2"/>
        <scheme val="minor"/>
      </rPr>
      <t>■</t>
    </r>
    <r>
      <rPr>
        <sz val="11"/>
        <color theme="1"/>
        <rFont val="Aptos Narrow"/>
        <family val="2"/>
        <scheme val="minor"/>
      </rPr>
      <t xml:space="preserve"> Environmental licenses:</t>
    </r>
    <r>
      <rPr>
        <sz val="11"/>
        <color theme="1"/>
        <rFont val="Aptos Narrow"/>
        <family val="2"/>
        <scheme val="minor"/>
      </rPr>
      <t xml:space="preserve"> </t>
    </r>
    <r>
      <rPr>
        <sz val="11"/>
        <color theme="1"/>
        <rFont val="Aptos Narrow"/>
        <family val="2"/>
        <scheme val="minor"/>
      </rPr>
      <t>In compliance with Federal Law no.12.527/2011 (Access to Information Act) and Federal Law no. 10.650/2003 (Access to Environmental Information Act) in Brazil, all environmental licenses are published in the official gazette of the state responsible for issuing them.</t>
    </r>
    <r>
      <rPr>
        <sz val="11"/>
        <color theme="1"/>
        <rFont val="Aptos Narrow"/>
        <family val="2"/>
        <scheme val="minor"/>
      </rPr>
      <t xml:space="preserve"> </t>
    </r>
    <r>
      <rPr>
        <sz val="11"/>
        <color theme="1"/>
        <rFont val="Aptos Narrow"/>
        <family val="2"/>
        <scheme val="minor"/>
      </rPr>
      <t>Publication in the official gazette is typically a condition under the license and the filing can also be consulted with the relevant environmental agency.</t>
    </r>
    <r>
      <rPr>
        <sz val="11"/>
        <color theme="1"/>
        <rFont val="Aptos Narrow"/>
        <family val="2"/>
        <scheme val="minor"/>
      </rPr>
      <t xml:space="preserve"> </t>
    </r>
    <r>
      <rPr>
        <sz val="11"/>
        <color theme="1"/>
        <rFont val="Aptos Narrow"/>
        <family val="2"/>
        <scheme val="minor"/>
      </rPr>
      <t>Any citizen can request copies of administrative environmental proceedings from the relevant agency, in accordance with the principle of transparency.</t>
    </r>
    <r>
      <rPr>
        <sz val="11"/>
        <color theme="1"/>
        <rFont val="Aptos Narrow"/>
        <family val="2"/>
        <scheme val="minor"/>
      </rPr>
      <t xml:space="preserve"> </t>
    </r>
    <r>
      <rPr>
        <sz val="11"/>
        <color theme="1"/>
        <rFont val="Aptos Narrow"/>
        <family val="2"/>
        <scheme val="minor"/>
      </rPr>
      <t>Confidentiality of commercial, industrial, financial, or other protected information is assured, as well as the confidentiality of internal communications of government bodies and entities.</t>
    </r>
    <r>
      <rPr>
        <sz val="11"/>
        <color theme="1"/>
        <rFont val="Aptos Narrow"/>
        <family val="2"/>
        <scheme val="minor"/>
      </rPr>
      <t xml:space="preserve"> </t>
    </r>
    <r>
      <rPr>
        <sz val="11"/>
        <color theme="1"/>
        <rFont val="Aptos Narrow"/>
        <family val="2"/>
        <scheme val="minor"/>
      </rPr>
      <t>Parties providing confidential information to the government indicate this expressly and with justification.</t>
    </r>
    <r>
      <rPr>
        <sz val="11"/>
        <color theme="1"/>
        <rFont val="Aptos Narrow"/>
        <family val="2"/>
        <scheme val="minor"/>
      </rPr>
      <t xml:space="preserve">
</t>
    </r>
    <r>
      <rPr>
        <sz val="11"/>
        <color rgb="FF781E77"/>
        <rFont val="Aptos Narrow"/>
        <family val="2"/>
        <scheme val="minor"/>
      </rPr>
      <t>■</t>
    </r>
    <r>
      <rPr>
        <sz val="11"/>
        <color theme="1"/>
        <rFont val="Aptos Narrow"/>
        <family val="2"/>
        <scheme val="minor"/>
      </rPr>
      <t xml:space="preserve"> Other licenses:</t>
    </r>
    <r>
      <rPr>
        <sz val="11"/>
        <color theme="1"/>
        <rFont val="Aptos Narrow"/>
        <family val="2"/>
        <scheme val="minor"/>
      </rPr>
      <t xml:space="preserve"> </t>
    </r>
    <r>
      <rPr>
        <sz val="11"/>
        <color theme="1"/>
        <rFont val="Aptos Narrow"/>
        <family val="2"/>
        <scheme val="minor"/>
      </rPr>
      <t>Regulatory authorizations related to fuel ethanol production and Downstream operations are public documents.</t>
    </r>
    <r>
      <rPr>
        <sz val="11"/>
        <color theme="1"/>
        <rFont val="Aptos Narrow"/>
        <family val="2"/>
        <scheme val="minor"/>
      </rPr>
      <t xml:space="preserve"> </t>
    </r>
    <r>
      <rPr>
        <sz val="11"/>
        <color theme="1"/>
        <rFont val="Aptos Narrow"/>
        <family val="2"/>
        <scheme val="minor"/>
      </rPr>
      <t>When not actively published by the competent authorities, they can be obtained from the respective public authorities under the Access to Information Act.</t>
    </r>
    <r>
      <rPr>
        <sz val="11"/>
        <color theme="1"/>
        <rFont val="Aptos Narrow"/>
        <family val="2"/>
        <scheme val="minor"/>
      </rPr>
      <t xml:space="preserve"> </t>
    </r>
    <r>
      <rPr>
        <sz val="11"/>
        <color theme="1"/>
        <rFont val="Aptos Narrow"/>
        <family val="2"/>
        <scheme val="minor"/>
      </rPr>
      <t>Confidentiality is guaranteed whenever applicable.</t>
    </r>
    <r>
      <rPr>
        <sz val="11"/>
        <color theme="1"/>
        <rFont val="Aptos Narrow"/>
        <family val="2"/>
        <scheme val="minor"/>
      </rPr>
      <t xml:space="preserve"> </t>
    </r>
  </si>
  <si>
    <t>GRI 11.20.6 List the organization’s beneficial owners and explain how the organization identifies the beneficial owners of business partners, including joint ventures and suppliers</t>
  </si>
  <si>
    <t>We are a publicly traded company regulated by the Brazilian Securities Commission (CVM), with part of our shares listed on B3 - Brasil, Bolsa, Balcão S.A. Our controlling shareholders, Shell and Cosan, are also publicly traded companies. Cosan has shares listed on B3, while Shell has shares listed on Euronext, the London Stock Exchange, and the New York Stock Exchange. As a result, we do not have a specific ultimate beneficial owner.</t>
  </si>
  <si>
    <t>SASB EM-RM-520a.1 Total amount of monetary losses as a result of legal proceedings associated with price fixing or price manipulation</t>
  </si>
  <si>
    <t>US$</t>
  </si>
  <si>
    <t>SASB- RR-BI-530a.1 Amount of subsidies received through government programs</t>
  </si>
  <si>
    <t>WEF - Prosperity - Economic contribution</t>
  </si>
  <si>
    <t>Amount of subsidies received through government programs</t>
  </si>
  <si>
    <t>SASB RR-BI-530a.2 Discussion of corporate positions related to government regulations and/or policy proposals that address environmental and social factors affecting the industry</t>
  </si>
  <si>
    <r>
      <rPr>
        <sz val="11"/>
        <color theme="1"/>
        <rFont val="Aptos Narrow"/>
        <family val="2"/>
        <scheme val="minor"/>
      </rPr>
      <t>We seek to reconcile environmental and social factors that impact both our operations and society.</t>
    </r>
    <r>
      <rPr>
        <sz val="11"/>
        <color theme="1"/>
        <rFont val="Aptos Narrow"/>
        <family val="2"/>
        <scheme val="minor"/>
      </rPr>
      <t xml:space="preserve"> </t>
    </r>
    <r>
      <rPr>
        <sz val="11"/>
        <color theme="1"/>
        <rFont val="Aptos Narrow"/>
        <family val="2"/>
        <scheme val="minor"/>
      </rPr>
      <t>We are committed to leading the energy transition and on ESG (environmental, social, and governance) issues.</t>
    </r>
    <r>
      <rPr>
        <sz val="11"/>
        <color theme="1"/>
        <rFont val="Aptos Narrow"/>
        <family val="2"/>
        <scheme val="minor"/>
      </rPr>
      <t xml:space="preserve"> </t>
    </r>
    <r>
      <rPr>
        <sz val="11"/>
        <color theme="1"/>
        <rFont val="Aptos Narrow"/>
        <family val="2"/>
        <scheme val="minor"/>
      </rPr>
      <t>We are currently addressing regulatory developments in these areas that reflect societal aspirations.</t>
    </r>
    <r>
      <rPr>
        <sz val="11"/>
        <color theme="1"/>
        <rFont val="Aptos Narrow"/>
        <family val="2"/>
        <scheme val="minor"/>
      </rPr>
      <t xml:space="preserve">
</t>
    </r>
    <r>
      <rPr>
        <sz val="11"/>
        <color theme="1"/>
        <rFont val="Aptos Narrow"/>
        <family val="2"/>
        <scheme val="minor"/>
      </rPr>
      <t>Key regulatory developments include:</t>
    </r>
    <r>
      <rPr>
        <sz val="11"/>
        <color theme="1"/>
        <rFont val="Aptos Narrow"/>
        <family val="2"/>
        <scheme val="minor"/>
      </rPr>
      <t xml:space="preserve">
</t>
    </r>
    <r>
      <rPr>
        <sz val="11"/>
        <color rgb="FF781E77"/>
        <rFont val="Aptos Narrow"/>
        <family val="2"/>
        <scheme val="minor"/>
      </rPr>
      <t xml:space="preserve">■ </t>
    </r>
    <r>
      <rPr>
        <sz val="11"/>
        <color theme="1"/>
        <rFont val="Aptos Narrow"/>
        <family val="2"/>
        <scheme val="minor"/>
      </rPr>
      <t>Environmental:</t>
    </r>
    <r>
      <rPr>
        <sz val="11"/>
        <color theme="1"/>
        <rFont val="Aptos Narrow"/>
        <family val="2"/>
        <scheme val="minor"/>
      </rPr>
      <t xml:space="preserve">  </t>
    </r>
    <r>
      <rPr>
        <sz val="11"/>
        <color theme="1"/>
        <rFont val="Aptos Narrow"/>
        <family val="2"/>
        <scheme val="minor"/>
      </rPr>
      <t xml:space="preserve">Brazil’s new Environmental Licensing Bill (PL 2159/2021), Carbon Market Bill (PL 2148/15 and PL 412/22), and biofuel incentive programs like </t>
    </r>
    <r>
      <rPr>
        <i/>
        <sz val="11"/>
        <color theme="1"/>
        <rFont val="Aptos Narrow"/>
        <family val="2"/>
        <scheme val="minor"/>
      </rPr>
      <t>Combustível do Futuro</t>
    </r>
    <r>
      <rPr>
        <sz val="11"/>
        <color theme="1"/>
        <rFont val="Aptos Narrow"/>
        <family val="2"/>
        <scheme val="minor"/>
      </rPr>
      <t xml:space="preserve">, </t>
    </r>
    <r>
      <rPr>
        <i/>
        <sz val="11"/>
        <color theme="1"/>
        <rFont val="Aptos Narrow"/>
        <family val="2"/>
        <scheme val="minor"/>
      </rPr>
      <t>Mover</t>
    </r>
    <r>
      <rPr>
        <sz val="11"/>
        <color theme="1"/>
        <rFont val="Aptos Narrow"/>
        <family val="2"/>
        <scheme val="minor"/>
      </rPr>
      <t xml:space="preserve">, and </t>
    </r>
    <r>
      <rPr>
        <i/>
        <sz val="11"/>
        <color theme="1"/>
        <rFont val="Aptos Narrow"/>
        <family val="2"/>
        <scheme val="minor"/>
      </rPr>
      <t>Paten</t>
    </r>
    <r>
      <rPr>
        <sz val="11"/>
        <color theme="1"/>
        <rFont val="Aptos Narrow"/>
        <family val="2"/>
        <scheme val="minor"/>
      </rPr>
      <t xml:space="preserve"> are all integral to the country’s efforts to transition to a cleaner energy mix with minimal environmental impacts. We have dedicated effort and investment towards becoming global leaders in these areas.</t>
    </r>
    <r>
      <rPr>
        <sz val="11"/>
        <color theme="1"/>
        <rFont val="Aptos Narrow"/>
        <family val="2"/>
        <scheme val="minor"/>
      </rPr>
      <t xml:space="preserve">   
</t>
    </r>
    <r>
      <rPr>
        <sz val="11"/>
        <color rgb="FF781E77"/>
        <rFont val="Aptos Narrow"/>
        <family val="2"/>
        <scheme val="minor"/>
      </rPr>
      <t>■</t>
    </r>
    <r>
      <rPr>
        <sz val="11"/>
        <color theme="1"/>
        <rFont val="Aptos Narrow"/>
        <family val="2"/>
        <scheme val="minor"/>
      </rPr>
      <t xml:space="preserve"> Social:</t>
    </r>
    <r>
      <rPr>
        <sz val="11"/>
        <color theme="1"/>
        <rFont val="Aptos Narrow"/>
        <family val="2"/>
        <scheme val="minor"/>
      </rPr>
      <t xml:space="preserve"> </t>
    </r>
    <r>
      <rPr>
        <sz val="11"/>
        <color theme="1"/>
        <rFont val="Aptos Narrow"/>
        <family val="2"/>
        <scheme val="minor"/>
      </rPr>
      <t>Bill 572/2022, which establishes joint liability across the entire value chain, including investors, for human rights violations; a new Pay Equity Bill aiming to ensure equal pay for men and women performing the same role, amending the Consolidated Labor Laws (CLT); and tax incentive laws for social programs.</t>
    </r>
    <r>
      <rPr>
        <sz val="11"/>
        <color theme="1"/>
        <rFont val="Aptos Narrow"/>
        <family val="2"/>
        <scheme val="minor"/>
      </rPr>
      <t xml:space="preserve">
</t>
    </r>
    <r>
      <rPr>
        <sz val="11"/>
        <color rgb="FF781E77"/>
        <rFont val="Aptos Narrow"/>
        <family val="2"/>
        <scheme val="minor"/>
      </rPr>
      <t>■</t>
    </r>
    <r>
      <rPr>
        <sz val="11"/>
        <color theme="1"/>
        <rFont val="Aptos Narrow"/>
        <family val="2"/>
        <scheme val="minor"/>
      </rPr>
      <t xml:space="preserve"> Governance:</t>
    </r>
    <r>
      <rPr>
        <sz val="11"/>
        <color theme="1"/>
        <rFont val="Aptos Narrow"/>
        <family val="2"/>
        <scheme val="minor"/>
      </rPr>
      <t xml:space="preserve"> </t>
    </r>
    <r>
      <rPr>
        <sz val="11"/>
        <color theme="1"/>
        <rFont val="Aptos Narrow"/>
        <family val="2"/>
        <scheme val="minor"/>
      </rPr>
      <t>Lobbying Regulation Bill (PL 1202/2017), regulating lobbying and interest-group activities.</t>
    </r>
    <r>
      <rPr>
        <sz val="11"/>
        <color theme="1"/>
        <rFont val="Aptos Narrow"/>
        <family val="2"/>
        <scheme val="minor"/>
      </rPr>
      <t xml:space="preserve"> </t>
    </r>
    <r>
      <rPr>
        <sz val="11"/>
        <color theme="1"/>
        <rFont val="Aptos Narrow"/>
        <family val="2"/>
        <scheme val="minor"/>
      </rPr>
      <t>This new law will facilitate more direct discussions between industry and policymakers, allowing us to advocate for issues critical to our operations.</t>
    </r>
  </si>
  <si>
    <t>WEF - Principles of governance - Anti-corruption (Discussion of initiatives and stakeholder engagement to improve the broader operating environment and culture, in order to combat corruption)</t>
  </si>
  <si>
    <t>We have implemented several initiatives to improve the broader operating environment and culture, as part of our anti-corruption efforts. These include: a Pre-Ethics Committee that holds monthly and, when necessary, extraordinary meetings involving directors, managers, and coordinators from Compliance, Internal Audit, and Human Resources; an Ethics Committee that meets monthly and includes three vice-presidents and members of the Pre-Ethics Committee; and an Audit Committee comprised of shareholders’ representatives that meets quarterly.
On a regular basis, Ethics Channel results are presented to our different teams and departments; the HR team discusses topics related to respect, integrity, diversity, and ethical behavior; we provide regular mandatory training on Compliance, our Code of Conduct, Anti-Corruption, Disciplinary Measures, Fraud, and other issues; and topics related to ethical behavior and anti-corruption are communicated through various channels such as email, banners, posters, Workplace, and other Ethics Channel and conflict reporting tools.</t>
  </si>
  <si>
    <t>WEF - Principles of governance - Integrating risk and opportunity into business process</t>
  </si>
  <si>
    <t>We recognize that effectively managing risks is essential to achieving our business objectives. This requires all business units and functions to continuously monitor, communicate, and report on changes in the risk environment, as well as the effectiveness of actions taken to manage identified risks.
Our integrated risk management process is conducted jointly by our Audit Committee, which advises the Board of Directors, and our Corporate Risk, Insurance, and Internal Controls team. They jointly establish strategies for identifying and monitoring potential material events that could impact our operations. Strategic risk management is designed to keep risks within levels commensurate with our risk appetite, providing reasonable assurance of achieving our objectives, including economic, environmental, and social aspects. Risks and opportunities related to our strategy are addressed in a Strategic Risk Matrix that is reviewed annually. This process is conducted by the Risk Management function in collaboration with all directors, VPs, the CFO, and the CEO, and is evaluated by the Audit Committee. During this review, we assess implemented mitigation actions, the effectiveness of process controls, and any incidents to determine whether a risk’s level of criticality has changed (increased or decreased).
The most recent review was completed and approved by the Audit Committee in May 2023. The following ESG-related topics, risk factors, and mitigation actions were identified: (i) Geopolitical and/or socioeconomic changes, (ii) Unavailability of raw materials, (iii) Failure to achieve our Strategic Business Plan, (iv) Third-party management, (v) Compliance, (vi) Health, Safety and Environment (HSE), (vii) Capital/Liquidity/Cash Flow, (viii) Product quality, and (ix) Unavailability of people/talents. In addition, we manage Information Security risks related to data and systems management.</t>
  </si>
  <si>
    <t>Material topic: Diversity &amp; inclusion</t>
  </si>
  <si>
    <t>GRI 401-1 New employee hires and employee turnover</t>
  </si>
  <si>
    <t xml:space="preserve">WEF - Prosperity - Absolute number and rate of employment </t>
  </si>
  <si>
    <t>Total number and rate of new employee hires and turn over by gender</t>
  </si>
  <si>
    <t>Hires</t>
  </si>
  <si>
    <t>Terminations</t>
  </si>
  <si>
    <t>Men</t>
  </si>
  <si>
    <t>Women</t>
  </si>
  <si>
    <t>Total number and rate of new employee hires and turn over by age group</t>
  </si>
  <si>
    <t>Under 30</t>
  </si>
  <si>
    <t>30 - 50</t>
  </si>
  <si>
    <t>Over 50</t>
  </si>
  <si>
    <t>GRI 401-3 Parental leave</t>
  </si>
  <si>
    <r>
      <rPr>
        <b/>
        <sz val="10"/>
        <color theme="0"/>
        <rFont val="Aptos Narrow"/>
        <family val="2"/>
        <scheme val="minor"/>
      </rPr>
      <t>Argentina</t>
    </r>
    <r>
      <rPr>
        <sz val="10"/>
        <color theme="0"/>
        <rFont val="Aptos Narrow"/>
        <family val="2"/>
        <scheme val="minor"/>
      </rPr>
      <t> </t>
    </r>
  </si>
  <si>
    <t>Employees entitled to parental leave</t>
  </si>
  <si>
    <t>Employees who took parental leave</t>
  </si>
  <si>
    <t>Employees that returned to work after parental leave ended</t>
  </si>
  <si>
    <t>Employees that returned to work and were still employed 12 months after</t>
  </si>
  <si>
    <t>Return to work rate</t>
  </si>
  <si>
    <t>Retention rate of employees that took parental leave</t>
  </si>
  <si>
    <t>GRI 405-1 Diversity of governance bodies and employees</t>
  </si>
  <si>
    <t>WEF - People - Diversity and inclusion</t>
  </si>
  <si>
    <t>Percentage of workforce by employee category and gender</t>
  </si>
  <si>
    <t>CEO</t>
  </si>
  <si>
    <t>Vice-presidents</t>
  </si>
  <si>
    <t>Technical/supervisor</t>
  </si>
  <si>
    <t>Percentage of employees, by job category and age group</t>
  </si>
  <si>
    <t>Under 20</t>
  </si>
  <si>
    <t>21 to 30</t>
  </si>
  <si>
    <t>31 to 40</t>
  </si>
  <si>
    <t>41 to 50</t>
  </si>
  <si>
    <t>51 to 60</t>
  </si>
  <si>
    <t>Over 60</t>
  </si>
  <si>
    <t>Workforce by employee category and race/color</t>
  </si>
  <si>
    <t>Asian</t>
  </si>
  <si>
    <t>White</t>
  </si>
  <si>
    <t>Indigenous</t>
  </si>
  <si>
    <t>Brown</t>
  </si>
  <si>
    <t>Black</t>
  </si>
  <si>
    <t>Not disclosed</t>
  </si>
  <si>
    <t>Heads/coordinators</t>
  </si>
  <si>
    <t>Technicians and supervisors</t>
  </si>
  <si>
    <t>People with disabilities (PwDs) by employee category</t>
  </si>
  <si>
    <t>Governance body members by gender, age group, race and PwDs</t>
  </si>
  <si>
    <t>Board of Directors</t>
  </si>
  <si>
    <t>Statutory Audit Committee</t>
  </si>
  <si>
    <t>Oversight Board</t>
  </si>
  <si>
    <t>GENDER</t>
  </si>
  <si>
    <t>AGE RANGE</t>
  </si>
  <si>
    <t>RACE</t>
  </si>
  <si>
    <t>OTHER DIVERSITY INDICATORS</t>
  </si>
  <si>
    <t>People with disabilities</t>
  </si>
  <si>
    <t>GRI 405-2 Ratio of basic salary and remuneration of women to men</t>
  </si>
  <si>
    <t>WEF - People - Pay equality</t>
  </si>
  <si>
    <t>Ratio of basic salary of women to men, by employee category</t>
  </si>
  <si>
    <t>GRI 406-1 Incidents of discrimination and corrective actions taken</t>
  </si>
  <si>
    <t>WEF - People - Incidents and the total amount of monetary losses from incidents of discrimination and harassment</t>
  </si>
  <si>
    <t>Incidents of discrimination</t>
  </si>
  <si>
    <t>Total number of reports/cases of discrimination received via our Whistleblowing Channel</t>
  </si>
  <si>
    <t>Total number of reports/cases deemed substantiated</t>
  </si>
  <si>
    <t>Number of labor claims related to discrimination</t>
  </si>
  <si>
    <t>GRI 13.15.5 Describe any differences in terms of employment contracts and approach to compensation based on nationality or migrant status of workers, broken down by location of operations</t>
  </si>
  <si>
    <t>We do not tolerate any distinction, exclusion, or preference based on age, ethnicity, origin, skin color, sex, sexual orientation, gender, disability, nationality, political opinion, religion, union affiliation, or other characteristics that result in unjustified inequality of opportunity or treatment. Decisions related to employment contracts, such as hiring, compensation, promotion, and termination, must be based on individuals’ abilities and performance. Similarly, we do not tolerate abusive, hostile, intimidating, humiliating, or violent behavior that degrades the work environment and harms individuals’ physical and psychological integrity over time.
We also do not accept disciplinary practices that violate human dignity, such as physical, degrading, or humiliating punishments. We expect and encourage our employees and third parties to intervene and report any instances of disrespectful behavior by informing team management and the Human Resources department or by filing a report via our Whistleblowing Hotline. The identities of whistleblowers are kept confidential, and all reports received are handled according to our internal investigation procedures.</t>
  </si>
  <si>
    <t>Material topic: Relations with communities</t>
  </si>
  <si>
    <t>GRI 202-1 Ratio of standard entry level wage by gender compared to local minimum wage</t>
  </si>
  <si>
    <t>WEF - People - Wage level</t>
  </si>
  <si>
    <t>Ratio of standard entry-level wage by gender compared to local minimum wage</t>
  </si>
  <si>
    <r>
      <rPr>
        <b/>
        <sz val="10"/>
        <color theme="0"/>
        <rFont val="Aptos Narrow"/>
        <family val="2"/>
        <scheme val="minor"/>
      </rPr>
      <t>Argentina</t>
    </r>
    <r>
      <rPr>
        <sz val="10"/>
        <color theme="0"/>
        <rFont val="Aptos Narrow"/>
        <family val="2"/>
        <scheme val="minor"/>
      </rPr>
      <t>  </t>
    </r>
  </si>
  <si>
    <t>GRI 203-1 Infrastructure investments and services supported</t>
  </si>
  <si>
    <r>
      <rPr>
        <sz val="11"/>
        <color theme="1"/>
        <rFont val="Aptos Narrow"/>
        <family val="2"/>
        <scheme val="minor"/>
      </rPr>
      <t xml:space="preserve">In </t>
    </r>
    <r>
      <rPr>
        <b/>
        <sz val="11"/>
        <color theme="1"/>
        <rFont val="Aptos Narrow"/>
        <family val="2"/>
        <scheme val="minor"/>
      </rPr>
      <t>Brazil</t>
    </r>
    <r>
      <rPr>
        <sz val="11"/>
        <color theme="1"/>
        <rFont val="Aptos Narrow"/>
        <family val="2"/>
        <scheme val="minor"/>
      </rPr>
      <t>, our territorial management approach starts with a comprehensive assessment to understand the potential, demands, and needs of communities based on the social and economic context of each locality.</t>
    </r>
    <r>
      <rPr>
        <sz val="11"/>
        <color theme="1"/>
        <rFont val="Aptos Narrow"/>
        <family val="2"/>
        <scheme val="minor"/>
      </rPr>
      <t xml:space="preserve"> </t>
    </r>
    <r>
      <rPr>
        <sz val="11"/>
        <color theme="1"/>
        <rFont val="Aptos Narrow"/>
        <family val="2"/>
        <scheme val="minor"/>
      </rPr>
      <t>We assess the impacts of each operation in the area and intersect this data with an assessment of local reputation based on surveys, which guides our social initiatives in each community.</t>
    </r>
    <r>
      <rPr>
        <sz val="11"/>
        <color theme="1"/>
        <rFont val="Aptos Narrow"/>
        <family val="2"/>
        <scheme val="minor"/>
      </rPr>
      <t xml:space="preserve"> </t>
    </r>
    <r>
      <rPr>
        <sz val="11"/>
        <color theme="1"/>
        <rFont val="Aptos Narrow"/>
        <family val="2"/>
        <scheme val="minor"/>
      </rPr>
      <t xml:space="preserve">We use a participatory methodology called </t>
    </r>
    <r>
      <rPr>
        <i/>
        <sz val="11"/>
        <color theme="1"/>
        <rFont val="Aptos Narrow"/>
        <family val="2"/>
        <scheme val="minor"/>
      </rPr>
      <t>Café com Comunidade</t>
    </r>
    <r>
      <rPr>
        <sz val="11"/>
        <color theme="1"/>
        <rFont val="Aptos Narrow"/>
        <family val="2"/>
        <scheme val="minor"/>
      </rPr>
      <t xml:space="preserve"> for engaging with communities and other stakeholders. We also have a communication channel, </t>
    </r>
    <r>
      <rPr>
        <i/>
        <sz val="11"/>
        <color theme="1"/>
        <rFont val="Aptos Narrow"/>
        <family val="2"/>
        <scheme val="minor"/>
      </rPr>
      <t>Fale com a Raízen</t>
    </r>
    <r>
      <rPr>
        <sz val="11"/>
        <color theme="1"/>
        <rFont val="Aptos Narrow"/>
        <family val="2"/>
        <scheme val="minor"/>
      </rPr>
      <t>, which is prepared to handle matters such as questions, complaints, suggestions, and compliments from neighboring communities.</t>
    </r>
    <r>
      <rPr>
        <sz val="11"/>
        <color theme="1"/>
        <rFont val="Aptos Narrow"/>
        <family val="2"/>
        <scheme val="minor"/>
      </rPr>
      <t xml:space="preserve"> </t>
    </r>
    <r>
      <rPr>
        <sz val="11"/>
        <color theme="1"/>
        <rFont val="Aptos Narrow"/>
        <family val="2"/>
        <scheme val="minor"/>
      </rPr>
      <t>Case analyses inform the development of Territorial Relationship Plans (PRT) that are managed by a Territorial Working Group (GTT), which tracks key performance indicators and the effectiveness of actions planned and implemented for each community.</t>
    </r>
    <r>
      <rPr>
        <sz val="11"/>
        <color theme="1"/>
        <rFont val="Aptos Narrow"/>
        <family val="2"/>
        <scheme val="minor"/>
      </rPr>
      <t xml:space="preserve"> </t>
    </r>
    <r>
      <rPr>
        <sz val="11"/>
        <color theme="1"/>
        <rFont val="Aptos Narrow"/>
        <family val="2"/>
        <scheme val="minor"/>
      </rPr>
      <t>These plans are revised on an annual basis based on previous outcomes.</t>
    </r>
    <r>
      <rPr>
        <sz val="11"/>
        <color theme="1"/>
        <rFont val="Aptos Narrow"/>
        <family val="2"/>
        <scheme val="minor"/>
      </rPr>
      <t xml:space="preserve"> 
</t>
    </r>
    <r>
      <rPr>
        <sz val="11"/>
        <color theme="1"/>
        <rFont val="Aptos Narrow"/>
        <family val="2"/>
        <scheme val="minor"/>
      </rPr>
      <t>We track indicators such as the number of people benefited, projects supported, locations impacted, consumer service cases, and post-initiative satisfaction surveys.</t>
    </r>
    <r>
      <rPr>
        <sz val="11"/>
        <color theme="1"/>
        <rFont val="Aptos Narrow"/>
        <family val="2"/>
        <scheme val="minor"/>
      </rPr>
      <t xml:space="preserve"> </t>
    </r>
    <r>
      <rPr>
        <sz val="11"/>
        <color theme="1"/>
        <rFont val="Aptos Narrow"/>
        <family val="2"/>
        <scheme val="minor"/>
      </rPr>
      <t>Acting with respect and transparency, we address local needs and strengths to foster development in our communities and accelerate the energy transition.</t>
    </r>
    <r>
      <rPr>
        <sz val="11"/>
        <color theme="1"/>
        <rFont val="Aptos Narrow"/>
        <family val="2"/>
        <scheme val="minor"/>
      </rPr>
      <t xml:space="preserve"> </t>
    </r>
    <r>
      <rPr>
        <sz val="11"/>
        <color theme="1"/>
        <rFont val="Aptos Narrow"/>
        <family val="2"/>
        <scheme val="minor"/>
      </rPr>
      <t>At the Raízen Foundation, we track indicators such as: number of children, youth and communities benefited; attractiveness; beneficiary satisfaction; and impact on skill development.</t>
    </r>
    <r>
      <rPr>
        <sz val="11"/>
        <color theme="1"/>
        <rFont val="Aptos Narrow"/>
        <family val="2"/>
        <scheme val="minor"/>
      </rPr>
      <t xml:space="preserve">
</t>
    </r>
    <r>
      <rPr>
        <sz val="11"/>
        <color theme="1"/>
        <rFont val="Aptos Narrow"/>
        <family val="2"/>
        <scheme val="minor"/>
      </rPr>
      <t>In crop year 2023/2024, we invested more than R$ 33 million in social programs and projects, including tax-deducted funding, donations, volunteering, sponsorship, and other forms of support.</t>
    </r>
    <r>
      <rPr>
        <sz val="11"/>
        <color theme="1"/>
        <rFont val="Aptos Narrow"/>
        <family val="2"/>
        <scheme val="minor"/>
      </rPr>
      <t xml:space="preserve"> </t>
    </r>
    <r>
      <rPr>
        <sz val="11"/>
        <color theme="1"/>
        <rFont val="Aptos Narrow"/>
        <family val="2"/>
        <scheme val="minor"/>
      </rPr>
      <t>The number of people directly and indirectly benefited was 429,479.</t>
    </r>
    <r>
      <rPr>
        <sz val="11"/>
        <color theme="1"/>
        <rFont val="Aptos Narrow"/>
        <family val="2"/>
        <scheme val="minor"/>
      </rPr>
      <t xml:space="preserve">
</t>
    </r>
    <r>
      <rPr>
        <sz val="11"/>
        <color theme="1"/>
        <rFont val="Aptos Narrow"/>
        <family val="2"/>
        <scheme val="minor"/>
      </rPr>
      <t>Highlights from the reporting period include:</t>
    </r>
    <r>
      <rPr>
        <sz val="11"/>
        <color theme="1"/>
        <rFont val="Aptos Narrow"/>
        <family val="2"/>
        <scheme val="minor"/>
      </rPr>
      <t xml:space="preserve"> 
</t>
    </r>
    <r>
      <rPr>
        <sz val="11"/>
        <color rgb="FF781E77"/>
        <rFont val="Aptos Narrow"/>
        <family val="2"/>
        <scheme val="minor"/>
      </rPr>
      <t>■</t>
    </r>
    <r>
      <rPr>
        <sz val="11"/>
        <color theme="1"/>
        <rFont val="Aptos Narrow"/>
        <family val="2"/>
        <scheme val="minor"/>
      </rPr>
      <t xml:space="preserve"> 427 people trained in professional development programs
</t>
    </r>
    <r>
      <rPr>
        <sz val="11"/>
        <color rgb="FF781E77"/>
        <rFont val="Aptos Narrow"/>
        <family val="2"/>
        <scheme val="minor"/>
      </rPr>
      <t>■</t>
    </r>
    <r>
      <rPr>
        <sz val="11"/>
        <color theme="1"/>
        <rFont val="Aptos Narrow"/>
        <family val="2"/>
        <scheme val="minor"/>
      </rPr>
      <t xml:space="preserve"> 43,000 volunteer hours
</t>
    </r>
    <r>
      <rPr>
        <sz val="11"/>
        <color rgb="FF781E77"/>
        <rFont val="Aptos Narrow"/>
        <family val="2"/>
        <scheme val="minor"/>
      </rPr>
      <t>■</t>
    </r>
    <r>
      <rPr>
        <sz val="11"/>
        <color theme="1"/>
        <rFont val="Aptos Narrow"/>
        <family val="2"/>
        <scheme val="minor"/>
      </rPr>
      <t xml:space="preserve"> 600 initiatives carried out during the reporting period
</t>
    </r>
    <r>
      <rPr>
        <sz val="11"/>
        <color rgb="FF781E77"/>
        <rFont val="Aptos Narrow"/>
        <family val="2"/>
        <scheme val="minor"/>
      </rPr>
      <t>■</t>
    </r>
    <r>
      <rPr>
        <sz val="11"/>
        <color theme="1"/>
        <rFont val="Aptos Narrow"/>
        <family val="2"/>
        <scheme val="minor"/>
      </rPr>
      <t xml:space="preserve"> 79 suppliers impacted by the </t>
    </r>
    <r>
      <rPr>
        <i/>
        <sz val="11"/>
        <color theme="1"/>
        <rFont val="Aptos Narrow"/>
        <family val="2"/>
        <scheme val="minor"/>
      </rPr>
      <t>Raízen Desenvolve</t>
    </r>
    <r>
      <rPr>
        <sz val="11"/>
        <color theme="1"/>
        <rFont val="Aptos Narrow"/>
        <family val="2"/>
        <scheme val="minor"/>
      </rPr>
      <t xml:space="preserve"> supplier development program
</t>
    </r>
    <r>
      <rPr>
        <sz val="11"/>
        <color rgb="FF781E77"/>
        <rFont val="Aptos Narrow"/>
        <family val="2"/>
        <scheme val="minor"/>
      </rPr>
      <t>■</t>
    </r>
    <r>
      <rPr>
        <sz val="11"/>
        <color theme="1"/>
        <rFont val="Aptos Narrow"/>
        <family val="2"/>
        <scheme val="minor"/>
      </rPr>
      <t xml:space="preserve"> 57% of communities benefited by educational initiatives via Raízen Foundation programs</t>
    </r>
    <r>
      <rPr>
        <sz val="11"/>
        <color theme="1"/>
        <rFont val="Aptos Narrow"/>
        <family val="2"/>
        <scheme val="minor"/>
      </rPr>
      <t xml:space="preserve">
</t>
    </r>
    <r>
      <rPr>
        <sz val="11"/>
        <color theme="1"/>
        <rFont val="Aptos Narrow"/>
        <family val="2"/>
        <scheme val="minor"/>
      </rPr>
      <t>We also invested approximately R$ 83 million in maintaining rural roads and spent R$ 150 million on crop and forest fire prevention and response.</t>
    </r>
    <r>
      <rPr>
        <sz val="11"/>
        <color theme="1"/>
        <rFont val="Aptos Narrow"/>
        <family val="2"/>
        <scheme val="minor"/>
      </rPr>
      <t xml:space="preserve"> </t>
    </r>
    <r>
      <rPr>
        <sz val="11"/>
        <color theme="1"/>
        <rFont val="Aptos Narrow"/>
        <family val="2"/>
        <scheme val="minor"/>
      </rPr>
      <t>This investment includes maintenance and operation of dedicated infrastructure such as fire trucks, light vehicles, dedicated personnel, and awareness-raising initiatives in surrounding communities about fire prevention and risks.</t>
    </r>
    <r>
      <rPr>
        <sz val="11"/>
        <color theme="1"/>
        <rFont val="Aptos Narrow"/>
        <family val="2"/>
        <scheme val="minor"/>
      </rPr>
      <t xml:space="preserve"> </t>
    </r>
    <r>
      <rPr>
        <sz val="11"/>
        <color theme="1"/>
        <rFont val="Aptos Narrow"/>
        <family val="2"/>
        <scheme val="minor"/>
      </rPr>
      <t>In the 2022/2023 reporting period, our total investment in road maintenance and response was R$ 157 million.</t>
    </r>
    <r>
      <rPr>
        <sz val="11"/>
        <color theme="1"/>
        <rFont val="Aptos Narrow"/>
        <family val="2"/>
        <scheme val="minor"/>
      </rPr>
      <t xml:space="preserve"> </t>
    </r>
    <r>
      <rPr>
        <sz val="11"/>
        <color theme="1"/>
        <rFont val="Aptos Narrow"/>
        <family val="2"/>
        <scheme val="minor"/>
      </rPr>
      <t>Our budget earmarked for road maintenance ensures that rural roads are in good condition for transporting our crops, while additionally benefiting surrounding communities.</t>
    </r>
    <r>
      <rPr>
        <sz val="11"/>
        <color theme="1"/>
        <rFont val="Aptos Narrow"/>
        <family val="2"/>
        <scheme val="minor"/>
      </rPr>
      <t xml:space="preserve"> </t>
    </r>
  </si>
  <si>
    <t>Social investments in Brazil</t>
  </si>
  <si>
    <t>Tax-deductible project sponsorship</t>
  </si>
  <si>
    <t>Raízen Foundation</t>
  </si>
  <si>
    <t>Sponsorships and Social Partnerships</t>
  </si>
  <si>
    <t>Volunteering</t>
  </si>
  <si>
    <t>Donations</t>
  </si>
  <si>
    <t>Company initiatives</t>
  </si>
  <si>
    <t>Skills training</t>
  </si>
  <si>
    <r>
      <rPr>
        <sz val="11"/>
        <color theme="1"/>
        <rFont val="Aptos Narrow"/>
        <family val="2"/>
        <scheme val="minor"/>
      </rPr>
      <t xml:space="preserve">In Argentina, we invested over US$ 81,000 in social projects during the 2023/2024 cop year, continuing our social investment programs such as </t>
    </r>
    <r>
      <rPr>
        <i/>
        <sz val="11"/>
        <color theme="1"/>
        <rFont val="Aptos Narrow"/>
        <family val="2"/>
        <scheme val="minor"/>
      </rPr>
      <t>Creando Vínculos</t>
    </r>
    <r>
      <rPr>
        <sz val="11"/>
        <color theme="1"/>
        <rFont val="Aptos Narrow"/>
        <family val="2"/>
        <scheme val="minor"/>
      </rPr>
      <t>, scholarships, and collaborations with various social organizations.</t>
    </r>
    <r>
      <rPr>
        <sz val="11"/>
        <color theme="1"/>
        <rFont val="Aptos Narrow"/>
        <family val="2"/>
        <scheme val="minor"/>
      </rPr>
      <t xml:space="preserve"> </t>
    </r>
    <r>
      <rPr>
        <sz val="11"/>
        <color theme="1"/>
        <rFont val="Aptos Narrow"/>
        <family val="2"/>
        <scheme val="minor"/>
      </rPr>
      <t>We also invested in an electrical substation to increase capacity in the area and in road infrastructure to meet operational needs, as well as building additional infrastructure at a sports park for low-income children near one of our stations.</t>
    </r>
    <r>
      <rPr>
        <sz val="11"/>
        <color theme="1"/>
        <rFont val="Aptos Narrow"/>
        <family val="2"/>
        <scheme val="minor"/>
      </rPr>
      <t xml:space="preserve">
</t>
    </r>
    <r>
      <rPr>
        <sz val="11"/>
        <color theme="1"/>
        <rFont val="Aptos Narrow"/>
        <family val="2"/>
        <scheme val="minor"/>
      </rPr>
      <t xml:space="preserve">Our social investment initiatives in Argentina include commercial sponsorships, educational scholarships, in-kind support for projects by local social organizations through the </t>
    </r>
    <r>
      <rPr>
        <i/>
        <sz val="11"/>
        <color theme="1"/>
        <rFont val="Aptos Narrow"/>
        <family val="2"/>
        <scheme val="minor"/>
      </rPr>
      <t>Creando Vínculos</t>
    </r>
    <r>
      <rPr>
        <sz val="11"/>
        <color theme="1"/>
        <rFont val="Aptos Narrow"/>
        <family val="2"/>
        <scheme val="minor"/>
      </rPr>
      <t xml:space="preserve"> program, fuel donations, toy and food distribution, and support for neighboring communities in addressing infrastructure needs with the relevant authorities.</t>
    </r>
    <r>
      <rPr>
        <sz val="11"/>
        <color theme="1"/>
        <rFont val="Aptos Narrow"/>
        <family val="2"/>
        <scheme val="minor"/>
      </rPr>
      <t xml:space="preserve">
</t>
    </r>
    <r>
      <rPr>
        <sz val="11"/>
        <color theme="1"/>
        <rFont val="Aptos Narrow"/>
        <family val="2"/>
        <scheme val="minor"/>
      </rPr>
      <t>Our main positive impacts on local economies include:</t>
    </r>
    <r>
      <rPr>
        <sz val="11"/>
        <color theme="1"/>
        <rFont val="Aptos Narrow"/>
        <family val="2"/>
        <scheme val="minor"/>
      </rPr>
      <t xml:space="preserve"> 
</t>
    </r>
    <r>
      <rPr>
        <sz val="11"/>
        <color rgb="FF781E77"/>
        <rFont val="Aptos Narrow"/>
        <family val="2"/>
        <scheme val="minor"/>
      </rPr>
      <t>■</t>
    </r>
    <r>
      <rPr>
        <sz val="11"/>
        <color theme="1"/>
        <rFont val="Aptos Narrow"/>
        <family val="2"/>
        <scheme val="minor"/>
      </rPr>
      <t xml:space="preserve"> </t>
    </r>
    <r>
      <rPr>
        <sz val="11"/>
        <color theme="1"/>
        <rFont val="Aptos Narrow"/>
        <family val="2"/>
        <scheme val="minor"/>
      </rPr>
      <t xml:space="preserve">Quality employment
</t>
    </r>
    <r>
      <rPr>
        <sz val="11"/>
        <color rgb="FF781E77"/>
        <rFont val="Aptos Narrow"/>
        <family val="2"/>
        <scheme val="minor"/>
      </rPr>
      <t>■</t>
    </r>
    <r>
      <rPr>
        <sz val="11"/>
        <color theme="1"/>
        <rFont val="Aptos Narrow"/>
        <family val="2"/>
        <scheme val="minor"/>
      </rPr>
      <t xml:space="preserve"> Increased safety in our area of influence
</t>
    </r>
    <r>
      <rPr>
        <sz val="11"/>
        <color rgb="FF781E77"/>
        <rFont val="Aptos Narrow"/>
        <family val="2"/>
        <scheme val="minor"/>
      </rPr>
      <t>■</t>
    </r>
    <r>
      <rPr>
        <sz val="11"/>
        <color theme="1"/>
        <rFont val="Aptos Narrow"/>
        <family val="2"/>
        <scheme val="minor"/>
      </rPr>
      <t xml:space="preserve"> Improvement of regional infrastructure
</t>
    </r>
    <r>
      <rPr>
        <sz val="11"/>
        <color rgb="FF781E77"/>
        <rFont val="Aptos Narrow"/>
        <family val="2"/>
        <scheme val="minor"/>
      </rPr>
      <t>■</t>
    </r>
    <r>
      <rPr>
        <sz val="11"/>
        <color theme="1"/>
        <rFont val="Aptos Narrow"/>
        <family val="2"/>
        <scheme val="minor"/>
      </rPr>
      <t xml:space="preserve"> Strengthening social organizations through our social investment programs</t>
    </r>
  </si>
  <si>
    <t>Social investments in Argentina</t>
  </si>
  <si>
    <r>
      <rPr>
        <i/>
        <sz val="10"/>
        <color theme="1"/>
        <rFont val="Aptos Narrow"/>
        <family val="2"/>
        <scheme val="minor"/>
      </rPr>
      <t>Creando Vínculos</t>
    </r>
  </si>
  <si>
    <r>
      <rPr>
        <i/>
        <sz val="10"/>
        <color theme="1"/>
        <rFont val="Aptos Narrow"/>
        <family val="2"/>
        <scheme val="minor"/>
      </rPr>
      <t>Lazos</t>
    </r>
    <r>
      <rPr>
        <sz val="10"/>
        <color theme="1"/>
        <rFont val="Aptos Narrow"/>
        <family val="2"/>
        <scheme val="minor"/>
      </rPr>
      <t xml:space="preserve"> Program (Youth Employability)</t>
    </r>
  </si>
  <si>
    <t>Donations of hospital supplies and ambulance fuel (COVID-19)</t>
  </si>
  <si>
    <t>Scholarships</t>
  </si>
  <si>
    <t>Fuel donations for fire-fighting trucks and aircraft for fire response in Corrientes</t>
  </si>
  <si>
    <t>A Covid campaign that donated 1,200 mattresses to families in Dock Sud</t>
  </si>
  <si>
    <t>Other collaborations with diverse social organizations</t>
  </si>
  <si>
    <t>GRI 411-1 Incidents of violations involving rights of indigenous peoples</t>
  </si>
  <si>
    <t>Number of cases</t>
  </si>
  <si>
    <t>GRI 413-1 Operations with local community engagement, impact assessments, and development programs</t>
  </si>
  <si>
    <t>Percentage of operations with community programs</t>
  </si>
  <si>
    <t>Crop Year 2021/2022   </t>
  </si>
  <si>
    <t>Crop Year 2022/2023 </t>
  </si>
  <si>
    <t>Community engagement programs</t>
  </si>
  <si>
    <t>Environmental impact assessments</t>
  </si>
  <si>
    <t>0%   </t>
  </si>
  <si>
    <t>Local community development programs based on local communities’ needs</t>
  </si>
  <si>
    <t>Communication of results of environmental and social impact assessments</t>
  </si>
  <si>
    <t xml:space="preserve">Stakeholder engagement plans based on stakeholder mapping </t>
  </si>
  <si>
    <t>Worker representation in labor and health and safety committees</t>
  </si>
  <si>
    <t>100%   </t>
  </si>
  <si>
    <t>Formal local community grievance process</t>
  </si>
  <si>
    <t>GRI 413-2 Operations with significant actual or potential negative impacts on local communities</t>
  </si>
  <si>
    <r>
      <rPr>
        <sz val="11"/>
        <color theme="1"/>
        <rFont val="Aptos Narrow"/>
        <family val="2"/>
        <scheme val="minor"/>
      </rPr>
      <t>In</t>
    </r>
    <r>
      <rPr>
        <b/>
        <sz val="11"/>
        <color theme="1"/>
        <rFont val="Aptos Narrow"/>
        <family val="2"/>
        <scheme val="minor"/>
      </rPr>
      <t xml:space="preserve"> Brazil</t>
    </r>
    <r>
      <rPr>
        <sz val="11"/>
        <color theme="1"/>
        <rFont val="Aptos Narrow"/>
        <family val="2"/>
        <scheme val="minor"/>
      </rPr>
      <t>, all our operations are at risk of generating potentially negative social impacts.</t>
    </r>
    <r>
      <rPr>
        <sz val="11"/>
        <color theme="1"/>
        <rFont val="Aptos Narrow"/>
        <family val="2"/>
        <scheme val="minor"/>
      </rPr>
      <t xml:space="preserve"> </t>
    </r>
    <r>
      <rPr>
        <sz val="11"/>
        <color theme="1"/>
        <rFont val="Aptos Narrow"/>
        <family val="2"/>
        <scheme val="minor"/>
      </rPr>
      <t>We regularly conduct mapping exercises to identify social and environmental aspects and impacts related to our businesses, as well as analyses of direct and indirect risks to communities, which are monitored on an ongoing basis.</t>
    </r>
    <r>
      <rPr>
        <sz val="11"/>
        <color theme="1"/>
        <rFont val="Aptos Narrow"/>
        <family val="2"/>
        <scheme val="minor"/>
      </rPr>
      <t xml:space="preserve"> </t>
    </r>
    <r>
      <rPr>
        <sz val="11"/>
        <color theme="1"/>
        <rFont val="Aptos Narrow"/>
        <family val="2"/>
        <scheme val="minor"/>
      </rPr>
      <t>Managing negative impacts and safety is embedded in our approach to managing our operations through Community Relationship Plans.</t>
    </r>
    <r>
      <rPr>
        <sz val="11"/>
        <color theme="1"/>
        <rFont val="Aptos Narrow"/>
        <family val="2"/>
        <scheme val="minor"/>
      </rPr>
      <t xml:space="preserve">
</t>
    </r>
    <r>
      <rPr>
        <sz val="11"/>
        <color theme="1"/>
        <rFont val="Aptos Narrow"/>
        <family val="2"/>
        <scheme val="minor"/>
      </rPr>
      <t>We also compile a Risk and Opportunity Matrix (R&amp;OM) and Risk Factors Matrix (RFM).</t>
    </r>
    <r>
      <rPr>
        <sz val="11"/>
        <color theme="1"/>
        <rFont val="Aptos Narrow"/>
        <family val="2"/>
        <scheme val="minor"/>
      </rPr>
      <t xml:space="preserve"> </t>
    </r>
    <r>
      <rPr>
        <sz val="11"/>
        <color theme="1"/>
        <rFont val="Aptos Narrow"/>
        <family val="2"/>
        <scheme val="minor"/>
      </rPr>
      <t>The R&amp;OM is used to assess and prioritize risks and opportunities associated with issues that are common across our operations.</t>
    </r>
    <r>
      <rPr>
        <sz val="11"/>
        <color theme="1"/>
        <rFont val="Aptos Narrow"/>
        <family val="2"/>
        <scheme val="minor"/>
      </rPr>
      <t xml:space="preserve"> </t>
    </r>
    <r>
      <rPr>
        <sz val="11"/>
        <color theme="1"/>
        <rFont val="Aptos Narrow"/>
        <family val="2"/>
        <scheme val="minor"/>
      </rPr>
      <t>The RFM assesses factors such as the likelihood and consequence of identified impacts within the local context, and establishes mitigation measures and action plans aimed at reducing risks to the lowest reasonably achievable level.</t>
    </r>
    <r>
      <rPr>
        <sz val="11"/>
        <color theme="1"/>
        <rFont val="Aptos Narrow"/>
        <family val="2"/>
        <scheme val="minor"/>
      </rPr>
      <t xml:space="preserve">
</t>
    </r>
    <r>
      <rPr>
        <sz val="11"/>
        <color theme="1"/>
        <rFont val="Aptos Narrow"/>
        <family val="2"/>
        <scheme val="minor"/>
      </rPr>
      <t>As part of our commitment to managing negative impacts, we advertise available direct communication channels, such as Customer Service; we run awareness and risk prevention campaigns; and we ensure incidents involving communities are properly documented and addressed.</t>
    </r>
    <r>
      <rPr>
        <sz val="11"/>
        <color theme="1"/>
        <rFont val="Aptos Narrow"/>
        <family val="2"/>
        <scheme val="minor"/>
      </rPr>
      <t xml:space="preserve"> 
</t>
    </r>
    <r>
      <rPr>
        <sz val="11"/>
        <color theme="1"/>
        <rFont val="Aptos Narrow"/>
        <family val="2"/>
        <scheme val="minor"/>
      </rPr>
      <t>Significant negative impacts on local communities identified in the 2023/2024 crop year, by operation:</t>
    </r>
    <r>
      <rPr>
        <sz val="11"/>
        <color theme="1"/>
        <rFont val="Aptos Narrow"/>
        <family val="2"/>
        <scheme val="minor"/>
      </rPr>
      <t xml:space="preserve">
</t>
    </r>
    <r>
      <rPr>
        <b/>
        <u/>
        <sz val="11"/>
        <color rgb="FF781E77"/>
        <rFont val="Aptos Narrow"/>
        <family val="2"/>
        <scheme val="minor"/>
      </rPr>
      <t>Bioenergy operations:</t>
    </r>
    <r>
      <rPr>
        <sz val="11"/>
        <color theme="1"/>
        <rFont val="Aptos Narrow"/>
        <family val="2"/>
        <scheme val="minor"/>
      </rPr>
      <t xml:space="preserve">
</t>
    </r>
    <r>
      <rPr>
        <sz val="11"/>
        <color theme="1"/>
        <rFont val="Aptos Narrow"/>
        <family val="2"/>
        <scheme val="minor"/>
      </rPr>
      <t>Actual impacts: road spraying, dust, noise and effluents.</t>
    </r>
    <r>
      <rPr>
        <sz val="11"/>
        <color theme="1"/>
        <rFont val="Aptos Narrow"/>
        <family val="2"/>
        <scheme val="minor"/>
      </rPr>
      <t xml:space="preserve">
</t>
    </r>
    <r>
      <rPr>
        <sz val="11"/>
        <color theme="1"/>
        <rFont val="Aptos Narrow"/>
        <family val="2"/>
        <scheme val="minor"/>
      </rPr>
      <t>Potential impacts: explosions and curtailments.</t>
    </r>
    <r>
      <rPr>
        <sz val="11"/>
        <color theme="1"/>
        <rFont val="Aptos Narrow"/>
        <family val="2"/>
        <scheme val="minor"/>
      </rPr>
      <t xml:space="preserve">
</t>
    </r>
    <r>
      <rPr>
        <b/>
        <u/>
        <sz val="11"/>
        <color rgb="FF781E77"/>
        <rFont val="Aptos Narrow"/>
        <family val="2"/>
        <scheme val="minor"/>
      </rPr>
      <t>Distribution bases and airport bases:</t>
    </r>
    <r>
      <rPr>
        <sz val="11"/>
        <color theme="1"/>
        <rFont val="Aptos Narrow"/>
        <family val="2"/>
        <scheme val="minor"/>
      </rPr>
      <t xml:space="preserve">
</t>
    </r>
    <r>
      <rPr>
        <sz val="11"/>
        <color theme="1"/>
        <rFont val="Aptos Narrow"/>
        <family val="2"/>
        <scheme val="minor"/>
      </rPr>
      <t>Actual impacts: dust, noise and heavy vehicle traffic.</t>
    </r>
    <r>
      <rPr>
        <sz val="11"/>
        <color theme="1"/>
        <rFont val="Aptos Narrow"/>
        <family val="2"/>
        <scheme val="minor"/>
      </rPr>
      <t xml:space="preserve">
</t>
    </r>
    <r>
      <rPr>
        <sz val="11"/>
        <color theme="1"/>
        <rFont val="Aptos Narrow"/>
        <family val="2"/>
        <scheme val="minor"/>
      </rPr>
      <t>Potential impacts: explosions and spills.</t>
    </r>
    <r>
      <rPr>
        <sz val="11"/>
        <color theme="1"/>
        <rFont val="Aptos Narrow"/>
        <family val="2"/>
        <scheme val="minor"/>
      </rPr>
      <t xml:space="preserve">
</t>
    </r>
    <r>
      <rPr>
        <sz val="11"/>
        <color theme="1"/>
        <rFont val="Aptos Narrow"/>
        <family val="2"/>
        <scheme val="minor"/>
      </rPr>
      <t>In Argentina, we have a comprehensive Health, Safety, and Environment (HSE) management system, featuring policies, control procedures, and a robust emergency response framework.</t>
    </r>
    <r>
      <rPr>
        <sz val="11"/>
        <color theme="1"/>
        <rFont val="Aptos Narrow"/>
        <family val="2"/>
        <scheme val="minor"/>
      </rPr>
      <t xml:space="preserve">
</t>
    </r>
    <r>
      <rPr>
        <sz val="11"/>
        <color theme="1"/>
        <rFont val="Aptos Narrow"/>
        <family val="2"/>
        <scheme val="minor"/>
      </rPr>
      <t>The potential impacts identified on local communities as a result of our operational activities include:</t>
    </r>
    <r>
      <rPr>
        <sz val="11"/>
        <color theme="1"/>
        <rFont val="Aptos Narrow"/>
        <family val="2"/>
        <scheme val="minor"/>
      </rPr>
      <t xml:space="preserve">
</t>
    </r>
    <r>
      <rPr>
        <sz val="11"/>
        <color rgb="FF781E77"/>
        <rFont val="Aptos Narrow"/>
        <family val="2"/>
        <scheme val="minor"/>
      </rPr>
      <t>■</t>
    </r>
    <r>
      <rPr>
        <sz val="11"/>
        <color theme="1"/>
        <rFont val="Aptos Narrow"/>
        <family val="2"/>
        <scheme val="minor"/>
      </rPr>
      <t xml:space="preserve"> Air quality and odors
</t>
    </r>
    <r>
      <rPr>
        <sz val="11"/>
        <color rgb="FF781E77"/>
        <rFont val="Aptos Narrow"/>
        <family val="2"/>
        <scheme val="minor"/>
      </rPr>
      <t>■</t>
    </r>
    <r>
      <rPr>
        <sz val="11"/>
        <color theme="1"/>
        <rFont val="Aptos Narrow"/>
        <family val="2"/>
        <scheme val="minor"/>
      </rPr>
      <t xml:space="preserve"> Soil and water pollution
</t>
    </r>
    <r>
      <rPr>
        <sz val="11"/>
        <color rgb="FF781E77"/>
        <rFont val="Aptos Narrow"/>
        <family val="2"/>
        <scheme val="minor"/>
      </rPr>
      <t>■</t>
    </r>
    <r>
      <rPr>
        <sz val="11"/>
        <color theme="1"/>
        <rFont val="Aptos Narrow"/>
        <family val="2"/>
        <scheme val="minor"/>
      </rPr>
      <t xml:space="preserve"> Hydrocarbons in effluents discharged into rivers</t>
    </r>
    <r>
      <rPr>
        <sz val="11"/>
        <color theme="1"/>
        <rFont val="Aptos Narrow"/>
        <family val="2"/>
        <scheme val="minor"/>
      </rPr>
      <t xml:space="preserve">
</t>
    </r>
    <r>
      <rPr>
        <sz val="11"/>
        <color rgb="FF781E77"/>
        <rFont val="Aptos Narrow"/>
        <family val="2"/>
        <scheme val="minor"/>
      </rPr>
      <t>■</t>
    </r>
    <r>
      <rPr>
        <sz val="11"/>
        <color theme="1"/>
        <rFont val="Aptos Narrow"/>
        <family val="2"/>
        <scheme val="minor"/>
      </rPr>
      <t xml:space="preserve"> Risk of product spills (on land or water) when transporting hazardous substances
</t>
    </r>
    <r>
      <rPr>
        <sz val="11"/>
        <color rgb="FF781E77"/>
        <rFont val="Aptos Narrow"/>
        <family val="2"/>
        <scheme val="minor"/>
      </rPr>
      <t>■</t>
    </r>
    <r>
      <rPr>
        <sz val="11"/>
        <color theme="1"/>
        <rFont val="Aptos Narrow"/>
        <family val="2"/>
        <scheme val="minor"/>
      </rPr>
      <t xml:space="preserve"> Explosions and fires when handling highly flammable products
</t>
    </r>
    <r>
      <rPr>
        <sz val="11"/>
        <color rgb="FF781E77"/>
        <rFont val="Aptos Narrow"/>
        <family val="2"/>
        <scheme val="minor"/>
      </rPr>
      <t>■</t>
    </r>
    <r>
      <rPr>
        <sz val="11"/>
        <color theme="1"/>
        <rFont val="Aptos Narrow"/>
        <family val="2"/>
        <scheme val="minor"/>
      </rPr>
      <t xml:space="preserve"> Traffic of large trucks and vehicles near urban areas
</t>
    </r>
    <r>
      <rPr>
        <sz val="11"/>
        <color rgb="FF781E77"/>
        <rFont val="Aptos Narrow"/>
        <family val="2"/>
        <scheme val="minor"/>
      </rPr>
      <t>■</t>
    </r>
    <r>
      <rPr>
        <sz val="11"/>
        <color theme="1"/>
        <rFont val="Aptos Narrow"/>
        <family val="2"/>
        <scheme val="minor"/>
      </rPr>
      <t xml:space="preserve"> Dust and noise pollution from major infrastructure projects</t>
    </r>
    <r>
      <rPr>
        <sz val="11"/>
        <color theme="1"/>
        <rFont val="Aptos Narrow"/>
        <family val="2"/>
        <scheme val="minor"/>
      </rPr>
      <t xml:space="preserve">
</t>
    </r>
    <r>
      <rPr>
        <sz val="11"/>
        <color theme="1"/>
        <rFont val="Aptos Narrow"/>
        <family val="2"/>
        <scheme val="minor"/>
      </rPr>
      <t>The operations assessed included:</t>
    </r>
    <r>
      <rPr>
        <sz val="11"/>
        <color theme="1"/>
        <rFont val="Aptos Narrow"/>
        <family val="2"/>
        <scheme val="minor"/>
      </rPr>
      <t xml:space="preserve"> 
</t>
    </r>
    <r>
      <rPr>
        <sz val="11"/>
        <color theme="1"/>
        <rFont val="Aptos Narrow"/>
        <family val="2"/>
        <scheme val="minor"/>
      </rPr>
      <t>1 refinery: located in Dock Sud, Avellaneda district, Buenos Aires, in a densely populated area.
1 lubricant factory: located in the Barracas neighborhood, Autonomous City of Buenos Aires, in a densely populated area.
3 land distribution terminals: located in Dock Sud and the municipalities of Arroyo Seco (Santa Fe province) and the city of Santa Fe.
2 aircraft refueling stations: located in Buenos Aires province and the Autonomous City of Buenos Aires.
876 service stations: country-wide.</t>
    </r>
    <r>
      <rPr>
        <sz val="11"/>
        <color theme="1"/>
        <rFont val="Aptos Narrow"/>
        <family val="2"/>
        <scheme val="minor"/>
      </rPr>
      <t xml:space="preserve">
</t>
    </r>
    <r>
      <rPr>
        <sz val="11"/>
        <color theme="1"/>
        <rFont val="Aptos Narrow"/>
        <family val="2"/>
        <scheme val="minor"/>
      </rPr>
      <t>Operations in Paraguay are not included in this disclosure.</t>
    </r>
  </si>
  <si>
    <t xml:space="preserve">GRI 11.17.3 List the locations of operations where indigenous peoples are present or affected by activities of the organization
</t>
  </si>
  <si>
    <t>GRI 13.13.2 List the locations of operations, where land and natural resource rights (including customary, collective, and informal tenure rights) may be affected by the organization’s operations</t>
  </si>
  <si>
    <t>GRI 13.14.3 List the locations of operations where indigenous peoples are present or affected by activities of the organization</t>
  </si>
  <si>
    <t>The municipalities of Itaituba (PA) and Santarém (PA), where we have Supply operations (fuel distribution bases), and the municipality of Caarapó (MS), where we have Ethanol, Sugar and Biofuels (EAB) operations, all host indigenous communities.</t>
  </si>
  <si>
    <t>GRI 11.17.4 | 13.14.4 Process for seeking free, prior, and informed
consent (FPIC) from indigenous peoples</t>
  </si>
  <si>
    <t>Raízen recognizes the importance of Free, Prior, and Informed Consent (FPIC) as outlined in our Indigenous Peoples Engagement Policy. This commitment is detailed in Guideline 4, on the importance of consultation processes and securing FPIC from indigenous communities when applicable. No deforestation occurred on leased land during the 2023/2024 crop year.</t>
  </si>
  <si>
    <t>Material topic: Sustainable procurement</t>
  </si>
  <si>
    <t>GRI 204-1 Proportion of spending on locally-based suppliers</t>
  </si>
  <si>
    <t>Percentage of the procurement budget that is spent on local suppliers</t>
  </si>
  <si>
    <t>Percentage of budget spent on local suppliers</t>
  </si>
  <si>
    <t>GRI 308-1 - New suppliers that were screened using environmental criteria</t>
  </si>
  <si>
    <t>GRI 414-1 New suppliers that were screened using social criteria</t>
  </si>
  <si>
    <t>New suppliers that were screened using social and environmental criteria</t>
  </si>
  <si>
    <t>Equipment, materials and services suppliers</t>
  </si>
  <si>
    <t>Sugarcane suppliers</t>
  </si>
  <si>
    <t>GRI 308-2 - Negative environmental impacts in the supply chain and actions taken</t>
  </si>
  <si>
    <t>GRI 414-2 - Negative social impacts in the supply chain and actions taken</t>
  </si>
  <si>
    <t>Negative environmental impacts on the supply chain</t>
  </si>
  <si>
    <t>2022/2023 Crop Year</t>
  </si>
  <si>
    <t>2023/2024 Crop Year</t>
  </si>
  <si>
    <t>Supplies and services</t>
  </si>
  <si>
    <t>Shippers</t>
  </si>
  <si>
    <t>Suppliers assessed for environmental impacts</t>
  </si>
  <si>
    <t>Suppliers identified as having significant actual or potential negative environmental impacts</t>
  </si>
  <si>
    <t>Percentage of suppliers with which improvements were agreed upon as a result of assessment</t>
  </si>
  <si>
    <t>Percentage of suppliers with which relationships were terminated as a result of assessment</t>
  </si>
  <si>
    <t>Negative social impacts on the supply chain</t>
  </si>
  <si>
    <t>No. of suppliers assessed for social impacts</t>
  </si>
  <si>
    <t>No. of suppliers identified as having significant actual or potential negative environmental impacts</t>
  </si>
  <si>
    <t>GRI 13.23.1 Rationale and methodology for tracing the source, origin, or production conditions of the products sourced by the organization</t>
  </si>
  <si>
    <t>GRI 13.23.2 Level of traceability in place for each product sourced</t>
  </si>
  <si>
    <t xml:space="preserve">GRI 13.23.4 Projects to get suppliers certified to internationally recognized standards </t>
  </si>
  <si>
    <r>
      <t xml:space="preserve">Part of the sugarcane we process is sourced from farms that are Bonsucro-certified and fully traceable through a Chain of Custody System. This system enables us to trace our raw materials to their source farms and to trace our products using a mass balance approach, from production to sale. The inputs we purchase also undergo a thorough screening process, and we closely monitor incoming inputs using an internal system.
In addition, we have implemented an inclusive program called </t>
    </r>
    <r>
      <rPr>
        <i/>
        <sz val="11"/>
        <color theme="1"/>
        <rFont val="Aptos Narrow"/>
        <family val="2"/>
        <scheme val="minor"/>
      </rPr>
      <t>Elos</t>
    </r>
    <r>
      <rPr>
        <sz val="11"/>
        <color theme="1"/>
        <rFont val="Aptos Narrow"/>
        <family val="2"/>
        <scheme val="minor"/>
      </rPr>
      <t xml:space="preserve"> to support continuous improvement and development of sugarcane growers.</t>
    </r>
    <r>
      <rPr>
        <sz val="11"/>
        <color theme="1"/>
        <rFont val="Aptos Narrow"/>
        <family val="2"/>
        <scheme val="minor"/>
      </rPr>
      <t xml:space="preserve"> </t>
    </r>
    <r>
      <rPr>
        <sz val="11"/>
        <color theme="1"/>
        <rFont val="Aptos Narrow"/>
        <family val="2"/>
        <scheme val="minor"/>
      </rPr>
      <t xml:space="preserve">With a dedicated team, </t>
    </r>
    <r>
      <rPr>
        <i/>
        <sz val="11"/>
        <color theme="1"/>
        <rFont val="Aptos Narrow"/>
        <family val="2"/>
        <scheme val="minor"/>
      </rPr>
      <t>Elos</t>
    </r>
    <r>
      <rPr>
        <sz val="11"/>
        <color theme="1"/>
        <rFont val="Aptos Narrow"/>
        <family val="2"/>
        <scheme val="minor"/>
      </rPr>
      <t xml:space="preserve"> positively impacts approximately 2,000 growers by providing them with free technical support in sustainable practices.</t>
    </r>
    <r>
      <rPr>
        <sz val="11"/>
        <color theme="1"/>
        <rFont val="Aptos Narrow"/>
        <family val="2"/>
        <scheme val="minor"/>
      </rPr>
      <t xml:space="preserve"> </t>
    </r>
    <r>
      <rPr>
        <sz val="11"/>
        <color theme="1"/>
        <rFont val="Aptos Narrow"/>
        <family val="2"/>
        <scheme val="minor"/>
      </rPr>
      <t>Each producer is assigned a trusted technician who assists them in adopting best cultivation practices that ensure respect for both people and the environment, through regular field visits and comprehensive assessments.</t>
    </r>
    <r>
      <rPr>
        <sz val="11"/>
        <color theme="1"/>
        <rFont val="Aptos Narrow"/>
        <family val="2"/>
        <scheme val="minor"/>
      </rPr>
      <t xml:space="preserve"> 
</t>
    </r>
    <r>
      <rPr>
        <sz val="11"/>
        <color theme="1"/>
        <rFont val="Aptos Narrow"/>
        <family val="2"/>
        <scheme val="minor"/>
      </rPr>
      <t>To reinforce our commitment to transparent business management, in 2022 we made a public pledge to ensure that 100% of the sugarcane we source is covered by internationally recognized sustainability standards.</t>
    </r>
  </si>
  <si>
    <t>SASB FB-AG-430a.1 Percentage of agricultural products sourced that are certified to a third-party environmental and/or social standard, and percentages by standard</t>
  </si>
  <si>
    <t>GRI 13.23.3 Percentage of sourced volume certified to internationally recognized standards that trace the path of products through the supply chain</t>
  </si>
  <si>
    <t>Percentage of agricultural raw materials that are certified to a third-party environmental and/or social standard</t>
  </si>
  <si>
    <r>
      <rPr>
        <i/>
        <sz val="10"/>
        <color theme="1"/>
        <rFont val="Aptos Narrow"/>
        <family val="2"/>
        <scheme val="minor"/>
      </rPr>
      <t>Elos</t>
    </r>
    <r>
      <rPr>
        <sz val="10"/>
        <color theme="1"/>
        <rFont val="Aptos Narrow"/>
        <family val="2"/>
        <scheme val="minor"/>
      </rPr>
      <t xml:space="preserve"> program</t>
    </r>
  </si>
  <si>
    <t>Bonsucro</t>
  </si>
  <si>
    <t>Percentage of agricultural products sourced externally</t>
  </si>
  <si>
    <t>SASB FB-AG-430a.2 Suppliers’ social and environmental responsibility audit (1) non-conformance rate and (2) associated corrective action rate for (a) major and (b) minor non-conformances</t>
  </si>
  <si>
    <t>Suppliers’ social and environmental responsibility audit non-conformance rate</t>
  </si>
  <si>
    <t>Non-conformance rate</t>
  </si>
  <si>
    <t>Rate</t>
  </si>
  <si>
    <t>Associated corrective action rate for major non-conformances</t>
  </si>
  <si>
    <t>Associated corrective action rate for minor non-conformances</t>
  </si>
  <si>
    <t>SASB RR-BI-430a.1 Discussion of strategy to manage risks associated with environmental impacts of feedstock production</t>
  </si>
  <si>
    <r>
      <rPr>
        <sz val="11"/>
        <color theme="1"/>
        <rFont val="Aptos Narrow"/>
        <family val="2"/>
        <scheme val="minor"/>
      </rPr>
      <t xml:space="preserve">Raízen’s </t>
    </r>
    <r>
      <rPr>
        <i/>
        <sz val="11"/>
        <color theme="1"/>
        <rFont val="Aptos Narrow"/>
        <family val="2"/>
        <scheme val="minor"/>
      </rPr>
      <t>Elos</t>
    </r>
    <r>
      <rPr>
        <sz val="11"/>
        <color theme="1"/>
        <rFont val="Aptos Narrow"/>
        <family val="2"/>
        <scheme val="minor"/>
      </rPr>
      <t xml:space="preserve"> program supports us in managing environmental impacts and regulatory risks associated with the production of our primary raw material, sugarcane.</t>
    </r>
    <r>
      <rPr>
        <sz val="11"/>
        <color theme="1"/>
        <rFont val="Aptos Narrow"/>
        <family val="2"/>
        <scheme val="minor"/>
      </rPr>
      <t xml:space="preserve"> </t>
    </r>
    <r>
      <rPr>
        <sz val="11"/>
        <color theme="1"/>
        <rFont val="Aptos Narrow"/>
        <family val="2"/>
        <scheme val="minor"/>
      </rPr>
      <t>Established in 2014, this pioneering program—an industry-first in the global sugarcane production chain—is a result of a partnership between our organization, Solidaridad, and Imaflora, two civil society organizations.</t>
    </r>
    <r>
      <rPr>
        <sz val="11"/>
        <color theme="1"/>
        <rFont val="Aptos Narrow"/>
        <family val="2"/>
        <scheme val="minor"/>
      </rPr>
      <t xml:space="preserve"> </t>
    </r>
    <r>
      <rPr>
        <sz val="11"/>
        <color theme="1"/>
        <rFont val="Aptos Narrow"/>
        <family val="2"/>
        <scheme val="minor"/>
      </rPr>
      <t xml:space="preserve">The </t>
    </r>
    <r>
      <rPr>
        <i/>
        <sz val="11"/>
        <color theme="1"/>
        <rFont val="Aptos Narrow"/>
        <family val="2"/>
        <scheme val="minor"/>
      </rPr>
      <t>Elos</t>
    </r>
    <r>
      <rPr>
        <sz val="11"/>
        <color theme="1"/>
        <rFont val="Aptos Narrow"/>
        <family val="2"/>
        <scheme val="minor"/>
      </rPr>
      <t xml:space="preserve"> program is staffed by a dedicated team of 21 technicians who support transformation in our agriculture practices.</t>
    </r>
    <r>
      <rPr>
        <sz val="11"/>
        <color theme="1"/>
        <rFont val="Aptos Narrow"/>
        <family val="2"/>
        <scheme val="minor"/>
      </rPr>
      <t xml:space="preserve"> </t>
    </r>
    <r>
      <rPr>
        <sz val="11"/>
        <color theme="1"/>
        <rFont val="Aptos Narrow"/>
        <family val="2"/>
        <scheme val="minor"/>
      </rPr>
      <t>Each participating sugarcane grower receives tailored support from a specialized technician to address the specific challenges of their property and guide them in implementing sustainable practices.</t>
    </r>
    <r>
      <rPr>
        <sz val="11"/>
        <color theme="1"/>
        <rFont val="Aptos Narrow"/>
        <family val="2"/>
        <scheme val="minor"/>
      </rPr>
      <t xml:space="preserve"> </t>
    </r>
    <r>
      <rPr>
        <sz val="11"/>
        <color theme="1"/>
        <rFont val="Aptos Narrow"/>
        <family val="2"/>
        <scheme val="minor"/>
      </rPr>
      <t xml:space="preserve">Recognized by the United Nations Economic Commission for Latin America and the Caribbean (ECLAC) as a significant driver of sustainability, the Raízen </t>
    </r>
    <r>
      <rPr>
        <i/>
        <sz val="11"/>
        <color theme="1"/>
        <rFont val="Aptos Narrow"/>
        <family val="2"/>
        <scheme val="minor"/>
      </rPr>
      <t>Elos</t>
    </r>
    <r>
      <rPr>
        <sz val="11"/>
        <color theme="1"/>
        <rFont val="Aptos Narrow"/>
        <family val="2"/>
        <scheme val="minor"/>
      </rPr>
      <t xml:space="preserve"> program aligns with international standards such as Bonsucro and the Farm Sustainability Assessment by the SAI Platform.</t>
    </r>
    <r>
      <rPr>
        <sz val="11"/>
        <color theme="1"/>
        <rFont val="Aptos Narrow"/>
        <family val="2"/>
        <scheme val="minor"/>
      </rPr>
      <t xml:space="preserve">
</t>
    </r>
    <r>
      <rPr>
        <sz val="11"/>
        <color theme="1"/>
        <rFont val="Aptos Narrow"/>
        <family val="2"/>
        <scheme val="minor"/>
      </rPr>
      <t xml:space="preserve">The Raízen </t>
    </r>
    <r>
      <rPr>
        <i/>
        <sz val="11"/>
        <color theme="1"/>
        <rFont val="Aptos Narrow"/>
        <family val="2"/>
        <scheme val="minor"/>
      </rPr>
      <t>Elos</t>
    </r>
    <r>
      <rPr>
        <sz val="11"/>
        <color theme="1"/>
        <rFont val="Aptos Narrow"/>
        <family val="2"/>
        <scheme val="minor"/>
      </rPr>
      <t xml:space="preserve"> program is structured around four main pillars, addressing the following topics:</t>
    </r>
    <r>
      <rPr>
        <sz val="11"/>
        <color theme="1"/>
        <rFont val="Aptos Narrow"/>
        <family val="2"/>
        <scheme val="minor"/>
      </rPr>
      <t xml:space="preserve">
</t>
    </r>
    <r>
      <rPr>
        <sz val="11"/>
        <color rgb="FF781E77"/>
        <rFont val="Aptos Narrow"/>
        <family val="2"/>
        <scheme val="minor"/>
      </rPr>
      <t>■</t>
    </r>
    <r>
      <rPr>
        <sz val="11"/>
        <color theme="1"/>
        <rFont val="Aptos Narrow"/>
        <family val="2"/>
        <scheme val="minor"/>
      </rPr>
      <t xml:space="preserve"> BUSINESS: land-use rights, financial management, succession planning, ethics and compliance.</t>
    </r>
    <r>
      <rPr>
        <sz val="11"/>
        <color theme="1"/>
        <rFont val="Aptos Narrow"/>
        <family val="2"/>
        <scheme val="minor"/>
      </rPr>
      <t xml:space="preserve">
</t>
    </r>
    <r>
      <rPr>
        <sz val="11"/>
        <color rgb="FF781E77"/>
        <rFont val="Aptos Narrow"/>
        <family val="2"/>
        <scheme val="minor"/>
      </rPr>
      <t>■</t>
    </r>
    <r>
      <rPr>
        <sz val="11"/>
        <color theme="1"/>
        <rFont val="Aptos Narrow"/>
        <family val="2"/>
        <scheme val="minor"/>
      </rPr>
      <t xml:space="preserve"> ENVIRONMENT: protected areas, responsible use of agrochemicals, waste disposal and effluent treatment, fire prevention and response, and preservation of water resources.</t>
    </r>
    <r>
      <rPr>
        <sz val="11"/>
        <color theme="1"/>
        <rFont val="Aptos Narrow"/>
        <family val="2"/>
        <scheme val="minor"/>
      </rPr>
      <t xml:space="preserve">
</t>
    </r>
    <r>
      <rPr>
        <sz val="11"/>
        <color rgb="FF781E77"/>
        <rFont val="Aptos Narrow"/>
        <family val="2"/>
        <scheme val="minor"/>
      </rPr>
      <t>■</t>
    </r>
    <r>
      <rPr>
        <sz val="11"/>
        <color theme="1"/>
        <rFont val="Aptos Narrow"/>
        <family val="2"/>
        <scheme val="minor"/>
      </rPr>
      <t xml:space="preserve"> CULTIVATION: soil management and conservation, planting techniques, efficient use of soil amendments and fertilizers, integrated pest management.</t>
    </r>
    <r>
      <rPr>
        <sz val="11"/>
        <color theme="1"/>
        <rFont val="Aptos Narrow"/>
        <family val="2"/>
        <scheme val="minor"/>
      </rPr>
      <t xml:space="preserve">
</t>
    </r>
    <r>
      <rPr>
        <sz val="11"/>
        <color rgb="FF781E77"/>
        <rFont val="Aptos Narrow"/>
        <family val="2"/>
        <scheme val="minor"/>
      </rPr>
      <t>■</t>
    </r>
    <r>
      <rPr>
        <sz val="11"/>
        <color theme="1"/>
        <rFont val="Aptos Narrow"/>
        <family val="2"/>
        <scheme val="minor"/>
      </rPr>
      <t xml:space="preserve"> PEOPLE: hiring and remuneration, infrastructure, health and safety, working hours, minimum age, freedom of association, contractors, respect, equality and diversity.</t>
    </r>
    <r>
      <rPr>
        <sz val="11"/>
        <color theme="1"/>
        <rFont val="Aptos Narrow"/>
        <family val="2"/>
        <scheme val="minor"/>
      </rPr>
      <t xml:space="preserve">
</t>
    </r>
    <r>
      <rPr>
        <sz val="11"/>
        <color theme="1"/>
        <rFont val="Aptos Narrow"/>
        <family val="2"/>
        <scheme val="minor"/>
      </rPr>
      <t>The program is structured into the following steps:</t>
    </r>
    <r>
      <rPr>
        <sz val="11"/>
        <color theme="1"/>
        <rFont val="Aptos Narrow"/>
        <family val="2"/>
        <scheme val="minor"/>
      </rPr>
      <t xml:space="preserve">
</t>
    </r>
    <r>
      <rPr>
        <sz val="11"/>
        <color theme="1"/>
        <rFont val="Aptos Narrow"/>
        <family val="2"/>
        <scheme val="minor"/>
      </rPr>
      <t>1.</t>
    </r>
    <r>
      <rPr>
        <sz val="11"/>
        <color rgb="FF781E77"/>
        <rFont val="Aptos Narrow"/>
        <family val="2"/>
        <scheme val="minor"/>
      </rPr>
      <t xml:space="preserve"> </t>
    </r>
    <r>
      <rPr>
        <b/>
        <sz val="11"/>
        <color theme="1"/>
        <rFont val="Aptos Narrow"/>
        <family val="2"/>
        <scheme val="minor"/>
      </rPr>
      <t>Assessment</t>
    </r>
    <r>
      <rPr>
        <sz val="11"/>
        <color theme="1"/>
        <rFont val="Aptos Narrow"/>
        <family val="2"/>
        <scheme val="minor"/>
      </rPr>
      <t>:</t>
    </r>
    <r>
      <rPr>
        <sz val="11"/>
        <color theme="1"/>
        <rFont val="Aptos Narrow"/>
        <family val="2"/>
        <scheme val="minor"/>
      </rPr>
      <t xml:space="preserve"> understanding the supplier’s baseline situation;
2.</t>
    </r>
    <r>
      <rPr>
        <sz val="11"/>
        <color theme="1"/>
        <rFont val="Aptos Narrow"/>
        <family val="2"/>
        <scheme val="minor"/>
      </rPr>
      <t xml:space="preserve"> </t>
    </r>
    <r>
      <rPr>
        <b/>
        <sz val="11"/>
        <color rgb="FF781E77"/>
        <rFont val="Aptos Narrow"/>
        <family val="2"/>
        <scheme val="minor"/>
      </rPr>
      <t xml:space="preserve">Identifying opportunities for improvement: </t>
    </r>
    <r>
      <rPr>
        <sz val="11"/>
        <color theme="1"/>
        <rFont val="Aptos Narrow"/>
        <family val="2"/>
        <scheme val="minor"/>
      </rPr>
      <t>finding areas for improvement within the four pillars</t>
    </r>
    <r>
      <rPr>
        <sz val="11"/>
        <color theme="1"/>
        <rFont val="Aptos Narrow"/>
        <family val="2"/>
        <scheme val="minor"/>
      </rPr>
      <t>;
3.</t>
    </r>
    <r>
      <rPr>
        <b/>
        <sz val="11"/>
        <color rgb="FF781E77"/>
        <rFont val="Aptos Narrow"/>
        <family val="2"/>
        <scheme val="minor"/>
      </rPr>
      <t xml:space="preserve"> </t>
    </r>
    <r>
      <rPr>
        <b/>
        <sz val="11"/>
        <color rgb="FF781E77"/>
        <rFont val="Aptos Narrow"/>
        <family val="2"/>
        <scheme val="minor"/>
      </rPr>
      <t>Individual advice:</t>
    </r>
    <r>
      <rPr>
        <sz val="11"/>
        <color theme="1"/>
        <rFont val="Aptos Narrow"/>
        <family val="2"/>
        <scheme val="minor"/>
      </rPr>
      <t xml:space="preserve"> </t>
    </r>
    <r>
      <rPr>
        <sz val="11"/>
        <color theme="1"/>
        <rFont val="Aptos Narrow"/>
        <family val="2"/>
        <scheme val="minor"/>
      </rPr>
      <t>providing suppliers with tailored guidance to address their specific challenges;
4.</t>
    </r>
    <r>
      <rPr>
        <sz val="11"/>
        <color theme="1"/>
        <rFont val="Aptos Narrow"/>
        <family val="2"/>
        <scheme val="minor"/>
      </rPr>
      <t xml:space="preserve"> </t>
    </r>
    <r>
      <rPr>
        <b/>
        <sz val="11"/>
        <color rgb="FF781E77"/>
        <rFont val="Aptos Narrow"/>
        <family val="2"/>
        <scheme val="minor"/>
      </rPr>
      <t>Technical support:</t>
    </r>
    <r>
      <rPr>
        <sz val="11"/>
        <color rgb="FF781E77"/>
        <rFont val="Aptos Narrow"/>
        <family val="2"/>
        <scheme val="minor"/>
      </rPr>
      <t xml:space="preserve"> </t>
    </r>
    <r>
      <rPr>
        <sz val="11"/>
        <color theme="1"/>
        <rFont val="Aptos Narrow"/>
        <family val="2"/>
        <scheme val="minor"/>
      </rPr>
      <t>ongoing technical support in the field throughout the crop year
5.</t>
    </r>
    <r>
      <rPr>
        <sz val="11"/>
        <color theme="1"/>
        <rFont val="Aptos Narrow"/>
        <family val="2"/>
        <scheme val="minor"/>
      </rPr>
      <t xml:space="preserve"> </t>
    </r>
    <r>
      <rPr>
        <b/>
        <sz val="11"/>
        <color theme="1"/>
        <rFont val="Aptos Narrow"/>
        <family val="2"/>
        <scheme val="minor"/>
      </rPr>
      <t>Engagement for continuous improvement:</t>
    </r>
    <r>
      <rPr>
        <sz val="11"/>
        <color theme="1"/>
        <rFont val="Aptos Narrow"/>
        <family val="2"/>
        <scheme val="minor"/>
      </rPr>
      <t xml:space="preserve"> </t>
    </r>
    <r>
      <rPr>
        <sz val="11"/>
        <color theme="1"/>
        <rFont val="Aptos Narrow"/>
        <family val="2"/>
        <scheme val="minor"/>
      </rPr>
      <t>engaging in various ways to promote continuous improvement:</t>
    </r>
    <r>
      <rPr>
        <sz val="11"/>
        <color theme="1"/>
        <rFont val="Aptos Narrow"/>
        <family val="2"/>
        <scheme val="minor"/>
      </rPr>
      <t xml:space="preserve">  </t>
    </r>
    <r>
      <rPr>
        <sz val="11"/>
        <color theme="1"/>
        <rFont val="Aptos Narrow"/>
        <family val="2"/>
        <scheme val="minor"/>
      </rPr>
      <t>direct interaction with growers; engagement with trade associations; hosting events and lectures; training; distributing informational materials; encouraging the use of new technologies; advancing and disseminating knowledge; building sustainable and long-term relationships.</t>
    </r>
  </si>
  <si>
    <t>SASB RR-BI-430a.2 Percentage of biofuel production third-party certified to an environmental sustainability standard</t>
  </si>
  <si>
    <t>Biofuel production third-party certified to an environmental sustainability standard</t>
  </si>
  <si>
    <t>Total amount of biofuel produced</t>
  </si>
  <si>
    <t>m³</t>
  </si>
  <si>
    <t>3,003,513</t>
  </si>
  <si>
    <t>Amount of biofuel produced that is third-party certified to an environmental sustainability standard</t>
  </si>
  <si>
    <t>1,722,400</t>
  </si>
  <si>
    <t>1,999,253</t>
  </si>
  <si>
    <t>Material topic: Human rights &amp; well-being</t>
  </si>
  <si>
    <t>GRI 2-7 Employees</t>
  </si>
  <si>
    <t>Number of employees by gender</t>
  </si>
  <si>
    <t>Total workforce</t>
  </si>
  <si>
    <t>Number of permanent employees</t>
  </si>
  <si>
    <t>Number of temporary employees</t>
  </si>
  <si>
    <t>Number of full-time employees</t>
  </si>
  <si>
    <t>Number of part-time employees</t>
  </si>
  <si>
    <t>Workforce by region</t>
  </si>
  <si>
    <t>GRI 2-8 Workers who are not employees</t>
  </si>
  <si>
    <t>Number of workers by gender and contract type</t>
  </si>
  <si>
    <t>Total number of workers</t>
  </si>
  <si>
    <t>Interns</t>
  </si>
  <si>
    <t>Seasonal workers</t>
  </si>
  <si>
    <t>Statutory officers</t>
  </si>
  <si>
    <t>Number of workers by employment type and by region</t>
  </si>
  <si>
    <t>Full time</t>
  </si>
  <si>
    <t>Part time</t>
  </si>
  <si>
    <t>GRI 2-30 Collective bargaining agreements</t>
  </si>
  <si>
    <t>WEF - People - Freedom of association and collective bargaining at risk</t>
  </si>
  <si>
    <t>Employees covered by collective bargaining agreements</t>
  </si>
  <si>
    <t>Percentage of employees covered by collective bargaining agreements</t>
  </si>
  <si>
    <t xml:space="preserve">GRI 403-3 - Occupational health services </t>
  </si>
  <si>
    <t>Our occupational health service is responsible for assessing work processes, workspaces, and tasks to identify and quantify hazards and risks that could affect workers’ health. Based on this analysis, preventive measures are established to mitigate potential health impacts on employees. The programs implemented by our occupational health team are compliant with Brazilian legislation and are integrated into our Integrated Operations Management System (SIGO). These programs undergo both internal and external audits.
We conduct regular preventive campaigns, health initiatives, and risk mitigation programs for all workers. These initiatives include safety meetings, preventive campaigns within our Occupational Health Surveillance Program (PCMCO), health monitoring through PCMSO health check-ups, training on Hearing Protection Equipment (HPE), inspection visits to evaluate the workplace environment, among other measures. In addition to in-person activities involving workers, we use bulletin boards, leaflets, banners, and internal communication channels to disseminate health and safety information.
Our health and safety organization includes the following roles: Occupational Health and Hygiene Manager; Occupational Hygiene Coordinator; Health Systems Coordinator; Productivity Coordinator; Occupational Medical Coordinator; Medical Care Coordinator; occupational safety technicians; occupational nursing technicians; nurses; a corporate speech therapist; and analysts. Local sites and offices are staffed by occupational physicians, nurses, nursing technicians, speech therapists, safety engineers, and occupational safety technicians. For Supply Chain operations, a dedicated health team is embedded within the organizational structure. Employee health data is stored in secure systems with access control, along with physical records with access restricted to healthcare professionals. All occupational health and healthcare professionals at Raízen operate in accordance with the confidentiality guidelines of the Federal Board of Medicine and the Brazilian General Data Protection Regulation (BR GDPR).</t>
  </si>
  <si>
    <t>GRI 403-5 Worker training on occupational health and safety</t>
  </si>
  <si>
    <r>
      <rPr>
        <sz val="11"/>
        <color theme="1"/>
        <rFont val="Aptos Narrow"/>
        <family val="2"/>
        <scheme val="minor"/>
      </rPr>
      <t>In Brazil, we provide first aid training for members of the Internal Accident Prevention Committee (CIPA) and the emergency response team, as well as Basic Life Support (BLS) training provided by a specialized company for the nursing team, physicians, and safety representatives.</t>
    </r>
    <r>
      <rPr>
        <sz val="11"/>
        <color theme="1"/>
        <rFont val="Aptos Narrow"/>
        <family val="2"/>
        <scheme val="minor"/>
      </rPr>
      <t xml:space="preserve"> </t>
    </r>
    <r>
      <rPr>
        <sz val="11"/>
        <color theme="1"/>
        <rFont val="Aptos Narrow"/>
        <family val="2"/>
        <scheme val="minor"/>
      </rPr>
      <t>We also provide training as per Regulatory Standards, including training for working at heights, confined spaces, and machine operation.</t>
    </r>
    <r>
      <rPr>
        <sz val="11"/>
        <color theme="1"/>
        <rFont val="Aptos Narrow"/>
        <family val="2"/>
        <scheme val="minor"/>
      </rPr>
      <t xml:space="preserve"> </t>
    </r>
    <r>
      <rPr>
        <sz val="11"/>
        <color theme="1"/>
        <rFont val="Aptos Narrow"/>
        <family val="2"/>
        <scheme val="minor"/>
      </rPr>
      <t>Additionally, we offer training on hearing protection, respiratory protection, and the use of sunscreen.</t>
    </r>
    <r>
      <rPr>
        <sz val="11"/>
        <color theme="1"/>
        <rFont val="Aptos Narrow"/>
        <family val="2"/>
        <scheme val="minor"/>
      </rPr>
      <t xml:space="preserve"> </t>
    </r>
    <r>
      <rPr>
        <sz val="11"/>
        <color theme="1"/>
        <rFont val="Aptos Narrow"/>
        <family val="2"/>
        <scheme val="minor"/>
      </rPr>
      <t>All training sessions are conducted during working hours and are paid for by the company.</t>
    </r>
    <r>
      <rPr>
        <sz val="11"/>
        <color theme="1"/>
        <rFont val="Aptos Narrow"/>
        <family val="2"/>
        <scheme val="minor"/>
      </rPr>
      <t xml:space="preserve"> </t>
    </r>
    <r>
      <rPr>
        <sz val="11"/>
        <color theme="1"/>
        <rFont val="Aptos Narrow"/>
        <family val="2"/>
        <scheme val="minor"/>
      </rPr>
      <t>We also conduct Task Safety Assessments (AST), toolbox talks, and have Standard Operating Procedures (POP) outlining the risks associated with specific tasks for employees and workers.</t>
    </r>
    <r>
      <rPr>
        <sz val="11"/>
        <color theme="1"/>
        <rFont val="Aptos Narrow"/>
        <family val="2"/>
        <scheme val="minor"/>
      </rPr>
      <t xml:space="preserve">
</t>
    </r>
    <r>
      <rPr>
        <sz val="11"/>
        <color theme="1"/>
        <rFont val="Aptos Narrow"/>
        <family val="2"/>
        <scheme val="minor"/>
      </rPr>
      <t>In Argentina, training is provided based on a skills matrix establishing role-specific training requirements.</t>
    </r>
    <r>
      <rPr>
        <sz val="11"/>
        <color theme="1"/>
        <rFont val="Aptos Narrow"/>
        <family val="2"/>
        <scheme val="minor"/>
      </rPr>
      <t xml:space="preserve"> </t>
    </r>
    <r>
      <rPr>
        <sz val="11"/>
        <color theme="1"/>
        <rFont val="Aptos Narrow"/>
        <family val="2"/>
        <scheme val="minor"/>
      </rPr>
      <t>In addition, we provide in-house courses via a digital platform, as well as in-person theoretical and hands on sessions.</t>
    </r>
    <r>
      <rPr>
        <sz val="11"/>
        <color theme="1"/>
        <rFont val="Aptos Narrow"/>
        <family val="2"/>
        <scheme val="minor"/>
      </rPr>
      <t xml:space="preserve"> </t>
    </r>
    <r>
      <rPr>
        <sz val="11"/>
        <color theme="1"/>
        <rFont val="Aptos Narrow"/>
        <family val="2"/>
        <scheme val="minor"/>
      </rPr>
      <t>Training modules for employees include Health, Safety, and Environment (HSE), Life-Saving Rules, Golden Rules, preventive self-control and barrier reflection, safe and responsible vehicle handling, and emergency response.</t>
    </r>
    <r>
      <rPr>
        <sz val="11"/>
        <color theme="1"/>
        <rFont val="Aptos Narrow"/>
        <family val="2"/>
        <scheme val="minor"/>
      </rPr>
      <t xml:space="preserve"> </t>
    </r>
    <r>
      <rPr>
        <sz val="11"/>
        <color theme="1"/>
        <rFont val="Aptos Narrow"/>
        <family val="2"/>
        <scheme val="minor"/>
      </rPr>
      <t>Role specific training includes driving authorizations, work permits, lockout/tagout procedures, essential process safety rules, lifting, and emergency response.</t>
    </r>
    <r>
      <rPr>
        <sz val="11"/>
        <color theme="1"/>
        <rFont val="Aptos Narrow"/>
        <family val="2"/>
        <scheme val="minor"/>
      </rPr>
      <t xml:space="preserve">
</t>
    </r>
    <r>
      <rPr>
        <sz val="11"/>
        <color theme="1"/>
        <rFont val="Aptos Narrow"/>
        <family val="2"/>
        <scheme val="minor"/>
      </rPr>
      <t>In Paraguay, we provide training for all employees and workers, including first aid, life-saving rules, accident prevention self-controls, information security, defensive driving, crisis management, first aid, evacuation and fire response, use and management of fire extinguishers, waste management, critical-point audits, and safe product unloading.</t>
    </r>
    <r>
      <rPr>
        <sz val="11"/>
        <color theme="1"/>
        <rFont val="Aptos Narrow"/>
        <family val="2"/>
        <scheme val="minor"/>
      </rPr>
      <t xml:space="preserve"> </t>
    </r>
    <r>
      <rPr>
        <sz val="11"/>
        <color theme="1"/>
        <rFont val="Aptos Narrow"/>
        <family val="2"/>
        <scheme val="minor"/>
      </rPr>
      <t>All participants complete a series of mandatory and optional training sessions.</t>
    </r>
  </si>
  <si>
    <t>GRI 403-8 - Workers covered by an occupational health and safety management system</t>
  </si>
  <si>
    <t>Scope of our occupational health and safety management system</t>
  </si>
  <si>
    <t>Workers who are covered by such a system</t>
  </si>
  <si>
    <t>Percentage of workers who are covered by such a system</t>
  </si>
  <si>
    <t>Workers who are covered by such a system that has been internally audited</t>
  </si>
  <si>
    <t>Percentage of workers who are covered by such a system that has been internally audited</t>
  </si>
  <si>
    <t>Workers who are covered by such a system that has been audited or certified by an external party</t>
  </si>
  <si>
    <t>Percentage of workers who are covered by such a system that has been audited or certified by external party</t>
  </si>
  <si>
    <t>GRI 403-9 Work-related injuries</t>
  </si>
  <si>
    <t>SASB EM-RM-320a.1 / FB-AG-320a.1 (1) Total recordable injury rate (TRIR), (2) fatality rate, and (3) near miss frequency rate (NMFR)</t>
  </si>
  <si>
    <t>WEF - People - Health and safety</t>
  </si>
  <si>
    <t>Number and rates of occupational injuries involving other workers</t>
  </si>
  <si>
    <t>Number of fatalities as a result of work-related injuries</t>
  </si>
  <si>
    <t>Rate of fatalities as a result of work-related injuries</t>
  </si>
  <si>
    <t>Number of high-consequence work-related injuries (excluding fatalities)</t>
  </si>
  <si>
    <t>26 </t>
  </si>
  <si>
    <t>Rate of high-consequence work-related injuries (excluding fatalities)</t>
  </si>
  <si>
    <t>0.31 </t>
  </si>
  <si>
    <t>0.19 </t>
  </si>
  <si>
    <t>Number of recordable work-related injuries</t>
  </si>
  <si>
    <t>Rate of recordable work-related injuries</t>
  </si>
  <si>
    <t>0.98 </t>
  </si>
  <si>
    <t>Near-miss frequency rate (NMFR)</t>
  </si>
  <si>
    <t>Total recordable incident rate (TRIR)</t>
  </si>
  <si>
    <t>Average hours of health, safety, and emergency response training</t>
  </si>
  <si>
    <t>hours</t>
  </si>
  <si>
    <t>0.04 </t>
  </si>
  <si>
    <t> 3</t>
  </si>
  <si>
    <t>0.11 </t>
  </si>
  <si>
    <t>12 </t>
  </si>
  <si>
    <t>0.43 </t>
  </si>
  <si>
    <t>GRI 403-10 - Work-related ill health</t>
  </si>
  <si>
    <t>WEF - People - Well-Being</t>
  </si>
  <si>
    <t>Number of work-related ill-health injuries</t>
  </si>
  <si>
    <t>Contractors</t>
  </si>
  <si>
    <t>Number of fatalities as a result of work-related ill health</t>
  </si>
  <si>
    <t>Number of cases of recordable work-related ill health</t>
  </si>
  <si>
    <t>SASB EM-RM-320a.2 Discussion of management systems used to integrate a culture of safety</t>
  </si>
  <si>
    <t>We have an Integrated Operations Management System (SIGO) comprising nine elements that include protecting the health and safety of our employees. The tool, which is applied across all operations in Brazil, Paraguay and Argentina, and in all our local and international offices, is used to assign responsibilities and maintain system-based control of health and safety indicators. The SIGO system is aligned with international standards and best practices that extend beyond minimum regulatory requirements. We conduct safety campaigns and have committees that periodically address safety topics with our employees across all businesses, fostering cross-departmental interaction. In Argentina, our management system meets the highest international standards in line with Shell’s HSSE &amp; SP Control Framework. This system includes standardized processes covering risk management, equipment interventions, high-risk tasks, permits to work, incident investigation and reporting, and process safety. In addition, our operational sites have secured ISO 9001, 14001, and 45001 certification. In Paraguay, we are in the process of implementing the SIGO management system to align our processes and procedures.
In the 2023/2024 crop year, we created a dedicated role focused on further developing our safety culture.</t>
  </si>
  <si>
    <t>GRI 404-1 Average hours of training per year per employee</t>
  </si>
  <si>
    <t>WEF - People - Training provided</t>
  </si>
  <si>
    <t>Average hours of training per year per employee by gender</t>
  </si>
  <si>
    <t xml:space="preserve"> Brazil</t>
  </si>
  <si>
    <t xml:space="preserve"> Argentina</t>
  </si>
  <si>
    <t>Average total hours</t>
  </si>
  <si>
    <t>average</t>
  </si>
  <si>
    <t>Average hours of training per year per employee by employee category</t>
  </si>
  <si>
    <t>Coordinators</t>
  </si>
  <si>
    <t>Average expenditure on training and development per employee</t>
  </si>
  <si>
    <t xml:space="preserve"> </t>
  </si>
  <si>
    <t>GRI 404-3 - Percentage of employees receiving regular performance and career development reviews</t>
  </si>
  <si>
    <t>Percentage of employees receiving regular performance reviews by gender</t>
  </si>
  <si>
    <t>Percentage of employees receiving regular performance reviews</t>
  </si>
  <si>
    <t>Management</t>
  </si>
  <si>
    <t>GRI 407-1 Operations and suppliers in which the right to freedom of association and collective bargaining may be at risk</t>
  </si>
  <si>
    <t>We respect worker’s right to form, join or not to join unions or other organizations at their own discretion. We also recognize the right of any worker to participate in collective bargaining and other union activities. This is addressed in our Human Rights Policy which applies to all our operations and suppliers, business partners and contractors.
We are committed to engaging in genuine dialogue and negotiating with legally recognized unions representing our employees, upholding collective agreements and conventions. Our collective bargaining agreements also include provisions on exercising trade union rights. These provisions include commitments to facilitate union elections, granting unions access to notice boards in our facilities to enhance communication between employees and unions, and providing leaves of absence for union officials who are also employees.
There are no suppliers in which the right to freedom of association and collective bargaining may be at risk. We inform managers and business partners about the role of unions, collective bargaining processes and applicable labor regulations. Our General Terms and Conditions of Supply require suppliers to comply with all our policies, including our human rights policies.
This disclosure applies only to our operations in Brazil, to which it is material.</t>
  </si>
  <si>
    <t>GRI 408-1 Operations and suppliers at significant risk for incidents of child labor</t>
  </si>
  <si>
    <t>GRI 409-1 Operations and suppliers at significant risk for incidents of forced or compulsory labor</t>
  </si>
  <si>
    <t>WEF - People - Risk for incidents of child, forced or compulsory labor</t>
  </si>
  <si>
    <r>
      <rPr>
        <sz val="11"/>
        <color theme="1"/>
        <rFont val="Aptos Narrow"/>
        <family val="2"/>
        <scheme val="minor"/>
      </rPr>
      <t>Complex supply chains, such as in the sugar and ethanol industry, are faced with challenges that include geographical dispersion and differences in scale among sugarcane growers.</t>
    </r>
    <r>
      <rPr>
        <sz val="11"/>
        <color theme="1"/>
        <rFont val="Aptos Narrow"/>
        <family val="2"/>
        <scheme val="minor"/>
      </rPr>
      <t xml:space="preserve"> </t>
    </r>
    <r>
      <rPr>
        <sz val="11"/>
        <color theme="1"/>
        <rFont val="Aptos Narrow"/>
        <family val="2"/>
        <scheme val="minor"/>
      </rPr>
      <t>However, this also creates an opportunity to advocate for and support the implementation of best practices in sugarcane growing, ensuring the raw materials we source are free from forced labor or any other human rights violations.</t>
    </r>
    <r>
      <rPr>
        <sz val="11"/>
        <color theme="1"/>
        <rFont val="Aptos Narrow"/>
        <family val="2"/>
        <scheme val="minor"/>
      </rPr>
      <t xml:space="preserve"> </t>
    </r>
    <r>
      <rPr>
        <sz val="11"/>
        <color theme="1"/>
        <rFont val="Aptos Narrow"/>
        <family val="2"/>
        <scheme val="minor"/>
      </rPr>
      <t xml:space="preserve">In 2014, we launched an industry-first program, called </t>
    </r>
    <r>
      <rPr>
        <i/>
        <sz val="11"/>
        <color theme="1"/>
        <rFont val="Aptos Narrow"/>
        <family val="2"/>
        <scheme val="minor"/>
      </rPr>
      <t>Elos</t>
    </r>
    <r>
      <rPr>
        <sz val="11"/>
        <color theme="1"/>
        <rFont val="Aptos Narrow"/>
        <family val="2"/>
        <scheme val="minor"/>
      </rPr>
      <t>, in our sugarcane value chain. Developed in partnership with civil-society organizations Imaflora and Fundação Solidaridad, this program offers free technical assistance on social and environmental practices to sugarcane growers through a dedicated team.</t>
    </r>
    <r>
      <rPr>
        <sz val="11"/>
        <color theme="1"/>
        <rFont val="Aptos Narrow"/>
        <family val="2"/>
        <scheme val="minor"/>
      </rPr>
      <t xml:space="preserve"> 
</t>
    </r>
    <r>
      <rPr>
        <sz val="11"/>
        <color theme="1"/>
        <rFont val="Aptos Narrow"/>
        <family val="2"/>
        <scheme val="minor"/>
      </rPr>
      <t>During program visits, our team guides producers on good labor practices, including the prohibition of child labor and forced or slave labor.</t>
    </r>
    <r>
      <rPr>
        <sz val="11"/>
        <color theme="1"/>
        <rFont val="Aptos Narrow"/>
        <family val="2"/>
        <scheme val="minor"/>
      </rPr>
      <t xml:space="preserve"> </t>
    </r>
    <r>
      <rPr>
        <sz val="11"/>
        <color theme="1"/>
        <rFont val="Aptos Narrow"/>
        <family val="2"/>
        <scheme val="minor"/>
      </rPr>
      <t>These topics are addressed during field visits and through engagement with producer associations, where we organize lectures and forums to raise awareness.</t>
    </r>
    <r>
      <rPr>
        <sz val="11"/>
        <color theme="1"/>
        <rFont val="Aptos Narrow"/>
        <family val="2"/>
        <scheme val="minor"/>
      </rPr>
      <t xml:space="preserve"> </t>
    </r>
    <r>
      <rPr>
        <sz val="11"/>
        <color theme="1"/>
        <rFont val="Aptos Narrow"/>
        <family val="2"/>
        <scheme val="minor"/>
      </rPr>
      <t>Our Supplier Code of Conduct and sugarcane sourcing contracts also address these issues, ensuring that business is conducted ethically and responsibly and prohibiting any form of forced labor, slave labor, or human rights violations.</t>
    </r>
    <r>
      <rPr>
        <sz val="11"/>
        <color theme="1"/>
        <rFont val="Aptos Narrow"/>
        <family val="2"/>
        <scheme val="minor"/>
      </rPr>
      <t xml:space="preserve">
</t>
    </r>
    <r>
      <rPr>
        <sz val="11"/>
        <color theme="1"/>
        <rFont val="Aptos Narrow"/>
        <family val="2"/>
        <scheme val="minor"/>
      </rPr>
      <t xml:space="preserve">In the 2023/2024 crop year, as well as in the 2021/2022 and 2022/2023 crop years, no cases of forced of slave labor were identified during technical support visits within the </t>
    </r>
    <r>
      <rPr>
        <i/>
        <sz val="11"/>
        <color theme="1"/>
        <rFont val="Aptos Narrow"/>
        <family val="2"/>
        <scheme val="minor"/>
      </rPr>
      <t>Elos</t>
    </r>
    <r>
      <rPr>
        <sz val="11"/>
        <color theme="1"/>
        <rFont val="Aptos Narrow"/>
        <family val="2"/>
        <scheme val="minor"/>
      </rPr>
      <t xml:space="preserve"> program.</t>
    </r>
    <r>
      <rPr>
        <sz val="11"/>
        <color theme="1"/>
        <rFont val="Aptos Narrow"/>
        <family val="2"/>
        <scheme val="minor"/>
      </rPr>
      <t xml:space="preserve"> </t>
    </r>
    <r>
      <rPr>
        <sz val="11"/>
        <color theme="1"/>
        <rFont val="Aptos Narrow"/>
        <family val="2"/>
        <scheme val="minor"/>
      </rPr>
      <t>If such cases are identified in the field, they are immediately reported and established governance workflows are activated.</t>
    </r>
    <r>
      <rPr>
        <sz val="11"/>
        <color theme="1"/>
        <rFont val="Aptos Narrow"/>
        <family val="2"/>
        <scheme val="minor"/>
      </rPr>
      <t xml:space="preserve"> </t>
    </r>
    <r>
      <rPr>
        <sz val="11"/>
        <color theme="1"/>
        <rFont val="Aptos Narrow"/>
        <family val="2"/>
        <scheme val="minor"/>
      </rPr>
      <t>We have 25 bioenergy operations certified by the international Bonsucro standard, each undergoing annual assessments and recertification every three years against requirements on protection of human and labor rights.</t>
    </r>
    <r>
      <rPr>
        <sz val="11"/>
        <color theme="1"/>
        <rFont val="Aptos Narrow"/>
        <family val="2"/>
        <scheme val="minor"/>
      </rPr>
      <t xml:space="preserve">
</t>
    </r>
    <r>
      <rPr>
        <sz val="11"/>
        <color theme="1"/>
        <rFont val="Aptos Narrow"/>
        <family val="2"/>
        <scheme val="minor"/>
      </rPr>
      <t>When engaging new suppliers, we conduct commercial and reputational due diligence as detailed in our Sustainable Procurement Policy.</t>
    </r>
    <r>
      <rPr>
        <sz val="11"/>
        <color theme="1"/>
        <rFont val="Aptos Narrow"/>
        <family val="2"/>
        <scheme val="minor"/>
      </rPr>
      <t xml:space="preserve"> </t>
    </r>
    <r>
      <rPr>
        <sz val="11"/>
        <color theme="1"/>
        <rFont val="Aptos Narrow"/>
        <family val="2"/>
        <scheme val="minor"/>
      </rPr>
      <t>Monthly, we conduct a background check that includes document, reputational, labor, legal, financial, and human-rights analyses.</t>
    </r>
    <r>
      <rPr>
        <sz val="11"/>
        <color theme="1"/>
        <rFont val="Aptos Narrow"/>
        <family val="2"/>
        <scheme val="minor"/>
      </rPr>
      <t xml:space="preserve">
</t>
    </r>
    <r>
      <rPr>
        <sz val="11"/>
        <color theme="1"/>
        <rFont val="Aptos Narrow"/>
        <family val="2"/>
        <scheme val="minor"/>
      </rPr>
      <t>Raízen’s management practices include:</t>
    </r>
    <r>
      <rPr>
        <sz val="11"/>
        <color theme="1"/>
        <rFont val="Aptos Narrow"/>
        <family val="2"/>
        <scheme val="minor"/>
      </rPr>
      <t xml:space="preserve">
</t>
    </r>
    <r>
      <rPr>
        <sz val="11"/>
        <color theme="1"/>
        <rFont val="Aptos Narrow"/>
        <family val="2"/>
        <scheme val="minor"/>
      </rPr>
      <t xml:space="preserve">■ </t>
    </r>
    <r>
      <rPr>
        <sz val="11"/>
        <color theme="1"/>
        <rFont val="Aptos Narrow"/>
        <family val="2"/>
        <scheme val="minor"/>
      </rPr>
      <t>A public commitment to “achieve progress in human rights in our operations and supply chain,” with progress tracked on an ongoing basis.</t>
    </r>
    <r>
      <rPr>
        <sz val="11"/>
        <color theme="1"/>
        <rFont val="Aptos Narrow"/>
        <family val="2"/>
        <scheme val="minor"/>
      </rPr>
      <t xml:space="preserve">
</t>
    </r>
    <r>
      <rPr>
        <sz val="11"/>
        <color theme="1"/>
        <rFont val="Aptos Narrow"/>
        <family val="2"/>
        <scheme val="minor"/>
      </rPr>
      <t>■</t>
    </r>
    <r>
      <rPr>
        <sz val="11"/>
        <color theme="1"/>
        <rFont val="Aptos Narrow"/>
        <family val="2"/>
        <scheme val="minor"/>
      </rPr>
      <t xml:space="preserve"> An internal goal within the </t>
    </r>
    <r>
      <rPr>
        <i/>
        <sz val="11"/>
        <color theme="1"/>
        <rFont val="Aptos Narrow"/>
        <family val="2"/>
        <scheme val="minor"/>
      </rPr>
      <t>Elos</t>
    </r>
    <r>
      <rPr>
        <sz val="11"/>
        <color theme="1"/>
        <rFont val="Aptos Narrow"/>
        <family val="2"/>
        <scheme val="minor"/>
      </rPr>
      <t xml:space="preserve"> program to ensure zero child labor within our sugarcane supplier base.</t>
    </r>
    <r>
      <rPr>
        <sz val="11"/>
        <color theme="1"/>
        <rFont val="Aptos Narrow"/>
        <family val="2"/>
        <scheme val="minor"/>
      </rPr>
      <t xml:space="preserve">
</t>
    </r>
    <r>
      <rPr>
        <sz val="11"/>
        <color theme="1"/>
        <rFont val="Aptos Narrow"/>
        <family val="2"/>
        <scheme val="minor"/>
      </rPr>
      <t>■</t>
    </r>
    <r>
      <rPr>
        <sz val="11"/>
        <color theme="1"/>
        <rFont val="Aptos Narrow"/>
        <family val="2"/>
        <scheme val="minor"/>
      </rPr>
      <t xml:space="preserve"> A Supplier Code of Conduct with a termination clause. Sugarcane sourcing agreements require full compliance with the Code and provide that we will terminate our business relationship with suppliers employing child labor, forced labor, slave-like labor, or violating human rights.</t>
    </r>
    <r>
      <rPr>
        <sz val="11"/>
        <color theme="1"/>
        <rFont val="Aptos Narrow"/>
        <family val="2"/>
        <scheme val="minor"/>
      </rPr>
      <t xml:space="preserve"> 
</t>
    </r>
    <r>
      <rPr>
        <sz val="11"/>
        <color theme="1"/>
        <rFont val="Aptos Narrow"/>
        <family val="2"/>
        <scheme val="minor"/>
      </rPr>
      <t>■ Resources:</t>
    </r>
    <r>
      <rPr>
        <sz val="11"/>
        <color theme="1"/>
        <rFont val="Aptos Narrow"/>
        <family val="2"/>
        <scheme val="minor"/>
      </rPr>
      <t xml:space="preserve"> </t>
    </r>
    <r>
      <rPr>
        <sz val="11"/>
        <color theme="1"/>
        <rFont val="Aptos Narrow"/>
        <family val="2"/>
        <scheme val="minor"/>
      </rPr>
      <t>Raízen has a team of 25 individuals, including field staff and strategic/administrative support personnel, directly involved in the program, and indirectly engages 150 people from the Sustainability, Legal, Communication, HSE (Health, Safety, and Environment), and Agriculture departments, as well as three vice-presidents.</t>
    </r>
    <r>
      <rPr>
        <sz val="11"/>
        <color theme="1"/>
        <rFont val="Aptos Narrow"/>
        <family val="2"/>
        <scheme val="minor"/>
      </rPr>
      <t xml:space="preserve"> </t>
    </r>
    <r>
      <rPr>
        <sz val="11"/>
        <color theme="1"/>
        <rFont val="Aptos Narrow"/>
        <family val="2"/>
        <scheme val="minor"/>
      </rPr>
      <t>A governance system is in place where shareholders review the Program's progress in quarterly meetings.</t>
    </r>
    <r>
      <rPr>
        <sz val="11"/>
        <color theme="1"/>
        <rFont val="Aptos Narrow"/>
        <family val="2"/>
        <scheme val="minor"/>
      </rPr>
      <t xml:space="preserve">
</t>
    </r>
    <r>
      <rPr>
        <sz val="11"/>
        <color theme="1"/>
        <rFont val="Aptos Narrow"/>
        <family val="2"/>
        <scheme val="minor"/>
      </rPr>
      <t>■</t>
    </r>
    <r>
      <rPr>
        <sz val="11"/>
        <color theme="1"/>
        <rFont val="Aptos Narrow"/>
        <family val="2"/>
        <scheme val="minor"/>
      </rPr>
      <t xml:space="preserve"> Stakeholders:</t>
    </r>
    <r>
      <rPr>
        <sz val="11"/>
        <color theme="1"/>
        <rFont val="Aptos Narrow"/>
        <family val="2"/>
        <scheme val="minor"/>
      </rPr>
      <t xml:space="preserve"> </t>
    </r>
    <r>
      <rPr>
        <sz val="11"/>
        <color theme="1"/>
        <rFont val="Aptos Narrow"/>
        <family val="2"/>
        <scheme val="minor"/>
      </rPr>
      <t>Raízen collaborates with grower associations, organizing lectures and forums to raise awareness about these issues.</t>
    </r>
    <r>
      <rPr>
        <sz val="11"/>
        <color theme="1"/>
        <rFont val="Aptos Narrow"/>
        <family val="2"/>
        <scheme val="minor"/>
      </rPr>
      <t xml:space="preserve">
</t>
    </r>
    <r>
      <rPr>
        <sz val="11"/>
        <color theme="1"/>
        <rFont val="Aptos Narrow"/>
        <family val="2"/>
        <scheme val="minor"/>
      </rPr>
      <t>This disclosure applies only to our operations in Brazil, to which it is material.</t>
    </r>
  </si>
  <si>
    <t>GRI 410-1 - Security personnel trained in human rights policies or procedures</t>
  </si>
  <si>
    <t>Percentage of security personnel trained in human rights policies or procedures2</t>
  </si>
  <si>
    <t>GRI 412-2 Employee training on human rights policies or procedures</t>
  </si>
  <si>
    <t>Employees trained during the reporting period in human rights policies or procedures that are relevant to operations</t>
  </si>
  <si>
    <t>Material topic: Water management</t>
  </si>
  <si>
    <t>GRI 303-3 Water withdrawal</t>
  </si>
  <si>
    <t>GRI 303-5 Water consumption</t>
  </si>
  <si>
    <t>SASB FB-AG-140a.1 / RR-BI-140a.1 (1) Total water withdrawn and (2) total water consumed, percentage of each in regions with High or Extremely High Baseline Water Stress</t>
  </si>
  <si>
    <t>SASB EM-RM-140a.1 (1) Total fresh water withdrawn, (2) percentage recycled, (3) percentage in regions with High or Extremely High Baseline Water Stress</t>
  </si>
  <si>
    <t xml:space="preserve">WEF - Planet - Water consumption and withdrawal in water-stressed areas </t>
  </si>
  <si>
    <t>Water withdrawal, by source</t>
  </si>
  <si>
    <t>Surface water</t>
  </si>
  <si>
    <t>megaliters</t>
  </si>
  <si>
    <t>Groundwater</t>
  </si>
  <si>
    <t>Produced water</t>
  </si>
  <si>
    <t>Total water withdrawal</t>
  </si>
  <si>
    <t>-14,542  </t>
  </si>
  <si>
    <t>Percentage of water withdrawals from regions with high or extremely high baseline water stress</t>
  </si>
  <si>
    <t>GRI 303-4 Water discharge</t>
  </si>
  <si>
    <t>Water discharge, by source</t>
  </si>
  <si>
    <t>Water discharge by type of treatment</t>
  </si>
  <si>
    <t>Biological treatment</t>
  </si>
  <si>
    <t>Physical treatment</t>
  </si>
  <si>
    <t>Physical-chemical treatment</t>
  </si>
  <si>
    <t>GRI 11.6.5 Volume of produced water and process wastewater discharged and concentration of hydrocarbons discharged</t>
  </si>
  <si>
    <t>In Brazil, the volume of produced water is not consistently measured, as some sites discharge produced water along with wastewater, while others reuse it in the process. Each operational site monitors the concentration of hydrocarbons in produced water and wastewater. We are unable to report this information on a consolidated basis this year but expect to include it in the next report. 
In Argentina, monitored hydrocarbon levels in discharge water are within legal limits. At the refinery, we monitor effluent discharge monthly through an external laboratory approved by the regulatory agency. Hydrocarbon levels in lab reports over the last three years have been non-detectable.
This disclosure excludes our operations in Paraguay.</t>
  </si>
  <si>
    <t>SASB FB-AG-140a.3 / EM-RM-140a.2 / RR-BI-140a.3 Number of incidents of non-compliance with water quality permits, standards, and regulations</t>
  </si>
  <si>
    <t>Crop Year 2022/20223</t>
  </si>
  <si>
    <t>Other disclosures</t>
  </si>
  <si>
    <t>Economic performance and production data</t>
  </si>
  <si>
    <t>GRI 201-1 Direct economic value generated and distributed</t>
  </si>
  <si>
    <t>WEF - Prosperity - Economic contribution (1. Direct economic value generated and distributed)</t>
  </si>
  <si>
    <t>REVENUE</t>
  </si>
  <si>
    <t>Sales of goods and services</t>
  </si>
  <si>
    <t>Gross revenue</t>
  </si>
  <si>
    <t>Returns</t>
  </si>
  <si>
    <t>Other deductions</t>
  </si>
  <si>
    <t>Other operating income</t>
  </si>
  <si>
    <t>Revenue relating to construction of company assets</t>
  </si>
  <si>
    <t>ADA – Reversal / (recognition)</t>
  </si>
  <si>
    <t>Revenue - total</t>
  </si>
  <si>
    <t>INPUTS PURCHASED FROM THIRD PARTIES</t>
  </si>
  <si>
    <t>Costs of goods sold</t>
  </si>
  <si>
    <t>Material, electricity, outsourced services and other</t>
  </si>
  <si>
    <t>Changes in the fair value of inventory</t>
  </si>
  <si>
    <t>Changes in the fair value of and realization of gains or losses on biological assets</t>
  </si>
  <si>
    <t>Asset impairment/recovery</t>
  </si>
  <si>
    <t xml:space="preserve">Other </t>
  </si>
  <si>
    <t>Inputs purchased from third parties – total</t>
  </si>
  <si>
    <t xml:space="preserve">Gross value added  </t>
  </si>
  <si>
    <t>Depreciation, amortization and depletion</t>
  </si>
  <si>
    <t>Depreciation and amortization</t>
  </si>
  <si>
    <t>Amortization of exclusive supplier rights</t>
  </si>
  <si>
    <t>Net added value produced by the entity – total</t>
  </si>
  <si>
    <t>TRANSFERRED ADDED VALUE</t>
  </si>
  <si>
    <t>Finance revenue</t>
  </si>
  <si>
    <t>Fair value of financial instruments</t>
  </si>
  <si>
    <t>Foreign exchange gains (assets)</t>
  </si>
  <si>
    <t>Gains on derivatives</t>
  </si>
  <si>
    <t>Equity in income of associates</t>
  </si>
  <si>
    <t>Other transferred added value</t>
  </si>
  <si>
    <t>Transferred added value - total</t>
  </si>
  <si>
    <t>Total added value to be distributed – total</t>
  </si>
  <si>
    <t>DISTRIBUTION OF ADDED VALUE</t>
  </si>
  <si>
    <t>Personnel</t>
  </si>
  <si>
    <t>Direct compensation</t>
  </si>
  <si>
    <t>Benefits</t>
  </si>
  <si>
    <t>FGTS</t>
  </si>
  <si>
    <t>Taxes, fees and contributions</t>
  </si>
  <si>
    <t>Federal</t>
  </si>
  <si>
    <t>State</t>
  </si>
  <si>
    <t>Municipal</t>
  </si>
  <si>
    <t>Other taxes and duties</t>
  </si>
  <si>
    <t>Interest on third-party capital</t>
  </si>
  <si>
    <t>Finance expense</t>
  </si>
  <si>
    <t>Foreign exchange losses (liabilities)</t>
  </si>
  <si>
    <t>Losses on derivatives</t>
  </si>
  <si>
    <t>Rent</t>
  </si>
  <si>
    <t>Other</t>
  </si>
  <si>
    <t>Return on equity</t>
  </si>
  <si>
    <t>Dividends and interest on equity</t>
  </si>
  <si>
    <t>Non-controlling interests</t>
  </si>
  <si>
    <t>Retained earnings/losses</t>
  </si>
  <si>
    <t>Distribution of added value - total</t>
  </si>
  <si>
    <t xml:space="preserve">WEF - Prosperity - Financial investment contribution disclosure </t>
  </si>
  <si>
    <t>Total capital expenditure (CapEx)</t>
  </si>
  <si>
    <t>Depreciation</t>
  </si>
  <si>
    <t>Return on capital</t>
  </si>
  <si>
    <t>Share buyback</t>
  </si>
  <si>
    <t>Dividend payments</t>
  </si>
  <si>
    <t>SASB EM-MD-000.A Total metric ton-kilometers of: (1) natural gas, (2) crude oil, and (3) refined petroleum products transported, by mode of transport</t>
  </si>
  <si>
    <r>
      <rPr>
        <b/>
        <sz val="12"/>
        <color theme="0"/>
        <rFont val="Aptos Narrow"/>
        <family val="2"/>
        <scheme val="minor"/>
      </rPr>
      <t>Total metric ton-kilometers of crude oil transported, by mode of transport</t>
    </r>
  </si>
  <si>
    <t>Tanker</t>
  </si>
  <si>
    <t>metric ton-kilometers</t>
  </si>
  <si>
    <t>Pipeline</t>
  </si>
  <si>
    <t>Shuttle tanker (platform to pipeline)</t>
  </si>
  <si>
    <r>
      <rPr>
        <b/>
        <sz val="12"/>
        <color theme="0"/>
        <rFont val="Aptos Narrow"/>
        <family val="2"/>
        <scheme val="minor"/>
      </rPr>
      <t>Total metric ton-kilometers of refined petroleum products transported, by mode of transport</t>
    </r>
  </si>
  <si>
    <t>Truck</t>
  </si>
  <si>
    <t>Tanker barge</t>
  </si>
  <si>
    <t>kiloton</t>
  </si>
  <si>
    <t>SASB EM-RM-000.A Refining throughput of crude oil and other feedstocks</t>
  </si>
  <si>
    <t>Refining throughput of crude oil</t>
  </si>
  <si>
    <t>barrel of oil equivalent (BOE)</t>
  </si>
  <si>
    <t>Refining throughput of other feedstocks</t>
  </si>
  <si>
    <t>SASB EM-RM-000.B Refining operating capacity</t>
  </si>
  <si>
    <t>Total capacity</t>
  </si>
  <si>
    <t>million barrels per calendar day (BPD)</t>
  </si>
  <si>
    <t>SASB- FB-AG-000.A Production by principal crop</t>
  </si>
  <si>
    <t>Sugarcane</t>
  </si>
  <si>
    <t>SASB FB-AG-000.B Number of processing facilities</t>
  </si>
  <si>
    <t>Number of facilities</t>
  </si>
  <si>
    <t>SASB FB-AG-000.C Total land area under active production</t>
  </si>
  <si>
    <t>Total area</t>
  </si>
  <si>
    <t>SASB FB-AG-000.D Cost of agricultural products sourced externally</t>
  </si>
  <si>
    <t>Total cost</t>
  </si>
  <si>
    <t>R$ million</t>
  </si>
  <si>
    <t>SASB- RR-BI-000.A Biofuel production capacity</t>
  </si>
  <si>
    <t>million gallons (Mgal)</t>
  </si>
  <si>
    <t>SASB- RR-BI-000.B- Production of: (1) renewable fuel, (2) advanced biofuel, (3) biomass-based diesel, and (4) cellulosic biofuel</t>
  </si>
  <si>
    <t>Production by type of fuel</t>
  </si>
  <si>
    <r>
      <rPr>
        <b/>
        <sz val="10"/>
        <color theme="1"/>
        <rFont val="Aptos Narrow"/>
        <family val="2"/>
        <scheme val="minor"/>
      </rPr>
      <t>Production of renewable fuel</t>
    </r>
  </si>
  <si>
    <t>Production of biomass-based diesel</t>
  </si>
  <si>
    <t>Production of cellulosic biofuel*</t>
  </si>
  <si>
    <t>SASB RR-BI-000.C Amount of feedstock consumed in production</t>
  </si>
  <si>
    <t>Total raw materials</t>
  </si>
  <si>
    <t>Waste management</t>
  </si>
  <si>
    <t>GRI 306-3 Waste generated</t>
  </si>
  <si>
    <t>SASB EM-RM-150a.1 Amount of hazardous waste generated, percentage recycled</t>
  </si>
  <si>
    <t>Waste generated by type</t>
  </si>
  <si>
    <t>WASTE GENERATED</t>
  </si>
  <si>
    <t>Nonhazardous</t>
  </si>
  <si>
    <t>Hazardous</t>
  </si>
  <si>
    <t>WASTE SENT FOR RECOVERY OPERATIONS</t>
  </si>
  <si>
    <t>WASTE DIRECTED TO DISPOSAL</t>
  </si>
  <si>
    <t>GRI 306-4 Waste diverted from disposal</t>
  </si>
  <si>
    <t>Waste diverted from disposal, by recovery operation</t>
  </si>
  <si>
    <t>NONHAZARDOUS WASTE</t>
  </si>
  <si>
    <t>Preparation for reuse</t>
  </si>
  <si>
    <t>Recycling</t>
  </si>
  <si>
    <t>Other recovery methods</t>
  </si>
  <si>
    <t>HAZARDOUS WASTE</t>
  </si>
  <si>
    <t>GRI 306-5 Waste directed to disposal</t>
  </si>
  <si>
    <t>Landfilling</t>
  </si>
  <si>
    <t>Other disposal operations</t>
  </si>
  <si>
    <t>Incineration (without energy recovery)</t>
  </si>
  <si>
    <t>Integrity management and critical incident risks</t>
  </si>
  <si>
    <t>SASB EM-MD-540a.1 Number of reportable pipeline incidents,
percentage significant</t>
  </si>
  <si>
    <t>SASB EM-MD-540a.2 Percentage of (1) natural gas and (2) hazardous liquid pipelines inspected</t>
  </si>
  <si>
    <t>SASB EM-MD-540a.3 Number of (1) accident releases and (2) nonaccident releases (NARs) from rail transportation</t>
  </si>
  <si>
    <t>For operations in Brazil, we currently report all spill events but this data is not broken down by pipeline or railway spills. Reported incidents are addressed, but not followed up on as required for this disclosure.</t>
  </si>
  <si>
    <t>SASB EM-MD-540a.4 Discussion of management systems used to integrate a culture of safety and emergency preparedness throughout the value chain and throughout project lifecycles</t>
  </si>
  <si>
    <r>
      <rPr>
        <sz val="11"/>
        <color theme="1"/>
        <rFont val="Aptos Narrow"/>
        <family val="2"/>
        <scheme val="minor"/>
      </rPr>
      <t xml:space="preserve">In </t>
    </r>
    <r>
      <rPr>
        <b/>
        <sz val="11"/>
        <color rgb="FF781E77"/>
        <rFont val="Aptos Narrow"/>
        <family val="2"/>
        <scheme val="minor"/>
      </rPr>
      <t>Brazil</t>
    </r>
    <r>
      <rPr>
        <sz val="11"/>
        <color theme="1"/>
        <rFont val="Aptos Narrow"/>
        <family val="2"/>
        <scheme val="minor"/>
      </rPr>
      <t>, our management system comprises nine elements, one of which is Emergency Response.</t>
    </r>
    <r>
      <rPr>
        <sz val="11"/>
        <color rgb="FF595959"/>
        <rFont val="Aptos Narrow"/>
        <family val="2"/>
        <scheme val="minor"/>
      </rPr>
      <t xml:space="preserve"> </t>
    </r>
    <r>
      <rPr>
        <sz val="11"/>
        <color rgb="FF595959"/>
        <rFont val="Aptos Narrow"/>
        <family val="2"/>
        <scheme val="minor"/>
      </rPr>
      <t>Each site has a plan in place addressing emergency scenarios, conducts drills involving relevant stakeholders, carries out assessments to identify potential gaps, and conducts annual reviews of emergency response plans to address and correct system deviations.</t>
    </r>
    <r>
      <rPr>
        <sz val="11"/>
        <color rgb="FF595959"/>
        <rFont val="Aptos Narrow"/>
        <family val="2"/>
        <scheme val="minor"/>
      </rPr>
      <t xml:space="preserve">
</t>
    </r>
    <r>
      <rPr>
        <sz val="11"/>
        <color theme="1"/>
        <rFont val="Aptos Narrow"/>
        <family val="2"/>
        <scheme val="minor"/>
      </rPr>
      <t xml:space="preserve">In </t>
    </r>
    <r>
      <rPr>
        <b/>
        <sz val="11"/>
        <color rgb="FF781E77"/>
        <rFont val="Aptos Narrow"/>
        <family val="2"/>
        <scheme val="minor"/>
      </rPr>
      <t>Argentina</t>
    </r>
    <r>
      <rPr>
        <sz val="11"/>
        <color theme="1"/>
        <rFont val="Aptos Narrow"/>
        <family val="2"/>
        <scheme val="minor"/>
      </rPr>
      <t>, we are implementing a Behavior-Based Safety Program designed to influence people’s behaviors by encouraging safe practices and eliminating unsafe behaviors.</t>
    </r>
    <r>
      <rPr>
        <sz val="11"/>
        <color rgb="FF595959"/>
        <rFont val="Aptos Narrow"/>
        <family val="2"/>
        <scheme val="minor"/>
      </rPr>
      <t xml:space="preserve"> </t>
    </r>
    <r>
      <rPr>
        <sz val="11"/>
        <color rgb="FF595959"/>
        <rFont val="Aptos Narrow"/>
        <family val="2"/>
        <scheme val="minor"/>
      </rPr>
      <t>This is achieved through a daily commitment to safety as a core value, by observing employee behavior, by promoting safe work habits at all organizational levels, and by taking action when deviations occur.</t>
    </r>
    <r>
      <rPr>
        <sz val="11"/>
        <color rgb="FF595959"/>
        <rFont val="Aptos Narrow"/>
        <family val="2"/>
        <scheme val="minor"/>
      </rPr>
      <t xml:space="preserve">
</t>
    </r>
    <r>
      <rPr>
        <sz val="11"/>
        <color rgb="FF595959"/>
        <rFont val="Aptos Narrow"/>
        <family val="2"/>
        <scheme val="minor"/>
      </rPr>
      <t>This process comprises the following steps:</t>
    </r>
    <r>
      <rPr>
        <sz val="11"/>
        <color rgb="FF595959"/>
        <rFont val="Aptos Narrow"/>
        <family val="2"/>
        <scheme val="minor"/>
      </rPr>
      <t xml:space="preserve">
</t>
    </r>
    <r>
      <rPr>
        <sz val="11"/>
        <color rgb="FF595959"/>
        <rFont val="Aptos Narrow"/>
        <family val="2"/>
        <scheme val="minor"/>
      </rPr>
      <t>1.</t>
    </r>
    <r>
      <rPr>
        <sz val="11"/>
        <color rgb="FF595959"/>
        <rFont val="Aptos Narrow"/>
        <family val="2"/>
        <scheme val="minor"/>
      </rPr>
      <t xml:space="preserve"> </t>
    </r>
    <r>
      <rPr>
        <sz val="11"/>
        <color rgb="FF595959"/>
        <rFont val="Aptos Narrow"/>
        <family val="2"/>
        <scheme val="minor"/>
      </rPr>
      <t>Understanding concepts
2.</t>
    </r>
    <r>
      <rPr>
        <sz val="11"/>
        <color rgb="FF595959"/>
        <rFont val="Aptos Narrow"/>
        <family val="2"/>
        <scheme val="minor"/>
      </rPr>
      <t xml:space="preserve"> </t>
    </r>
    <r>
      <rPr>
        <sz val="11"/>
        <color rgb="FF595959"/>
        <rFont val="Aptos Narrow"/>
        <family val="2"/>
        <scheme val="minor"/>
      </rPr>
      <t>Evaluating organizational maturity
3.</t>
    </r>
    <r>
      <rPr>
        <sz val="11"/>
        <color rgb="FF595959"/>
        <rFont val="Aptos Narrow"/>
        <family val="2"/>
        <scheme val="minor"/>
      </rPr>
      <t xml:space="preserve"> </t>
    </r>
    <r>
      <rPr>
        <sz val="11"/>
        <color rgb="FF595959"/>
        <rFont val="Aptos Narrow"/>
        <family val="2"/>
        <scheme val="minor"/>
      </rPr>
      <t>Engaging people
4.</t>
    </r>
    <r>
      <rPr>
        <sz val="11"/>
        <color rgb="FF595959"/>
        <rFont val="Aptos Narrow"/>
        <family val="2"/>
        <scheme val="minor"/>
      </rPr>
      <t xml:space="preserve"> </t>
    </r>
    <r>
      <rPr>
        <sz val="11"/>
        <color rgb="FF595959"/>
        <rFont val="Aptos Narrow"/>
        <family val="2"/>
        <scheme val="minor"/>
      </rPr>
      <t>Challenging and reviewing our approach
5.</t>
    </r>
    <r>
      <rPr>
        <sz val="11"/>
        <color rgb="FF595959"/>
        <rFont val="Aptos Narrow"/>
        <family val="2"/>
        <scheme val="minor"/>
      </rPr>
      <t xml:space="preserve"> </t>
    </r>
    <r>
      <rPr>
        <sz val="11"/>
        <color rgb="FF595959"/>
        <rFont val="Aptos Narrow"/>
        <family val="2"/>
        <scheme val="minor"/>
      </rPr>
      <t>Developing a strategy for progress
6.</t>
    </r>
    <r>
      <rPr>
        <sz val="11"/>
        <color rgb="FF595959"/>
        <rFont val="Aptos Narrow"/>
        <family val="2"/>
        <scheme val="minor"/>
      </rPr>
      <t xml:space="preserve"> </t>
    </r>
    <r>
      <rPr>
        <sz val="11"/>
        <color rgb="FF595959"/>
        <rFont val="Aptos Narrow"/>
        <family val="2"/>
        <scheme val="minor"/>
      </rPr>
      <t>Setting goals
7.</t>
    </r>
    <r>
      <rPr>
        <sz val="11"/>
        <color rgb="FF595959"/>
        <rFont val="Aptos Narrow"/>
        <family val="2"/>
        <scheme val="minor"/>
      </rPr>
      <t xml:space="preserve"> </t>
    </r>
    <r>
      <rPr>
        <sz val="11"/>
        <color rgb="FF595959"/>
        <rFont val="Aptos Narrow"/>
        <family val="2"/>
        <scheme val="minor"/>
      </rPr>
      <t>Measuring results: selecting tools to measure progress.</t>
    </r>
    <r>
      <rPr>
        <sz val="11"/>
        <color rgb="FF595959"/>
        <rFont val="Aptos Narrow"/>
        <family val="2"/>
        <scheme val="minor"/>
      </rPr>
      <t xml:space="preserve">
</t>
    </r>
    <r>
      <rPr>
        <sz val="11"/>
        <color theme="1"/>
        <rFont val="Aptos Narrow"/>
        <family val="2"/>
        <scheme val="minor"/>
      </rPr>
      <t xml:space="preserve">In </t>
    </r>
    <r>
      <rPr>
        <b/>
        <sz val="11"/>
        <color rgb="FF781E77"/>
        <rFont val="Aptos Narrow"/>
        <family val="2"/>
        <scheme val="minor"/>
      </rPr>
      <t>Paraguay</t>
    </r>
    <r>
      <rPr>
        <sz val="11"/>
        <color theme="1"/>
        <rFont val="Aptos Narrow"/>
        <family val="2"/>
        <scheme val="minor"/>
      </rPr>
      <t>, we have implemented a safety program to address the main risks within our supply operations, covering the following aspects:</t>
    </r>
    <r>
      <rPr>
        <sz val="11"/>
        <color rgb="FF595959"/>
        <rFont val="Aptos Narrow"/>
        <family val="2"/>
        <scheme val="minor"/>
      </rPr>
      <t xml:space="preserve">
</t>
    </r>
    <r>
      <rPr>
        <sz val="11"/>
        <color rgb="FF595959"/>
        <rFont val="Aptos Narrow"/>
        <family val="2"/>
        <scheme val="minor"/>
      </rPr>
      <t>1.</t>
    </r>
    <r>
      <rPr>
        <sz val="11"/>
        <color rgb="FF595959"/>
        <rFont val="Aptos Narrow"/>
        <family val="2"/>
        <scheme val="minor"/>
      </rPr>
      <t xml:space="preserve"> </t>
    </r>
    <r>
      <rPr>
        <sz val="11"/>
        <color rgb="FF595959"/>
        <rFont val="Aptos Narrow"/>
        <family val="2"/>
        <scheme val="minor"/>
      </rPr>
      <t>Audits at critical points in fueling stations and other unloading sites
2.</t>
    </r>
    <r>
      <rPr>
        <sz val="11"/>
        <color rgb="FF595959"/>
        <rFont val="Aptos Narrow"/>
        <family val="2"/>
        <scheme val="minor"/>
      </rPr>
      <t xml:space="preserve"> </t>
    </r>
    <r>
      <rPr>
        <sz val="11"/>
        <color rgb="FF595959"/>
        <rFont val="Aptos Narrow"/>
        <family val="2"/>
        <scheme val="minor"/>
      </rPr>
      <t>Operational procedures for key activities
3.</t>
    </r>
    <r>
      <rPr>
        <sz val="11"/>
        <color rgb="FF595959"/>
        <rFont val="Aptos Narrow"/>
        <family val="2"/>
        <scheme val="minor"/>
      </rPr>
      <t xml:space="preserve"> </t>
    </r>
    <r>
      <rPr>
        <sz val="11"/>
        <color rgb="FF595959"/>
        <rFont val="Aptos Narrow"/>
        <family val="2"/>
        <scheme val="minor"/>
      </rPr>
      <t>Training plans and drills
4.</t>
    </r>
    <r>
      <rPr>
        <sz val="11"/>
        <color rgb="FF595959"/>
        <rFont val="Aptos Narrow"/>
        <family val="2"/>
        <scheme val="minor"/>
      </rPr>
      <t xml:space="preserve"> </t>
    </r>
    <r>
      <rPr>
        <sz val="11"/>
        <color rgb="FF595959"/>
        <rFont val="Aptos Narrow"/>
        <family val="2"/>
        <scheme val="minor"/>
      </rPr>
      <t>Identification and compliance with regulatory requirements
5.</t>
    </r>
    <r>
      <rPr>
        <sz val="11"/>
        <color rgb="FF595959"/>
        <rFont val="Aptos Narrow"/>
        <family val="2"/>
        <scheme val="minor"/>
      </rPr>
      <t xml:space="preserve"> </t>
    </r>
    <r>
      <rPr>
        <sz val="11"/>
        <color rgb="FF595959"/>
        <rFont val="Aptos Narrow"/>
        <family val="2"/>
        <scheme val="minor"/>
      </rPr>
      <t>Programs to promote an HSE culture; and
6.</t>
    </r>
    <r>
      <rPr>
        <sz val="11"/>
        <color rgb="FF595959"/>
        <rFont val="Aptos Narrow"/>
        <family val="2"/>
        <scheme val="minor"/>
      </rPr>
      <t xml:space="preserve"> </t>
    </r>
    <r>
      <rPr>
        <sz val="11"/>
        <color rgb="FF595959"/>
        <rFont val="Aptos Narrow"/>
        <family val="2"/>
        <scheme val="minor"/>
      </rPr>
      <t>Measuring results: selecting tools to measure progress and track indicators.</t>
    </r>
    <r>
      <rPr>
        <sz val="11"/>
        <color rgb="FF595959"/>
        <rFont val="Aptos Narrow"/>
        <family val="2"/>
        <scheme val="minor"/>
      </rPr>
      <t xml:space="preserve">
</t>
    </r>
    <r>
      <rPr>
        <sz val="11"/>
        <color rgb="FF595959"/>
        <rFont val="Aptos Narrow"/>
        <family val="2"/>
        <scheme val="minor"/>
      </rPr>
      <t>All operational sites have a dedicated emergency response plan, with the supplier and/or third-party operator responsible for implementation.</t>
    </r>
    <r>
      <rPr>
        <sz val="11"/>
        <color rgb="FF595959"/>
        <rFont val="Aptos Narrow"/>
        <family val="2"/>
        <scheme val="minor"/>
      </rPr>
      <t xml:space="preserve"> </t>
    </r>
    <r>
      <rPr>
        <sz val="11"/>
        <color rgb="FF595959"/>
        <rFont val="Aptos Narrow"/>
        <family val="2"/>
        <scheme val="minor"/>
      </rPr>
      <t>These include warehouses, transportation, fueling stations, and corporate offices.</t>
    </r>
    <r>
      <rPr>
        <sz val="11"/>
        <color rgb="FF595959"/>
        <rFont val="Aptos Narrow"/>
        <family val="2"/>
        <scheme val="minor"/>
      </rPr>
      <t xml:space="preserve"> </t>
    </r>
    <r>
      <rPr>
        <sz val="11"/>
        <color rgb="FF595959"/>
        <rFont val="Aptos Narrow"/>
        <family val="2"/>
        <scheme val="minor"/>
      </rPr>
      <t>Emergency plans are site-specific and are not standardized into a single plan.</t>
    </r>
    <r>
      <rPr>
        <sz val="11"/>
        <color rgb="FF595959"/>
        <rFont val="Aptos Narrow"/>
        <family val="2"/>
        <scheme val="minor"/>
      </rPr>
      <t xml:space="preserve"> </t>
    </r>
    <r>
      <rPr>
        <sz val="11"/>
        <color rgb="FF595959"/>
        <rFont val="Aptos Narrow"/>
        <family val="2"/>
        <scheme val="minor"/>
      </rPr>
      <t>In addition, we have emergency response coverage provided by a company specializing in spill containment and environmental remediation.</t>
    </r>
    <r>
      <rPr>
        <sz val="11"/>
        <color rgb="FF595959"/>
        <rFont val="Aptos Narrow"/>
        <family val="2"/>
        <scheme val="minor"/>
      </rPr>
      <t xml:space="preserve"> </t>
    </r>
  </si>
  <si>
    <t>GRI 11.8.3 Total number of Tier 1 and Tier 2 process safety events</t>
  </si>
  <si>
    <t>SASB EM-RM-540a.1 Process Safety Event (PSE) rates for Loss of Primary Containment (LOPC) of greater consequence (Tier 1) and lesser consequence (Tier 2)</t>
  </si>
  <si>
    <t>SASB EM-RM-540a.2 Challenges to Safety Systems indicator rate
(Tier 3)</t>
  </si>
  <si>
    <r>
      <rPr>
        <b/>
        <sz val="12"/>
        <color theme="0"/>
        <rFont val="Aptos Narrow"/>
        <family val="2"/>
        <scheme val="minor"/>
      </rPr>
      <t>Process Safety Event (PSE) rates</t>
    </r>
  </si>
  <si>
    <t>Tier 1 PSEs (of greater consequence)</t>
  </si>
  <si>
    <t>Tier 2 PSEs (of lesser consequence)</t>
  </si>
  <si>
    <t>Tier 3 PSEs (challenges to safety systems indicator rate)</t>
  </si>
  <si>
    <t>SASB EM-RM-540a.3 Discussion of measurement of Operating Discipline and Management System Performance through Tier 4 Indicators</t>
  </si>
  <si>
    <r>
      <rPr>
        <sz val="11"/>
        <color theme="1"/>
        <rFont val="Aptos Narrow"/>
        <family val="2"/>
        <scheme val="minor"/>
      </rPr>
      <t>In Argentina, any inspections and preventive maintenance on Process Equipment and Critical Process Safety Equipment are closely monitored.</t>
    </r>
    <r>
      <rPr>
        <sz val="11"/>
        <color theme="1"/>
        <rFont val="Aptos Narrow"/>
        <family val="2"/>
        <scheme val="minor"/>
      </rPr>
      <t xml:space="preserve"> </t>
    </r>
    <r>
      <rPr>
        <sz val="11"/>
        <color theme="1"/>
        <rFont val="Aptos Narrow"/>
        <family val="2"/>
        <scheme val="minor"/>
      </rPr>
      <t>All identified losses of containment, including where less than 10 kg, are documented, reviewed and investigated according to their potential.</t>
    </r>
    <r>
      <rPr>
        <sz val="11"/>
        <color theme="1"/>
        <rFont val="Aptos Narrow"/>
        <family val="2"/>
        <scheme val="minor"/>
      </rPr>
      <t xml:space="preserve"> </t>
    </r>
    <r>
      <rPr>
        <sz val="11"/>
        <color theme="1"/>
        <rFont val="Aptos Narrow"/>
        <family val="2"/>
        <scheme val="minor"/>
      </rPr>
      <t>We also have a Process Safety Review Plan in place to manage identified risks according to accepted tolerance levels.</t>
    </r>
    <r>
      <rPr>
        <sz val="11"/>
        <color theme="1"/>
        <rFont val="Aptos Narrow"/>
        <family val="2"/>
        <scheme val="minor"/>
      </rPr>
      <t xml:space="preserve"> </t>
    </r>
    <r>
      <rPr>
        <sz val="11"/>
        <color theme="1"/>
        <rFont val="Aptos Narrow"/>
        <family val="2"/>
        <scheme val="minor"/>
      </rPr>
      <t>Each change is implemented in accordance with the Shell Group Design Engineering Standards (DEPs) and globally recognized engineering standards.</t>
    </r>
    <r>
      <rPr>
        <sz val="11"/>
        <color theme="1"/>
        <rFont val="Aptos Narrow"/>
        <family val="2"/>
        <scheme val="minor"/>
      </rPr>
      <t xml:space="preserve">
</t>
    </r>
    <r>
      <rPr>
        <sz val="11"/>
        <color theme="1"/>
        <rFont val="Aptos Narrow"/>
        <family val="2"/>
        <scheme val="minor"/>
      </rPr>
      <t>The Tier 4 indicators considered include:</t>
    </r>
    <r>
      <rPr>
        <sz val="11"/>
        <color theme="1"/>
        <rFont val="Aptos Narrow"/>
        <family val="2"/>
        <scheme val="minor"/>
      </rPr>
      <t xml:space="preserve">
</t>
    </r>
    <r>
      <rPr>
        <sz val="11"/>
        <color rgb="FF781E77"/>
        <rFont val="Aptos Narrow"/>
        <family val="2"/>
        <scheme val="minor"/>
      </rPr>
      <t>■</t>
    </r>
    <r>
      <rPr>
        <sz val="11"/>
        <color theme="1"/>
        <rFont val="Aptos Narrow"/>
        <family val="2"/>
        <scheme val="minor"/>
      </rPr>
      <t xml:space="preserve"> Management of Change (MOC) deviations
</t>
    </r>
    <r>
      <rPr>
        <sz val="11"/>
        <color rgb="FF781E77"/>
        <rFont val="Aptos Narrow"/>
        <family val="2"/>
        <scheme val="minor"/>
      </rPr>
      <t>■</t>
    </r>
    <r>
      <rPr>
        <sz val="11"/>
        <color theme="1"/>
        <rFont val="Aptos Narrow"/>
        <family val="2"/>
        <scheme val="minor"/>
      </rPr>
      <t xml:space="preserve"> Expired temporary MOC deviations
</t>
    </r>
    <r>
      <rPr>
        <sz val="11"/>
        <color rgb="FF781E77"/>
        <rFont val="Aptos Narrow"/>
        <family val="2"/>
        <scheme val="minor"/>
      </rPr>
      <t>■</t>
    </r>
    <r>
      <rPr>
        <sz val="11"/>
        <color theme="1"/>
        <rFont val="Aptos Narrow"/>
        <family val="2"/>
        <scheme val="minor"/>
      </rPr>
      <t xml:space="preserve"> Integrity and design window deviations
</t>
    </r>
    <r>
      <rPr>
        <sz val="11"/>
        <color rgb="FF781E77"/>
        <rFont val="Aptos Narrow"/>
        <family val="2"/>
        <scheme val="minor"/>
      </rPr>
      <t>■</t>
    </r>
    <r>
      <rPr>
        <sz val="11"/>
        <color theme="1"/>
        <rFont val="Aptos Narrow"/>
        <family val="2"/>
        <scheme val="minor"/>
      </rPr>
      <t xml:space="preserve"> Exceptions to Essential Process Safety Rules (RESP)
</t>
    </r>
    <r>
      <rPr>
        <sz val="11"/>
        <color rgb="FF781E77"/>
        <rFont val="Aptos Narrow"/>
        <family val="2"/>
        <scheme val="minor"/>
      </rPr>
      <t>■</t>
    </r>
    <r>
      <rPr>
        <sz val="11"/>
        <color theme="1"/>
        <rFont val="Aptos Narrow"/>
        <family val="2"/>
        <scheme val="minor"/>
      </rPr>
      <t xml:space="preserve"> Derogations of Essential Process Safety Rules (RESP) and
</t>
    </r>
    <r>
      <rPr>
        <sz val="11"/>
        <color rgb="FF781E77"/>
        <rFont val="Aptos Narrow"/>
        <family val="2"/>
        <scheme val="minor"/>
      </rPr>
      <t>■</t>
    </r>
    <r>
      <rPr>
        <sz val="11"/>
        <color theme="1"/>
        <rFont val="Aptos Narrow"/>
        <family val="2"/>
        <scheme val="minor"/>
      </rPr>
      <t xml:space="preserve"> Process safety observations</t>
    </r>
    <r>
      <rPr>
        <sz val="11"/>
        <color theme="1"/>
        <rFont val="Aptos Narrow"/>
        <family val="2"/>
        <scheme val="minor"/>
      </rPr>
      <t xml:space="preserve">
</t>
    </r>
    <r>
      <rPr>
        <sz val="11"/>
        <color theme="1"/>
        <rFont val="Aptos Narrow"/>
        <family val="2"/>
        <scheme val="minor"/>
      </rPr>
      <t>This disclosure applies only to our operations in Argentina.</t>
    </r>
    <r>
      <rPr>
        <sz val="11"/>
        <color theme="1"/>
        <rFont val="Aptos Narrow"/>
        <family val="2"/>
        <scheme val="minor"/>
      </rPr>
      <t xml:space="preserve"> </t>
    </r>
    <r>
      <rPr>
        <sz val="11"/>
        <color theme="1"/>
        <rFont val="Aptos Narrow"/>
        <family val="2"/>
        <scheme val="minor"/>
      </rPr>
      <t>In Brazil, information is segregated by business line and this process is currently undergoing a review to consolidate the data into a single metric for this indicator.</t>
    </r>
    <r>
      <rPr>
        <sz val="11"/>
        <color theme="1"/>
        <rFont val="Aptos Narrow"/>
        <family val="2"/>
        <scheme val="minor"/>
      </rPr>
      <t xml:space="preserve"> </t>
    </r>
    <r>
      <rPr>
        <sz val="11"/>
        <color theme="1"/>
        <rFont val="Aptos Narrow"/>
        <family val="2"/>
        <scheme val="minor"/>
      </rPr>
      <t>For this reason, the data is not available for this report.</t>
    </r>
    <r>
      <rPr>
        <sz val="11"/>
        <color theme="1"/>
        <rFont val="Aptos Narrow"/>
        <family val="2"/>
        <scheme val="minor"/>
      </rPr>
      <t xml:space="preserve"> </t>
    </r>
    <r>
      <rPr>
        <sz val="11"/>
        <color theme="1"/>
        <rFont val="Aptos Narrow"/>
        <family val="2"/>
        <scheme val="minor"/>
      </rPr>
      <t>Operations in Paraguay are not included in this disclosure.</t>
    </r>
  </si>
  <si>
    <t>Integrated Report 
(page  101)</t>
  </si>
  <si>
    <t>Integrated Report 
(pages 17, 43, 44)</t>
  </si>
  <si>
    <t>Integrated Report 
(pages 57, 60)</t>
  </si>
  <si>
    <t>Integrated Report 
(pages 32, 41)</t>
  </si>
  <si>
    <t>Integrated Report  
(page 4)</t>
  </si>
  <si>
    <t>2. An explanation of the assessment performed on suppliers for which the right to freedom of association and collective bargaining is at risk including measures taken by the organization to address these risks</t>
  </si>
  <si>
    <t>1. Percentage of active workforce covered under collective bargaining agreements</t>
  </si>
  <si>
    <t>1. Number of discrimination and harassment incidents, status of the incidents and actions taken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</si>
</sst>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R$&quot;\ * #,##0.00_-;\-&quot;R$&quot;\ * #,##0.00_-;_-&quot;R$&quot;\ * &quot;-&quot;??_-;_-@_-"/>
    <numFmt numFmtId="43" formatCode="_-* #,##0.00_-;\-* #,##0.00_-;_-* &quot;-&quot;??_-;_-@_-"/>
    <numFmt numFmtId="164" formatCode="0.000"/>
    <numFmt numFmtId="165" formatCode="0.0"/>
    <numFmt numFmtId="166" formatCode="0.0%"/>
  </numFmts>
  <fonts count="101" x14ac:knownFonts="1">
    <font>
      <sz val="11"/>
      <color theme="1"/>
      <name val="Aptos Narrow"/>
      <family val="2"/>
      <scheme val="minor"/>
    </font>
    <font>
      <sz val="11"/>
      <color theme="1"/>
      <name val="Calibri"/>
      <family val="2"/>
    </font>
    <font>
      <sz val="11"/>
      <color theme="1"/>
      <name val="Aptos Narrow"/>
      <family val="2"/>
      <scheme val="minor"/>
    </font>
    <font>
      <sz val="10"/>
      <color rgb="FF000000"/>
      <name val="Aptos Narrow"/>
      <family val="2"/>
      <scheme val="minor"/>
    </font>
    <font>
      <sz val="10"/>
      <color theme="1"/>
      <name val="Arial"/>
      <family val="2"/>
    </font>
    <font>
      <sz val="10"/>
      <color rgb="FF781E77"/>
      <name val="Aptos Narrow"/>
      <family val="2"/>
      <scheme val="minor"/>
    </font>
    <font>
      <sz val="10"/>
      <color theme="1"/>
      <name val="Aptos Narrow"/>
      <family val="2"/>
      <scheme val="minor"/>
    </font>
    <font>
      <sz val="10"/>
      <color rgb="FF000000"/>
      <name val="Aptos Narrow"/>
      <family val="2"/>
      <scheme val="minor"/>
    </font>
    <font>
      <sz val="11"/>
      <color theme="1"/>
      <name val="Aptos Narrow"/>
      <family val="2"/>
      <scheme val="minor"/>
    </font>
    <font>
      <sz val="10"/>
      <name val="Aptos Narrow"/>
      <family val="2"/>
      <scheme val="minor"/>
    </font>
    <font>
      <sz val="10"/>
      <name val="Arial"/>
      <family val="2"/>
    </font>
    <font>
      <sz val="10"/>
      <color rgb="FF000000"/>
      <name val="Arial"/>
      <family val="2"/>
    </font>
    <font>
      <sz val="11"/>
      <color rgb="FFFF0000"/>
      <name val="Aptos Narrow"/>
      <family val="2"/>
      <scheme val="minor"/>
    </font>
    <font>
      <b/>
      <sz val="11"/>
      <color theme="0"/>
      <name val="Aptos Narrow"/>
      <family val="2"/>
      <scheme val="minor"/>
    </font>
    <font>
      <sz val="11"/>
      <color theme="0"/>
      <name val="Aptos Narrow"/>
      <family val="2"/>
      <scheme val="minor"/>
    </font>
    <font>
      <sz val="12"/>
      <color theme="1"/>
      <name val="Aptos Narrow"/>
      <family val="2"/>
      <scheme val="minor"/>
    </font>
    <font>
      <sz val="14"/>
      <color theme="1"/>
      <name val="Aptos Narrow"/>
      <family val="2"/>
      <scheme val="minor"/>
    </font>
    <font>
      <sz val="14"/>
      <color rgb="FF781E77"/>
      <name val="Aptos Narrow"/>
      <family val="2"/>
      <scheme val="minor"/>
    </font>
    <font>
      <b/>
      <sz val="14"/>
      <color rgb="FF781E77"/>
      <name val="Aptos Narrow"/>
      <family val="2"/>
      <scheme val="minor"/>
    </font>
    <font>
      <sz val="10"/>
      <color theme="0"/>
      <name val="Aptos Narrow"/>
      <family val="2"/>
      <scheme val="minor"/>
    </font>
    <font>
      <b/>
      <sz val="14"/>
      <color theme="1" tint="0.34998626667073579"/>
      <name val="Aptos Narrow"/>
      <family val="2"/>
      <scheme val="minor"/>
    </font>
    <font>
      <sz val="11"/>
      <color theme="1" tint="0.34998626667073579"/>
      <name val="Aptos Narrow"/>
      <family val="2"/>
      <scheme val="minor"/>
    </font>
    <font>
      <sz val="10"/>
      <color theme="1" tint="0.34998626667073579"/>
      <name val="Aptos Narrow"/>
      <family val="2"/>
      <scheme val="minor"/>
    </font>
    <font>
      <b/>
      <sz val="10"/>
      <color theme="1" tint="0.249977111117893"/>
      <name val="Aptos Narrow"/>
      <family val="2"/>
      <scheme val="minor"/>
    </font>
    <font>
      <b/>
      <sz val="18"/>
      <color rgb="FFEB318A"/>
      <name val="Aptos Display"/>
      <family val="2"/>
      <scheme val="major"/>
    </font>
    <font>
      <sz val="10"/>
      <color theme="1" tint="0.249977111117893"/>
      <name val="Aptos Narrow"/>
      <family val="2"/>
      <scheme val="minor"/>
    </font>
    <font>
      <b/>
      <sz val="12"/>
      <color rgb="FF781E77"/>
      <name val="Aptos Narrow"/>
      <family val="2"/>
      <scheme val="minor"/>
    </font>
    <font>
      <b/>
      <sz val="10"/>
      <name val="Aptos Narrow"/>
      <family val="2"/>
      <scheme val="minor"/>
    </font>
    <font>
      <i/>
      <sz val="10"/>
      <name val="Aptos Narrow"/>
      <family val="2"/>
      <scheme val="minor"/>
    </font>
    <font>
      <b/>
      <sz val="10"/>
      <color theme="0"/>
      <name val="Aptos Narrow"/>
      <family val="2"/>
      <scheme val="minor"/>
    </font>
    <font>
      <b/>
      <sz val="18"/>
      <color theme="0"/>
      <name val="Aptos Display"/>
      <family val="2"/>
      <scheme val="major"/>
    </font>
    <font>
      <sz val="16"/>
      <color theme="1"/>
      <name val="Arial"/>
      <family val="2"/>
    </font>
    <font>
      <b/>
      <sz val="10"/>
      <color theme="1"/>
      <name val="Aptos Narrow"/>
      <family val="2"/>
      <scheme val="minor"/>
    </font>
    <font>
      <b/>
      <sz val="12"/>
      <color theme="0"/>
      <name val="Aptos Narrow"/>
      <family val="2"/>
      <scheme val="minor"/>
    </font>
    <font>
      <sz val="14"/>
      <color theme="1"/>
      <name val="Arial"/>
      <family val="2"/>
    </font>
    <font>
      <b/>
      <sz val="12.5"/>
      <color rgb="FF781E77"/>
      <name val="Aptos Display"/>
      <family val="2"/>
    </font>
    <font>
      <b/>
      <sz val="10"/>
      <color rgb="FFFF0000"/>
      <name val="Aptos Narrow"/>
      <family val="2"/>
      <scheme val="minor"/>
    </font>
    <font>
      <b/>
      <sz val="10"/>
      <color rgb="FF000000"/>
      <name val="Aptos Narrow"/>
      <family val="2"/>
      <scheme val="minor"/>
    </font>
    <font>
      <i/>
      <sz val="10"/>
      <color rgb="FF000000"/>
      <name val="Aptos Narrow"/>
      <family val="2"/>
      <scheme val="minor"/>
    </font>
    <font>
      <sz val="10"/>
      <color theme="1" tint="4.9989318521683403E-2"/>
      <name val="Aptos Narrow"/>
      <family val="2"/>
      <scheme val="minor"/>
    </font>
    <font>
      <sz val="11"/>
      <color rgb="FF000000"/>
      <name val="Aptos Narrow"/>
      <family val="2"/>
      <scheme val="minor"/>
    </font>
    <font>
      <b/>
      <sz val="12"/>
      <color rgb="FFFF0000"/>
      <name val="Aptos Narrow"/>
      <family val="2"/>
      <scheme val="minor"/>
    </font>
    <font>
      <sz val="12"/>
      <color rgb="FF000000"/>
      <name val="Aptos Narrow"/>
      <family val="2"/>
      <scheme val="minor"/>
    </font>
    <font>
      <b/>
      <sz val="14"/>
      <color rgb="FFFF0000"/>
      <name val="Aptos Narrow"/>
      <family val="2"/>
      <scheme val="minor"/>
    </font>
    <font>
      <sz val="14"/>
      <name val="Aptos Narrow"/>
      <family val="2"/>
      <scheme val="minor"/>
    </font>
    <font>
      <b/>
      <sz val="18"/>
      <color rgb="FFEB318A"/>
      <name val="Aptos Narrow"/>
      <family val="2"/>
      <scheme val="minor"/>
    </font>
    <font>
      <sz val="18"/>
      <color rgb="FFEB318A"/>
      <name val="Aptos Narrow"/>
      <family val="2"/>
      <scheme val="minor"/>
    </font>
    <font>
      <sz val="18"/>
      <name val="Aptos Narrow"/>
      <family val="2"/>
      <scheme val="minor"/>
    </font>
    <font>
      <sz val="14"/>
      <color rgb="FF000000"/>
      <name val="Aptos Narrow"/>
      <family val="2"/>
      <scheme val="minor"/>
    </font>
    <font>
      <sz val="16"/>
      <color rgb="FF000000"/>
      <name val="Aptos Narrow"/>
      <family val="2"/>
      <scheme val="minor"/>
    </font>
    <font>
      <sz val="12"/>
      <color theme="0"/>
      <name val="Aptos Narrow"/>
      <family val="2"/>
      <scheme val="minor"/>
    </font>
    <font>
      <b/>
      <sz val="18"/>
      <color theme="0"/>
      <name val="Aptos Narrow"/>
      <family val="2"/>
      <scheme val="minor"/>
    </font>
    <font>
      <sz val="10"/>
      <color theme="2" tint="-0.499984740745262"/>
      <name val="Aptos Narrow"/>
      <family val="2"/>
      <scheme val="minor"/>
    </font>
    <font>
      <b/>
      <sz val="10"/>
      <color theme="2" tint="-0.499984740745262"/>
      <name val="Aptos Narrow"/>
      <family val="2"/>
      <scheme val="minor"/>
    </font>
    <font>
      <sz val="16"/>
      <color theme="1"/>
      <name val="Aptos Narrow"/>
      <family val="2"/>
      <scheme val="minor"/>
    </font>
    <font>
      <sz val="10"/>
      <color rgb="FFFF0000"/>
      <name val="Aptos Narrow"/>
      <family val="2"/>
      <scheme val="minor"/>
    </font>
    <font>
      <i/>
      <sz val="10"/>
      <color theme="1"/>
      <name val="Aptos Narrow"/>
      <family val="2"/>
      <scheme val="minor"/>
    </font>
    <font>
      <b/>
      <sz val="14"/>
      <color theme="1"/>
      <name val="Aptos Narrow"/>
      <family val="2"/>
      <scheme val="minor"/>
    </font>
    <font>
      <sz val="11"/>
      <color theme="1"/>
      <name val="Arial"/>
      <family val="2"/>
    </font>
    <font>
      <sz val="9"/>
      <name val="Aptos Narrow"/>
      <family val="2"/>
      <scheme val="minor"/>
    </font>
    <font>
      <i/>
      <sz val="10"/>
      <color rgb="FFFF0000"/>
      <name val="Aptos Narrow"/>
      <family val="2"/>
      <scheme val="minor"/>
    </font>
    <font>
      <b/>
      <sz val="10"/>
      <color rgb="FF781E77"/>
      <name val="Aptos Narrow"/>
      <family val="2"/>
      <scheme val="minor"/>
    </font>
    <font>
      <b/>
      <sz val="12"/>
      <color rgb="FF000000"/>
      <name val="Aptos Narrow"/>
      <family val="2"/>
      <scheme val="minor"/>
    </font>
    <font>
      <b/>
      <sz val="12"/>
      <name val="Aptos Narrow"/>
      <family val="2"/>
      <scheme val="minor"/>
    </font>
    <font>
      <sz val="12"/>
      <name val="Aptos Narrow"/>
      <family val="2"/>
      <scheme val="minor"/>
    </font>
    <font>
      <i/>
      <sz val="12"/>
      <color theme="0"/>
      <name val="Aptos Narrow"/>
      <family val="2"/>
      <scheme val="minor"/>
    </font>
    <font>
      <sz val="11"/>
      <color theme="1" tint="0.249977111117893"/>
      <name val="Aptos Narrow"/>
      <family val="2"/>
      <scheme val="minor"/>
    </font>
    <font>
      <sz val="11"/>
      <color rgb="FF781E77"/>
      <name val="Aptos Narrow"/>
      <family val="2"/>
      <scheme val="minor"/>
    </font>
    <font>
      <i/>
      <sz val="10"/>
      <color theme="1" tint="0.249977111117893"/>
      <name val="Aptos Narrow"/>
      <family val="2"/>
      <scheme val="minor"/>
    </font>
    <font>
      <b/>
      <sz val="16"/>
      <color rgb="FF781E77"/>
      <name val="Aptos Narrow"/>
      <family val="2"/>
      <scheme val="minor"/>
    </font>
    <font>
      <b/>
      <sz val="11"/>
      <color theme="0"/>
      <name val="Aptos Display"/>
      <family val="2"/>
      <scheme val="major"/>
    </font>
    <font>
      <b/>
      <sz val="10"/>
      <color theme="3"/>
      <name val="Aptos Narrow"/>
      <family val="2"/>
      <scheme val="minor"/>
    </font>
    <font>
      <sz val="10"/>
      <color theme="3"/>
      <name val="Aptos Narrow"/>
      <family val="2"/>
      <scheme val="minor"/>
    </font>
    <font>
      <b/>
      <sz val="14"/>
      <color theme="3"/>
      <name val="Aptos Narrow"/>
      <family val="2"/>
      <scheme val="minor"/>
    </font>
    <font>
      <i/>
      <sz val="10"/>
      <color theme="3"/>
      <name val="Aptos Narrow"/>
      <family val="2"/>
      <scheme val="minor"/>
    </font>
    <font>
      <b/>
      <sz val="36"/>
      <color theme="1"/>
      <name val="Aptos Narrow"/>
      <family val="2"/>
      <scheme val="minor"/>
    </font>
    <font>
      <b/>
      <sz val="36"/>
      <color theme="1"/>
      <name val="Arial"/>
      <family val="2"/>
    </font>
    <font>
      <sz val="10"/>
      <color theme="4" tint="-0.249977111117893"/>
      <name val="Aptos Narrow"/>
      <family val="2"/>
      <scheme val="minor"/>
    </font>
    <font>
      <i/>
      <sz val="10"/>
      <color theme="4" tint="-0.249977111117893"/>
      <name val="Aptos Narrow"/>
      <family val="2"/>
      <scheme val="minor"/>
    </font>
    <font>
      <sz val="11"/>
      <color theme="3"/>
      <name val="Aptos Narrow"/>
      <family val="2"/>
      <scheme val="minor"/>
    </font>
    <font>
      <b/>
      <sz val="11"/>
      <name val="Aptos Narrow"/>
      <family val="2"/>
      <scheme val="minor"/>
    </font>
    <font>
      <b/>
      <sz val="10"/>
      <color theme="8" tint="-0.249977111117893"/>
      <name val="Aptos Narrow"/>
      <family val="2"/>
      <scheme val="minor"/>
    </font>
    <font>
      <sz val="11"/>
      <color rgb="FF591759"/>
      <name val="Aptos Narrow"/>
      <family val="2"/>
      <scheme val="minor"/>
    </font>
    <font>
      <b/>
      <sz val="10"/>
      <name val="Arial"/>
      <family val="2"/>
    </font>
    <font>
      <b/>
      <sz val="10"/>
      <color rgb="FF000000"/>
      <name val="Arial"/>
      <family val="2"/>
    </font>
    <font>
      <b/>
      <sz val="11"/>
      <color rgb="FF781E77"/>
      <name val="Aptos Narrow"/>
      <family val="2"/>
      <scheme val="minor"/>
    </font>
    <font>
      <u/>
      <sz val="11"/>
      <color rgb="FF781E77"/>
      <name val="Aptos Narrow"/>
      <family val="2"/>
      <scheme val="minor"/>
    </font>
    <font>
      <b/>
      <sz val="9"/>
      <color theme="0"/>
      <name val="Aptos Narrow"/>
      <family val="2"/>
      <scheme val="minor"/>
    </font>
    <font>
      <b/>
      <vertAlign val="subscript"/>
      <sz val="12"/>
      <color theme="0"/>
      <name val="Aptos Narrow"/>
      <family val="2"/>
      <scheme val="minor"/>
    </font>
    <font>
      <vertAlign val="subscript"/>
      <sz val="10"/>
      <color theme="1"/>
      <name val="Aptos Narrow"/>
      <family val="2"/>
      <scheme val="minor"/>
    </font>
    <font>
      <b/>
      <u/>
      <sz val="11"/>
      <color rgb="FF781E77"/>
      <name val="Aptos Narrow"/>
      <family val="2"/>
      <scheme val="minor"/>
    </font>
    <font>
      <sz val="11"/>
      <color rgb="FF595959"/>
      <name val="Aptos Narrow"/>
      <family val="2"/>
      <scheme val="minor"/>
    </font>
    <font>
      <b/>
      <sz val="11"/>
      <color theme="1"/>
      <name val="Aptos Narrow"/>
      <family val="2"/>
      <scheme val="minor"/>
    </font>
    <font>
      <sz val="8"/>
      <name val="Aptos Narrow"/>
      <family val="2"/>
      <scheme val="minor"/>
    </font>
    <font>
      <sz val="10"/>
      <color rgb="FF595959"/>
      <name val="Aptos Narrow"/>
      <family val="2"/>
      <scheme val="minor"/>
    </font>
    <font>
      <b/>
      <sz val="12"/>
      <color rgb="FFF1E9F1"/>
      <name val="Aptos Narrow"/>
      <family val="2"/>
      <scheme val="minor"/>
    </font>
    <font>
      <b/>
      <sz val="10"/>
      <color rgb="FF595959"/>
      <name val="Aptos Narrow"/>
      <family val="2"/>
      <scheme val="minor"/>
    </font>
    <font>
      <vertAlign val="superscript"/>
      <sz val="10"/>
      <color theme="1"/>
      <name val="Aptos Narrow"/>
      <family val="2"/>
      <scheme val="minor"/>
    </font>
    <font>
      <i/>
      <sz val="11"/>
      <color theme="1"/>
      <name val="Aptos Narrow"/>
      <family val="2"/>
      <scheme val="minor"/>
    </font>
    <font>
      <b/>
      <vertAlign val="subscript"/>
      <sz val="14"/>
      <color theme="3"/>
      <name val="Aptos Narrow"/>
      <family val="2"/>
      <scheme val="minor"/>
    </font>
    <font>
      <u/>
      <sz val="11"/>
      <color theme="10"/>
      <name val="Aptos Narrow"/>
      <family val="2"/>
      <scheme val="minor"/>
    </font>
  </fonts>
  <fills count="19">
    <fill>
      <patternFill patternType="none"/>
    </fill>
    <fill>
      <patternFill patternType="gray125"/>
    </fill>
    <fill>
      <patternFill patternType="solid">
        <fgColor rgb="FF781E77"/>
        <bgColor rgb="FF80048D"/>
      </patternFill>
    </fill>
    <fill>
      <patternFill patternType="solid">
        <fgColor theme="0" tint="-4.9989318521683403E-2"/>
        <bgColor rgb="FF80048D"/>
      </patternFill>
    </fill>
    <fill>
      <patternFill patternType="solid">
        <fgColor theme="0"/>
        <bgColor indexed="64"/>
      </patternFill>
    </fill>
    <fill>
      <patternFill patternType="solid">
        <fgColor rgb="FF781E77"/>
        <bgColor indexed="64"/>
      </patternFill>
    </fill>
    <fill>
      <patternFill patternType="solid">
        <fgColor theme="2"/>
        <bgColor indexed="64"/>
      </patternFill>
    </fill>
    <fill>
      <patternFill patternType="solid">
        <fgColor theme="0" tint="-4.9989318521683403E-2"/>
        <bgColor indexed="64"/>
      </patternFill>
    </fill>
    <fill>
      <patternFill patternType="solid">
        <fgColor rgb="FFEB318A"/>
        <bgColor indexed="64"/>
      </patternFill>
    </fill>
    <fill>
      <patternFill patternType="solid">
        <fgColor rgb="FFDD1574"/>
        <bgColor indexed="64"/>
      </patternFill>
    </fill>
    <fill>
      <patternFill patternType="solid">
        <fgColor rgb="FF932593"/>
        <bgColor indexed="64"/>
      </patternFill>
    </fill>
    <fill>
      <patternFill patternType="solid">
        <fgColor theme="0"/>
        <bgColor rgb="FF80048D"/>
      </patternFill>
    </fill>
    <fill>
      <patternFill patternType="solid">
        <fgColor rgb="FFDD1574"/>
        <bgColor rgb="FF80048D"/>
      </patternFill>
    </fill>
    <fill>
      <patternFill patternType="solid">
        <fgColor theme="2" tint="-0.249977111117893"/>
        <bgColor indexed="64"/>
      </patternFill>
    </fill>
    <fill>
      <patternFill patternType="solid">
        <fgColor rgb="FFF1E9F1"/>
        <bgColor indexed="64"/>
      </patternFill>
    </fill>
    <fill>
      <patternFill patternType="solid">
        <fgColor rgb="FFEF5293"/>
      </patternFill>
    </fill>
    <fill>
      <patternFill patternType="solid">
        <fgColor theme="8" tint="-0.499984740745262"/>
        <bgColor indexed="65"/>
      </patternFill>
    </fill>
    <fill>
      <patternFill patternType="solid">
        <fgColor rgb="FF5C165C"/>
      </patternFill>
    </fill>
    <fill>
      <patternFill patternType="solid">
        <fgColor theme="0" tint="-4.9989318521683403E-2"/>
        <bgColor indexed="65"/>
      </patternFill>
    </fill>
  </fills>
  <borders count="50">
    <border>
      <left/>
      <right/>
      <top/>
      <bottom/>
      <diagonal/>
    </border>
    <border>
      <left/>
      <right style="thin">
        <color rgb="FFC0C0C0"/>
      </right>
      <top/>
      <bottom/>
      <diagonal/>
    </border>
    <border>
      <left style="thin">
        <color rgb="FFC0C0C0"/>
      </left>
      <right style="thin">
        <color rgb="FFC0C0C0"/>
      </right>
      <top/>
      <bottom/>
      <diagonal/>
    </border>
    <border>
      <left style="thin">
        <color rgb="FFC0C0C0"/>
      </left>
      <right style="thin">
        <color rgb="FFC0C0C0"/>
      </right>
      <top/>
      <bottom style="thin">
        <color rgb="FFC0C0C0"/>
      </bottom>
      <diagonal/>
    </border>
    <border>
      <left style="thin">
        <color rgb="FFC0C0C0"/>
      </left>
      <right/>
      <top/>
      <bottom style="thin">
        <color rgb="FFC0C0C0"/>
      </bottom>
      <diagonal/>
    </border>
    <border>
      <left/>
      <right style="thin">
        <color rgb="FFC0C0C0"/>
      </right>
      <top/>
      <bottom style="thin">
        <color rgb="FFC0C0C0"/>
      </bottom>
      <diagonal/>
    </border>
    <border>
      <left style="thin">
        <color rgb="FFC0C0C0"/>
      </left>
      <right style="thin">
        <color rgb="FFC0C0C0"/>
      </right>
      <top style="thin">
        <color rgb="FFC0C0C0"/>
      </top>
      <bottom style="thin">
        <color indexed="64"/>
      </bottom>
      <diagonal/>
    </border>
    <border>
      <left style="thin">
        <color rgb="FFC0C0C0"/>
      </left>
      <right/>
      <top style="thin">
        <color rgb="FFC0C0C0"/>
      </top>
      <bottom style="thin">
        <color indexed="64"/>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style="thin">
        <color rgb="FFC0C0C0"/>
      </right>
      <top style="thin">
        <color indexed="64"/>
      </top>
      <bottom style="thin">
        <color rgb="FFC0C0C0"/>
      </bottom>
      <diagonal/>
    </border>
    <border>
      <left style="thin">
        <color rgb="FFC0C0C0"/>
      </left>
      <right/>
      <top style="thin">
        <color indexed="64"/>
      </top>
      <bottom style="thin">
        <color rgb="FFC0C0C0"/>
      </bottom>
      <diagonal/>
    </border>
    <border>
      <left/>
      <right style="thin">
        <color rgb="FFC0C0C0"/>
      </right>
      <top style="thin">
        <color rgb="FFC0C0C0"/>
      </top>
      <bottom style="thin">
        <color indexed="64"/>
      </bottom>
      <diagonal/>
    </border>
    <border>
      <left style="thin">
        <color rgb="FFC0C0C0"/>
      </left>
      <right style="thin">
        <color rgb="FFC0C0C0"/>
      </right>
      <top style="thin">
        <color indexed="64"/>
      </top>
      <bottom style="thin">
        <color indexed="64"/>
      </bottom>
      <diagonal/>
    </border>
    <border>
      <left style="thin">
        <color rgb="FFC0C0C0"/>
      </left>
      <right/>
      <top style="thin">
        <color indexed="64"/>
      </top>
      <bottom style="thin">
        <color indexed="64"/>
      </bottom>
      <diagonal/>
    </border>
    <border>
      <left/>
      <right style="thin">
        <color rgb="FFC0C0C0"/>
      </right>
      <top style="thin">
        <color indexed="64"/>
      </top>
      <bottom style="thin">
        <color rgb="FFC0C0C0"/>
      </bottom>
      <diagonal/>
    </border>
    <border>
      <left style="thin">
        <color rgb="FFC0C0C0"/>
      </left>
      <right style="thin">
        <color rgb="FFC0C0C0"/>
      </right>
      <top/>
      <bottom style="thin">
        <color indexed="64"/>
      </bottom>
      <diagonal/>
    </border>
    <border>
      <left style="thin">
        <color rgb="FFC0C0C0"/>
      </left>
      <right/>
      <top style="thin">
        <color rgb="FFC0C0C0"/>
      </top>
      <bottom style="thin">
        <color rgb="FFC0C0C0"/>
      </bottom>
      <diagonal/>
    </border>
    <border>
      <left style="thin">
        <color rgb="FFC0C0C0"/>
      </left>
      <right style="thin">
        <color rgb="FFC0C0C0"/>
      </right>
      <top style="thin">
        <color indexed="64"/>
      </top>
      <bottom/>
      <diagonal/>
    </border>
    <border>
      <left/>
      <right style="thin">
        <color rgb="FFC0C0C0"/>
      </right>
      <top/>
      <bottom style="thin">
        <color indexed="64"/>
      </bottom>
      <diagonal/>
    </border>
    <border>
      <left/>
      <right style="thin">
        <color rgb="FFC0C0C0"/>
      </right>
      <top style="thin">
        <color indexed="64"/>
      </top>
      <bottom/>
      <diagonal/>
    </border>
    <border>
      <left/>
      <right style="thin">
        <color rgb="FFC0C0C0"/>
      </right>
      <top style="thin">
        <color indexed="64"/>
      </top>
      <bottom style="thin">
        <color indexed="64"/>
      </bottom>
      <diagonal/>
    </border>
    <border>
      <left/>
      <right/>
      <top/>
      <bottom style="thin">
        <color theme="1" tint="0.499984740745262"/>
      </bottom>
      <diagonal/>
    </border>
    <border>
      <left style="thin">
        <color rgb="FFC0C0C0"/>
      </left>
      <right style="thin">
        <color rgb="FFC0C0C0"/>
      </right>
      <top style="thin">
        <color rgb="FFC0C0C0"/>
      </top>
      <bottom style="thin">
        <color theme="1" tint="0.499984740745262"/>
      </bottom>
      <diagonal/>
    </border>
    <border>
      <left style="thin">
        <color rgb="FFC0C0C0"/>
      </left>
      <right style="thin">
        <color rgb="FFC0C0C0"/>
      </right>
      <top/>
      <bottom style="thin">
        <color theme="1" tint="0.499984740745262"/>
      </bottom>
      <diagonal/>
    </border>
    <border>
      <left style="thin">
        <color rgb="FFC0C0C0"/>
      </left>
      <right/>
      <top style="thin">
        <color rgb="FFC0C0C0"/>
      </top>
      <bottom style="thin">
        <color theme="1" tint="0.499984740745262"/>
      </bottom>
      <diagonal/>
    </border>
    <border>
      <left/>
      <right style="thin">
        <color rgb="FFC0C0C0"/>
      </right>
      <top style="thin">
        <color rgb="FFC0C0C0"/>
      </top>
      <bottom style="thin">
        <color theme="1" tint="0.499984740745262"/>
      </bottom>
      <diagonal/>
    </border>
    <border>
      <left/>
      <right style="thin">
        <color rgb="FFC0C0C0"/>
      </right>
      <top/>
      <bottom style="thin">
        <color theme="1" tint="0.499984740745262"/>
      </bottom>
      <diagonal/>
    </border>
    <border>
      <left style="thin">
        <color rgb="FFC0C0C0"/>
      </left>
      <right/>
      <top style="thin">
        <color rgb="FFC0C0C0"/>
      </top>
      <bottom/>
      <diagonal/>
    </border>
    <border>
      <left style="thin">
        <color rgb="FFC0C0C0"/>
      </left>
      <right/>
      <top style="thin">
        <color theme="2" tint="-0.249977111117893"/>
      </top>
      <bottom style="thin">
        <color rgb="FFC0C0C0"/>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indexed="64"/>
      </bottom>
      <diagonal/>
    </border>
    <border>
      <left style="thin">
        <color theme="1" tint="0.499984740745262"/>
      </left>
      <right style="thin">
        <color theme="1" tint="0.499984740745262"/>
      </right>
      <top style="thin">
        <color indexed="64"/>
      </top>
      <bottom/>
      <diagonal/>
    </border>
    <border>
      <left style="thin">
        <color theme="1" tint="0.499984740745262"/>
      </left>
      <right style="thin">
        <color theme="1" tint="0.499984740745262"/>
      </right>
      <top style="thin">
        <color indexed="64"/>
      </top>
      <bottom style="thin">
        <color indexed="64"/>
      </bottom>
      <diagonal/>
    </border>
    <border>
      <left style="thin">
        <color rgb="FFC0C0C0"/>
      </left>
      <right style="thin">
        <color rgb="FFC0C0C0"/>
      </right>
      <top style="thin">
        <color rgb="FFC0C0C0"/>
      </top>
      <bottom/>
      <diagonal/>
    </border>
    <border>
      <left/>
      <right/>
      <top/>
      <bottom style="thin">
        <color rgb="FFACACAC"/>
      </bottom>
      <diagonal/>
    </border>
    <border>
      <left/>
      <right/>
      <top/>
      <bottom style="thin">
        <color theme="2" tint="-0.24994659260841701"/>
      </bottom>
      <diagonal/>
    </border>
    <border>
      <left/>
      <right/>
      <top/>
      <bottom style="thin">
        <color theme="0" tint="-0.14999847407452621"/>
      </bottom>
      <diagonal/>
    </border>
    <border>
      <left style="thin">
        <color rgb="FFC0C0C0"/>
      </left>
      <right/>
      <top/>
      <bottom/>
      <diagonal/>
    </border>
    <border>
      <left/>
      <right style="thin">
        <color rgb="FFC0C0C0"/>
      </right>
      <top style="thin">
        <color rgb="FFC0C0C0"/>
      </top>
      <bottom/>
      <diagonal/>
    </border>
    <border>
      <left style="thin">
        <color rgb="FFC0C0C0"/>
      </left>
      <right style="thin">
        <color theme="1" tint="0.499984740745262"/>
      </right>
      <top style="thin">
        <color rgb="FFC0C0C0"/>
      </top>
      <bottom/>
      <diagonal/>
    </border>
    <border>
      <left style="thin">
        <color rgb="FFC0C0C0"/>
      </left>
      <right style="thin">
        <color theme="1" tint="0.499984740745262"/>
      </right>
      <top/>
      <bottom/>
      <diagonal/>
    </border>
    <border>
      <left style="thin">
        <color rgb="FFC0C0C0"/>
      </left>
      <right style="thin">
        <color theme="1" tint="0.499984740745262"/>
      </right>
      <top/>
      <bottom style="thin">
        <color indexed="64"/>
      </bottom>
      <diagonal/>
    </border>
    <border>
      <left style="thin">
        <color rgb="FFC0C0C0"/>
      </left>
      <right style="thin">
        <color theme="1" tint="0.499984740745262"/>
      </right>
      <top style="thin">
        <color indexed="64"/>
      </top>
      <bottom/>
      <diagonal/>
    </border>
    <border>
      <left style="thin">
        <color rgb="FFC0C0C0"/>
      </left>
      <right style="thin">
        <color theme="1" tint="0.499984740745262"/>
      </right>
      <top style="thin">
        <color rgb="FFC0C0C0"/>
      </top>
      <bottom style="thin">
        <color indexed="64"/>
      </bottom>
      <diagonal/>
    </border>
    <border>
      <left style="thin">
        <color rgb="FFC0C0C0"/>
      </left>
      <right style="thin">
        <color theme="1" tint="0.499984740745262"/>
      </right>
      <top/>
      <bottom style="thin">
        <color theme="2" tint="-0.249977111117893"/>
      </bottom>
      <diagonal/>
    </border>
    <border>
      <left style="thin">
        <color rgb="FFC0C0C0"/>
      </left>
      <right/>
      <top/>
      <bottom style="thin">
        <color indexed="64"/>
      </bottom>
      <diagonal/>
    </border>
    <border>
      <left/>
      <right/>
      <top style="thin">
        <color rgb="FFC0C0C0"/>
      </top>
      <bottom style="thin">
        <color rgb="FFACACAC"/>
      </bottom>
      <diagonal/>
    </border>
  </borders>
  <cellStyleXfs count="23">
    <xf numFmtId="0" fontId="0" fillId="0" borderId="0"/>
    <xf numFmtId="0" fontId="1" fillId="0" borderId="0"/>
    <xf numFmtId="0" fontId="2" fillId="0" borderId="0"/>
    <xf numFmtId="0" fontId="1" fillId="0" borderId="0"/>
    <xf numFmtId="0" fontId="3" fillId="0" borderId="0"/>
    <xf numFmtId="43" fontId="7" fillId="0" borderId="0" applyFont="0" applyFill="0" applyBorder="0" applyAlignment="0" applyProtection="0"/>
    <xf numFmtId="44" fontId="8" fillId="0" borderId="0" applyFont="0" applyFill="0" applyBorder="0" applyAlignment="0" applyProtection="0"/>
    <xf numFmtId="9" fontId="8"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0" fontId="11" fillId="0" borderId="0"/>
    <xf numFmtId="0" fontId="23" fillId="4" borderId="0">
      <alignment horizontal="right" vertical="center" wrapText="1" indent="1"/>
    </xf>
    <xf numFmtId="0" fontId="29" fillId="8" borderId="0" applyProtection="0">
      <alignment horizontal="center" vertical="center" wrapText="1"/>
    </xf>
    <xf numFmtId="0" fontId="29" fillId="9" borderId="0">
      <alignment horizontal="center" vertical="center" wrapText="1"/>
    </xf>
    <xf numFmtId="0" fontId="33" fillId="5" borderId="0" applyAlignment="0">
      <alignment vertical="center"/>
    </xf>
    <xf numFmtId="0" fontId="33" fillId="15" borderId="0" applyNumberFormat="0" applyFont="0" applyBorder="0" applyAlignment="0" applyProtection="0">
      <alignment horizontal="left" vertical="center" wrapText="1" indent="2"/>
    </xf>
    <xf numFmtId="0" fontId="33" fillId="16" borderId="0" applyNumberFormat="0" applyFont="0" applyBorder="0" applyAlignment="0" applyProtection="0">
      <alignment vertical="center"/>
    </xf>
    <xf numFmtId="0" fontId="33" fillId="5" borderId="0" applyNumberFormat="0" applyFont="0" applyBorder="0" applyAlignment="0" applyProtection="0">
      <alignment vertical="center"/>
    </xf>
    <xf numFmtId="0" fontId="33" fillId="17" borderId="0" applyFont="0" applyBorder="0" applyAlignment="0" applyProtection="0">
      <alignment vertical="center"/>
    </xf>
    <xf numFmtId="0" fontId="2" fillId="18" borderId="0" applyNumberFormat="0" applyFont="0"/>
    <xf numFmtId="0" fontId="2" fillId="18" borderId="0"/>
    <xf numFmtId="43" fontId="2" fillId="0" borderId="0" applyFont="0" applyFill="0" applyBorder="0" applyAlignment="0" applyProtection="0"/>
    <xf numFmtId="0" fontId="100" fillId="0" borderId="0" applyNumberFormat="0" applyFill="0" applyBorder="0" applyAlignment="0" applyProtection="0"/>
  </cellStyleXfs>
  <cellXfs count="880">
    <xf numFmtId="0" fontId="0" fillId="0" borderId="0" xfId="0"/>
    <xf numFmtId="0" fontId="4" fillId="0" borderId="0" xfId="4" applyFont="1"/>
    <xf numFmtId="0" fontId="3" fillId="0" borderId="0" xfId="4"/>
    <xf numFmtId="0" fontId="9" fillId="0" borderId="0" xfId="0" applyFont="1" applyAlignment="1">
      <alignment vertical="center"/>
    </xf>
    <xf numFmtId="0" fontId="6" fillId="0" borderId="0" xfId="2" applyFont="1" applyAlignment="1">
      <alignment horizontal="center" vertical="center" wrapText="1"/>
    </xf>
    <xf numFmtId="0" fontId="6" fillId="0" borderId="0" xfId="0" applyFont="1"/>
    <xf numFmtId="0" fontId="0" fillId="4" borderId="0" xfId="0" applyFill="1"/>
    <xf numFmtId="0" fontId="0" fillId="5" borderId="0" xfId="0" applyFill="1"/>
    <xf numFmtId="0" fontId="20" fillId="4" borderId="0" xfId="2" applyFont="1" applyFill="1" applyAlignment="1">
      <alignment horizontal="right" wrapText="1" indent="1"/>
    </xf>
    <xf numFmtId="0" fontId="21" fillId="4" borderId="0" xfId="2" applyFont="1" applyFill="1" applyAlignment="1">
      <alignment horizontal="right" wrapText="1" indent="1"/>
    </xf>
    <xf numFmtId="0" fontId="22" fillId="4" borderId="0" xfId="2" applyFont="1" applyFill="1" applyAlignment="1">
      <alignment horizontal="right" wrapText="1" indent="1"/>
    </xf>
    <xf numFmtId="0" fontId="10" fillId="4" borderId="0" xfId="0" applyFont="1" applyFill="1" applyAlignment="1">
      <alignment vertical="center"/>
    </xf>
    <xf numFmtId="0" fontId="23" fillId="4" borderId="0" xfId="11">
      <alignment horizontal="right" vertical="center" wrapText="1" indent="1"/>
    </xf>
    <xf numFmtId="0" fontId="25" fillId="4" borderId="0" xfId="11" applyFont="1">
      <alignment horizontal="right" vertical="center" wrapText="1" indent="1"/>
    </xf>
    <xf numFmtId="0" fontId="9" fillId="0" borderId="0" xfId="0" applyFont="1" applyAlignment="1">
      <alignment horizontal="left" wrapText="1" indent="1"/>
    </xf>
    <xf numFmtId="0" fontId="9" fillId="4" borderId="0" xfId="0" applyFont="1" applyFill="1" applyAlignment="1">
      <alignment horizontal="left" wrapText="1" indent="1"/>
    </xf>
    <xf numFmtId="0" fontId="14" fillId="4" borderId="0" xfId="0" applyFont="1" applyFill="1" applyAlignment="1">
      <alignment horizontal="left" wrapText="1" indent="1"/>
    </xf>
    <xf numFmtId="0" fontId="33" fillId="5" borderId="0" xfId="0" applyFont="1" applyFill="1" applyAlignment="1">
      <alignment horizontal="left" vertical="center" indent="1"/>
    </xf>
    <xf numFmtId="0" fontId="37" fillId="0" borderId="0" xfId="0" applyFont="1" applyAlignment="1">
      <alignment horizontal="center" vertical="center" wrapText="1"/>
    </xf>
    <xf numFmtId="0" fontId="6" fillId="0" borderId="0" xfId="0" applyFont="1" applyAlignment="1">
      <alignment horizontal="center"/>
    </xf>
    <xf numFmtId="0" fontId="37"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3" fontId="6" fillId="0" borderId="0" xfId="0" applyNumberFormat="1" applyFont="1" applyAlignment="1">
      <alignment horizontal="center" vertical="center"/>
    </xf>
    <xf numFmtId="3" fontId="6" fillId="0" borderId="0" xfId="0" applyNumberFormat="1" applyFont="1" applyAlignment="1">
      <alignment horizontal="center" vertical="center" wrapText="1"/>
    </xf>
    <xf numFmtId="3" fontId="6" fillId="0" borderId="0" xfId="2" applyNumberFormat="1" applyFont="1" applyAlignment="1">
      <alignment horizontal="center" vertical="center" wrapText="1"/>
    </xf>
    <xf numFmtId="3" fontId="32" fillId="0" borderId="0" xfId="0" applyNumberFormat="1" applyFont="1" applyAlignment="1">
      <alignment horizontal="center" vertical="center" wrapText="1"/>
    </xf>
    <xf numFmtId="0" fontId="29" fillId="8" borderId="0" xfId="0" applyFont="1" applyFill="1" applyAlignment="1">
      <alignment horizontal="center" vertical="center" wrapText="1"/>
    </xf>
    <xf numFmtId="0" fontId="29" fillId="9" borderId="0" xfId="0" applyFont="1" applyFill="1" applyAlignment="1">
      <alignment horizontal="center" vertical="center" wrapText="1"/>
    </xf>
    <xf numFmtId="0" fontId="29" fillId="5" borderId="0" xfId="0" applyFont="1" applyFill="1" applyAlignment="1">
      <alignment horizontal="center" vertical="center" wrapText="1"/>
    </xf>
    <xf numFmtId="0" fontId="33" fillId="5" borderId="0" xfId="0" applyFont="1" applyFill="1" applyAlignment="1">
      <alignment vertical="center"/>
    </xf>
    <xf numFmtId="0" fontId="6" fillId="5" borderId="0" xfId="0" applyFont="1" applyFill="1"/>
    <xf numFmtId="0" fontId="38" fillId="4" borderId="0" xfId="0" applyFont="1" applyFill="1" applyAlignment="1">
      <alignment vertical="center"/>
    </xf>
    <xf numFmtId="0" fontId="9" fillId="7" borderId="0" xfId="0" applyFont="1" applyFill="1" applyAlignment="1">
      <alignment vertical="center" wrapText="1"/>
    </xf>
    <xf numFmtId="0" fontId="9" fillId="7" borderId="0" xfId="0" applyFont="1" applyFill="1" applyAlignment="1">
      <alignment vertical="center"/>
    </xf>
    <xf numFmtId="0" fontId="15" fillId="0" borderId="0" xfId="0" applyFont="1"/>
    <xf numFmtId="0" fontId="29" fillId="9" borderId="0" xfId="0" applyFont="1" applyFill="1" applyAlignment="1">
      <alignment horizontal="center" vertical="center"/>
    </xf>
    <xf numFmtId="0" fontId="29" fillId="5" borderId="0" xfId="0" applyFont="1" applyFill="1" applyAlignment="1">
      <alignment horizontal="center" vertical="center"/>
    </xf>
    <xf numFmtId="0" fontId="50" fillId="5" borderId="0" xfId="0" applyFont="1" applyFill="1" applyAlignment="1">
      <alignment vertical="center"/>
    </xf>
    <xf numFmtId="0" fontId="50" fillId="5" borderId="0" xfId="0" applyFont="1" applyFill="1"/>
    <xf numFmtId="0" fontId="33" fillId="5" borderId="0" xfId="0" applyFont="1" applyFill="1" applyAlignment="1">
      <alignment vertical="top"/>
    </xf>
    <xf numFmtId="0" fontId="9" fillId="4" borderId="0" xfId="0" applyFont="1" applyFill="1" applyAlignment="1">
      <alignment vertical="center"/>
    </xf>
    <xf numFmtId="0" fontId="6" fillId="4" borderId="0" xfId="0" applyFont="1" applyFill="1"/>
    <xf numFmtId="0" fontId="15" fillId="4" borderId="0" xfId="0" applyFont="1" applyFill="1" applyAlignment="1">
      <alignment vertical="center"/>
    </xf>
    <xf numFmtId="0" fontId="45" fillId="4" borderId="0" xfId="0" applyFont="1" applyFill="1" applyAlignment="1">
      <alignment vertical="center"/>
    </xf>
    <xf numFmtId="0" fontId="46" fillId="4" borderId="0" xfId="0" applyFont="1" applyFill="1" applyAlignment="1">
      <alignment vertical="center"/>
    </xf>
    <xf numFmtId="0" fontId="47" fillId="4" borderId="0" xfId="0" applyFont="1" applyFill="1" applyAlignment="1">
      <alignment vertical="center"/>
    </xf>
    <xf numFmtId="0" fontId="6" fillId="4" borderId="0" xfId="0" applyFont="1" applyFill="1" applyAlignment="1">
      <alignment vertical="center"/>
    </xf>
    <xf numFmtId="0" fontId="37" fillId="4" borderId="0" xfId="0" applyFont="1" applyFill="1" applyAlignment="1">
      <alignment vertical="center"/>
    </xf>
    <xf numFmtId="0" fontId="3" fillId="4" borderId="0" xfId="0" applyFont="1" applyFill="1" applyAlignment="1">
      <alignment vertical="center"/>
    </xf>
    <xf numFmtId="0" fontId="15" fillId="4" borderId="0" xfId="0" applyFont="1" applyFill="1"/>
    <xf numFmtId="0" fontId="43" fillId="4" borderId="0" xfId="0" applyFont="1" applyFill="1" applyAlignment="1">
      <alignment vertical="center"/>
    </xf>
    <xf numFmtId="0" fontId="3" fillId="4" borderId="0" xfId="0" applyFont="1" applyFill="1" applyAlignment="1">
      <alignment horizontal="left" vertical="center"/>
    </xf>
    <xf numFmtId="0" fontId="41" fillId="4" borderId="0" xfId="0" applyFont="1" applyFill="1" applyAlignment="1">
      <alignment vertical="center"/>
    </xf>
    <xf numFmtId="0" fontId="37" fillId="4" borderId="0" xfId="0" applyFont="1" applyFill="1" applyAlignment="1">
      <alignment horizontal="left" vertical="center"/>
    </xf>
    <xf numFmtId="0" fontId="33" fillId="4" borderId="0" xfId="0" applyFont="1" applyFill="1" applyAlignment="1">
      <alignment horizontal="left" vertical="center"/>
    </xf>
    <xf numFmtId="0" fontId="19" fillId="4" borderId="0" xfId="0" applyFont="1" applyFill="1" applyAlignment="1">
      <alignment vertical="center"/>
    </xf>
    <xf numFmtId="0" fontId="52" fillId="4" borderId="0" xfId="0" applyFont="1" applyFill="1" applyAlignment="1">
      <alignment vertical="center"/>
    </xf>
    <xf numFmtId="0" fontId="52" fillId="4" borderId="0" xfId="0" applyFont="1" applyFill="1"/>
    <xf numFmtId="0" fontId="16" fillId="4" borderId="0" xfId="0" applyFont="1" applyFill="1"/>
    <xf numFmtId="0" fontId="48" fillId="4" borderId="0" xfId="0" applyFont="1" applyFill="1" applyAlignment="1">
      <alignment vertical="center"/>
    </xf>
    <xf numFmtId="0" fontId="54" fillId="4" borderId="0" xfId="0" applyFont="1" applyFill="1"/>
    <xf numFmtId="0" fontId="49" fillId="4" borderId="0" xfId="0" applyFont="1" applyFill="1" applyAlignment="1">
      <alignment vertical="center"/>
    </xf>
    <xf numFmtId="0" fontId="44" fillId="4" borderId="0" xfId="0" applyFont="1" applyFill="1" applyAlignment="1">
      <alignment vertical="center"/>
    </xf>
    <xf numFmtId="0" fontId="18" fillId="4" borderId="0" xfId="0" applyFont="1" applyFill="1" applyAlignment="1">
      <alignment vertical="center"/>
    </xf>
    <xf numFmtId="0" fontId="17" fillId="4" borderId="0" xfId="0" applyFont="1" applyFill="1" applyAlignment="1">
      <alignment vertical="center"/>
    </xf>
    <xf numFmtId="0" fontId="16" fillId="4" borderId="0" xfId="0" applyFont="1" applyFill="1" applyAlignment="1">
      <alignment vertical="center"/>
    </xf>
    <xf numFmtId="0" fontId="6" fillId="4" borderId="0" xfId="0" applyFont="1" applyFill="1" applyAlignment="1">
      <alignment horizontal="left" vertical="center" wrapText="1"/>
    </xf>
    <xf numFmtId="0" fontId="38" fillId="4" borderId="0" xfId="0" applyFont="1" applyFill="1" applyAlignment="1">
      <alignment vertical="center" wrapText="1"/>
    </xf>
    <xf numFmtId="0" fontId="0" fillId="4" borderId="0" xfId="0" applyFill="1" applyAlignment="1">
      <alignment vertical="center"/>
    </xf>
    <xf numFmtId="0" fontId="0" fillId="0" borderId="0" xfId="0" applyAlignment="1">
      <alignment vertical="center"/>
    </xf>
    <xf numFmtId="0" fontId="0" fillId="4" borderId="0" xfId="0" applyFill="1" applyAlignment="1">
      <alignment horizontal="left" vertical="center"/>
    </xf>
    <xf numFmtId="0" fontId="6" fillId="0" borderId="0" xfId="0" applyFont="1" applyAlignment="1">
      <alignment vertical="center" wrapText="1"/>
    </xf>
    <xf numFmtId="9" fontId="6" fillId="0" borderId="0" xfId="0" applyNumberFormat="1" applyFont="1" applyAlignment="1">
      <alignment horizontal="center" vertical="center"/>
    </xf>
    <xf numFmtId="4" fontId="6" fillId="0" borderId="0" xfId="0" applyNumberFormat="1" applyFont="1" applyAlignment="1">
      <alignment horizontal="center" vertical="center" wrapText="1"/>
    </xf>
    <xf numFmtId="2" fontId="6" fillId="0" borderId="0" xfId="0" applyNumberFormat="1" applyFont="1" applyAlignment="1">
      <alignment horizontal="center" vertical="center" wrapText="1"/>
    </xf>
    <xf numFmtId="0" fontId="29" fillId="5" borderId="0" xfId="0" applyFont="1" applyFill="1" applyAlignment="1">
      <alignment vertical="center"/>
    </xf>
    <xf numFmtId="0" fontId="19" fillId="5" borderId="0" xfId="0" applyFont="1" applyFill="1" applyAlignment="1">
      <alignment vertical="center"/>
    </xf>
    <xf numFmtId="0" fontId="19" fillId="5" borderId="0" xfId="0" applyFont="1" applyFill="1" applyAlignment="1">
      <alignment horizontal="center" vertical="center"/>
    </xf>
    <xf numFmtId="0" fontId="14" fillId="5" borderId="0" xfId="0" applyFont="1" applyFill="1"/>
    <xf numFmtId="0" fontId="14" fillId="5" borderId="0" xfId="0" applyFont="1" applyFill="1" applyAlignment="1">
      <alignment wrapText="1"/>
    </xf>
    <xf numFmtId="0" fontId="6" fillId="7" borderId="0" xfId="0" applyFont="1" applyFill="1" applyAlignment="1">
      <alignment vertical="center"/>
    </xf>
    <xf numFmtId="0" fontId="14" fillId="5" borderId="0" xfId="0" applyFont="1" applyFill="1" applyAlignment="1">
      <alignment vertical="center"/>
    </xf>
    <xf numFmtId="0" fontId="0" fillId="0" borderId="22" xfId="0" applyBorder="1"/>
    <xf numFmtId="0" fontId="6" fillId="0" borderId="22" xfId="0" applyFont="1" applyBorder="1" applyAlignment="1">
      <alignment horizontal="center" vertical="center"/>
    </xf>
    <xf numFmtId="0" fontId="27" fillId="4" borderId="0" xfId="0" applyFont="1" applyFill="1" applyAlignment="1">
      <alignment vertical="center"/>
    </xf>
    <xf numFmtId="9" fontId="9" fillId="4" borderId="0" xfId="0" applyNumberFormat="1" applyFont="1" applyFill="1" applyAlignment="1">
      <alignment horizontal="center" vertical="center" wrapText="1"/>
    </xf>
    <xf numFmtId="0" fontId="50" fillId="5" borderId="0" xfId="0" applyFont="1" applyFill="1" applyAlignment="1">
      <alignment horizontal="center" vertical="center"/>
    </xf>
    <xf numFmtId="0" fontId="0" fillId="0" borderId="0" xfId="0" applyAlignment="1">
      <alignment vertical="center" wrapText="1"/>
    </xf>
    <xf numFmtId="0" fontId="29" fillId="9" borderId="0" xfId="2" applyFont="1" applyFill="1" applyAlignment="1">
      <alignment horizontal="center" vertical="center"/>
    </xf>
    <xf numFmtId="0" fontId="29" fillId="5" borderId="0" xfId="2" applyFont="1" applyFill="1" applyAlignment="1">
      <alignment horizontal="center" vertical="center"/>
    </xf>
    <xf numFmtId="0" fontId="29" fillId="10" borderId="0" xfId="2" applyFont="1" applyFill="1" applyAlignment="1">
      <alignment horizontal="center" vertical="center" wrapText="1"/>
    </xf>
    <xf numFmtId="2" fontId="6" fillId="0" borderId="0" xfId="0" applyNumberFormat="1" applyFont="1" applyAlignment="1">
      <alignment horizontal="center" vertical="center"/>
    </xf>
    <xf numFmtId="4" fontId="6" fillId="0" borderId="0" xfId="0" applyNumberFormat="1" applyFont="1" applyAlignment="1">
      <alignment horizontal="center" vertical="center"/>
    </xf>
    <xf numFmtId="1" fontId="6" fillId="0" borderId="0" xfId="0" applyNumberFormat="1" applyFont="1" applyAlignment="1">
      <alignment horizontal="center" vertical="center"/>
    </xf>
    <xf numFmtId="0" fontId="29" fillId="5" borderId="0" xfId="2" applyFont="1" applyFill="1" applyAlignment="1">
      <alignment vertical="center" wrapText="1"/>
    </xf>
    <xf numFmtId="0" fontId="29" fillId="5" borderId="0" xfId="2" applyFont="1" applyFill="1" applyAlignment="1">
      <alignment horizontal="center" vertical="center" wrapText="1"/>
    </xf>
    <xf numFmtId="0" fontId="29" fillId="10" borderId="0" xfId="2" applyFont="1" applyFill="1" applyAlignment="1">
      <alignment horizontal="center" vertical="center"/>
    </xf>
    <xf numFmtId="0" fontId="29" fillId="9" borderId="0" xfId="2" applyFont="1" applyFill="1" applyAlignment="1">
      <alignment horizontal="center" vertical="center" wrapText="1"/>
    </xf>
    <xf numFmtId="0" fontId="29" fillId="10" borderId="0" xfId="0" applyFont="1" applyFill="1" applyAlignment="1">
      <alignment horizontal="center" vertical="center" wrapText="1"/>
    </xf>
    <xf numFmtId="9" fontId="6" fillId="0" borderId="22" xfId="0" applyNumberFormat="1" applyFont="1" applyBorder="1" applyAlignment="1">
      <alignment horizontal="center" vertical="center" wrapText="1"/>
    </xf>
    <xf numFmtId="0" fontId="29" fillId="8" borderId="0" xfId="12">
      <alignment horizontal="center" vertical="center" wrapText="1"/>
    </xf>
    <xf numFmtId="0" fontId="29" fillId="9" borderId="0" xfId="13">
      <alignment horizontal="center" vertical="center" wrapText="1"/>
    </xf>
    <xf numFmtId="0" fontId="29" fillId="10" borderId="0" xfId="0" applyFont="1" applyFill="1" applyAlignment="1">
      <alignment horizontal="center" vertical="center"/>
    </xf>
    <xf numFmtId="0" fontId="6" fillId="0" borderId="22" xfId="0" applyFont="1" applyBorder="1" applyAlignment="1">
      <alignment horizontal="center" vertical="center" wrapText="1"/>
    </xf>
    <xf numFmtId="3" fontId="6" fillId="0" borderId="22" xfId="0" applyNumberFormat="1" applyFont="1" applyBorder="1" applyAlignment="1">
      <alignment horizontal="center" vertical="center" wrapText="1"/>
    </xf>
    <xf numFmtId="0" fontId="33" fillId="5" borderId="0" xfId="0" applyFont="1" applyFill="1" applyAlignment="1">
      <alignment vertical="center" wrapText="1"/>
    </xf>
    <xf numFmtId="0" fontId="50" fillId="5" borderId="0" xfId="0" applyFont="1" applyFill="1" applyAlignment="1">
      <alignment wrapText="1"/>
    </xf>
    <xf numFmtId="0" fontId="6" fillId="5" borderId="0" xfId="0" applyFont="1" applyFill="1" applyAlignment="1">
      <alignment horizontal="left"/>
    </xf>
    <xf numFmtId="0" fontId="27" fillId="5" borderId="0" xfId="2" applyFont="1" applyFill="1" applyAlignment="1">
      <alignment horizontal="left" vertical="center"/>
    </xf>
    <xf numFmtId="0" fontId="27" fillId="5" borderId="0" xfId="2" applyFont="1" applyFill="1" applyAlignment="1">
      <alignment vertical="center"/>
    </xf>
    <xf numFmtId="0" fontId="9" fillId="5" borderId="0" xfId="2" applyFont="1" applyFill="1" applyAlignment="1">
      <alignment vertical="center"/>
    </xf>
    <xf numFmtId="9" fontId="9" fillId="5" borderId="0" xfId="8" applyFont="1" applyFill="1" applyBorder="1" applyAlignment="1">
      <alignment vertical="center"/>
    </xf>
    <xf numFmtId="0" fontId="64" fillId="4" borderId="0" xfId="0" applyFont="1" applyFill="1" applyAlignment="1">
      <alignment vertical="center"/>
    </xf>
    <xf numFmtId="0" fontId="29" fillId="5" borderId="0" xfId="2" applyFont="1" applyFill="1" applyAlignment="1">
      <alignment vertical="center"/>
    </xf>
    <xf numFmtId="0" fontId="33" fillId="5" borderId="0" xfId="2" applyFont="1" applyFill="1" applyAlignment="1">
      <alignment vertical="center"/>
    </xf>
    <xf numFmtId="0" fontId="19" fillId="5" borderId="0" xfId="2" applyFont="1" applyFill="1" applyAlignment="1">
      <alignment vertical="center"/>
    </xf>
    <xf numFmtId="0" fontId="37" fillId="5" borderId="0" xfId="2" applyFont="1" applyFill="1" applyAlignment="1">
      <alignment vertical="center"/>
    </xf>
    <xf numFmtId="0" fontId="50" fillId="5" borderId="0" xfId="0" applyFont="1" applyFill="1" applyAlignment="1">
      <alignment vertical="center" wrapText="1"/>
    </xf>
    <xf numFmtId="0" fontId="15" fillId="0" borderId="0" xfId="0" applyFont="1" applyAlignment="1">
      <alignment wrapText="1"/>
    </xf>
    <xf numFmtId="2" fontId="6" fillId="0" borderId="22" xfId="0" applyNumberFormat="1" applyFont="1" applyBorder="1" applyAlignment="1">
      <alignment horizontal="center" vertical="center" wrapText="1"/>
    </xf>
    <xf numFmtId="4" fontId="6" fillId="0" borderId="22" xfId="0" applyNumberFormat="1" applyFont="1" applyBorder="1" applyAlignment="1">
      <alignment horizontal="center" vertical="center" wrapText="1"/>
    </xf>
    <xf numFmtId="0" fontId="33" fillId="5" borderId="0" xfId="10" applyFont="1" applyFill="1" applyAlignment="1">
      <alignment vertical="center"/>
    </xf>
    <xf numFmtId="0" fontId="50" fillId="5" borderId="0" xfId="10" applyFont="1" applyFill="1" applyAlignment="1">
      <alignment vertical="center"/>
    </xf>
    <xf numFmtId="3" fontId="6" fillId="0" borderId="22" xfId="0" applyNumberFormat="1" applyFont="1" applyBorder="1" applyAlignment="1">
      <alignment horizontal="center" vertical="center"/>
    </xf>
    <xf numFmtId="0" fontId="33" fillId="5" borderId="0" xfId="0" applyFont="1" applyFill="1" applyAlignment="1">
      <alignment horizontal="center" vertical="center"/>
    </xf>
    <xf numFmtId="3" fontId="6" fillId="0" borderId="22" xfId="0" applyNumberFormat="1" applyFont="1" applyBorder="1" applyAlignment="1">
      <alignment horizontal="center"/>
    </xf>
    <xf numFmtId="0" fontId="0" fillId="4" borderId="0" xfId="0" applyFill="1" applyAlignment="1">
      <alignment wrapText="1"/>
    </xf>
    <xf numFmtId="3" fontId="3" fillId="4" borderId="0" xfId="0" applyNumberFormat="1" applyFont="1" applyFill="1" applyAlignment="1">
      <alignment horizontal="center" vertical="center"/>
    </xf>
    <xf numFmtId="3" fontId="6" fillId="4" borderId="0" xfId="0" applyNumberFormat="1" applyFont="1" applyFill="1" applyAlignment="1">
      <alignment horizontal="center" vertical="center"/>
    </xf>
    <xf numFmtId="3" fontId="6" fillId="4" borderId="0" xfId="0" applyNumberFormat="1" applyFont="1" applyFill="1" applyAlignment="1">
      <alignment vertical="center"/>
    </xf>
    <xf numFmtId="3" fontId="3" fillId="4" borderId="0" xfId="0" applyNumberFormat="1" applyFont="1" applyFill="1" applyAlignment="1">
      <alignment horizontal="center" vertical="center" wrapText="1"/>
    </xf>
    <xf numFmtId="3" fontId="6" fillId="4" borderId="0" xfId="0" applyNumberFormat="1" applyFont="1" applyFill="1" applyAlignment="1">
      <alignment horizontal="center" vertical="center" wrapText="1"/>
    </xf>
    <xf numFmtId="0" fontId="28" fillId="4" borderId="0" xfId="0" applyFont="1" applyFill="1" applyAlignment="1">
      <alignment vertical="center" wrapText="1"/>
    </xf>
    <xf numFmtId="0" fontId="28" fillId="4" borderId="0" xfId="0" applyFont="1" applyFill="1" applyAlignment="1">
      <alignment vertical="center"/>
    </xf>
    <xf numFmtId="0" fontId="6" fillId="4" borderId="0" xfId="0" applyFont="1" applyFill="1" applyAlignment="1">
      <alignment horizontal="left"/>
    </xf>
    <xf numFmtId="0" fontId="6" fillId="4" borderId="0" xfId="0" applyFont="1" applyFill="1" applyAlignment="1">
      <alignment horizontal="center" vertical="center"/>
    </xf>
    <xf numFmtId="0" fontId="6" fillId="4" borderId="0" xfId="0" applyFont="1" applyFill="1" applyAlignment="1">
      <alignment wrapText="1"/>
    </xf>
    <xf numFmtId="0" fontId="33" fillId="5" borderId="0" xfId="0" applyFont="1" applyFill="1" applyAlignment="1">
      <alignment horizontal="left" vertical="center"/>
    </xf>
    <xf numFmtId="0" fontId="27" fillId="4" borderId="0" xfId="2" applyFont="1" applyFill="1" applyAlignment="1">
      <alignment vertical="center"/>
    </xf>
    <xf numFmtId="0" fontId="9" fillId="4" borderId="0" xfId="2" applyFont="1" applyFill="1" applyAlignment="1">
      <alignment vertical="center"/>
    </xf>
    <xf numFmtId="9" fontId="3" fillId="4" borderId="0" xfId="8" applyFont="1" applyFill="1" applyBorder="1" applyAlignment="1">
      <alignment horizontal="center" vertical="center"/>
    </xf>
    <xf numFmtId="0" fontId="33" fillId="5" borderId="0" xfId="14" applyAlignment="1">
      <alignment vertical="center"/>
    </xf>
    <xf numFmtId="0" fontId="65" fillId="5" borderId="0" xfId="14" applyFont="1" applyAlignment="1">
      <alignment vertical="center"/>
    </xf>
    <xf numFmtId="0" fontId="33" fillId="5" borderId="0" xfId="14" applyAlignment="1">
      <alignment horizontal="left" vertical="center"/>
    </xf>
    <xf numFmtId="0" fontId="27" fillId="4" borderId="0" xfId="0" applyFont="1" applyFill="1" applyAlignment="1">
      <alignment vertical="center" wrapText="1"/>
    </xf>
    <xf numFmtId="0" fontId="9" fillId="4" borderId="0" xfId="0" applyFont="1" applyFill="1" applyAlignment="1">
      <alignment horizontal="center" vertical="center" wrapText="1"/>
    </xf>
    <xf numFmtId="0" fontId="40" fillId="0" borderId="0" xfId="4" applyFont="1"/>
    <xf numFmtId="0" fontId="58" fillId="0" borderId="0" xfId="4" applyFont="1"/>
    <xf numFmtId="0" fontId="4" fillId="2" borderId="0" xfId="4" applyFont="1" applyFill="1" applyAlignment="1">
      <alignment horizontal="left" indent="1"/>
    </xf>
    <xf numFmtId="0" fontId="30" fillId="2" borderId="0" xfId="4" applyFont="1" applyFill="1" applyAlignment="1">
      <alignment horizontal="left" vertical="center" indent="1"/>
    </xf>
    <xf numFmtId="0" fontId="0" fillId="4" borderId="0" xfId="0" applyFill="1" applyAlignment="1" applyProtection="1">
      <alignment horizontal="left" vertical="center" indent="1"/>
      <protection locked="0"/>
    </xf>
    <xf numFmtId="0" fontId="13" fillId="5" borderId="0" xfId="0" applyFont="1" applyFill="1" applyAlignment="1">
      <alignment horizontal="left" vertical="center" wrapText="1" indent="2"/>
    </xf>
    <xf numFmtId="0" fontId="0" fillId="4" borderId="0" xfId="0" applyFill="1" applyAlignment="1">
      <alignment horizontal="left" vertical="center" indent="2"/>
    </xf>
    <xf numFmtId="0" fontId="6" fillId="0" borderId="0" xfId="0" applyFont="1" applyAlignment="1">
      <alignment horizontal="left" vertical="center" wrapText="1" indent="2"/>
    </xf>
    <xf numFmtId="0" fontId="6" fillId="0" borderId="0" xfId="0" applyFont="1" applyAlignment="1">
      <alignment horizontal="left" vertical="center" indent="2"/>
    </xf>
    <xf numFmtId="0" fontId="6" fillId="0" borderId="0" xfId="0" applyFont="1" applyAlignment="1">
      <alignment horizontal="left" vertical="top" wrapText="1" indent="2"/>
    </xf>
    <xf numFmtId="0" fontId="55" fillId="0" borderId="0" xfId="0" applyFont="1" applyAlignment="1">
      <alignment horizontal="left" vertical="center" indent="2"/>
    </xf>
    <xf numFmtId="0" fontId="37" fillId="4" borderId="0" xfId="0" applyFont="1" applyFill="1" applyAlignment="1">
      <alignment horizontal="left" vertical="center" wrapText="1"/>
    </xf>
    <xf numFmtId="0" fontId="6" fillId="4" borderId="0" xfId="0" applyFont="1" applyFill="1" applyAlignment="1">
      <alignment horizontal="center"/>
    </xf>
    <xf numFmtId="3" fontId="37" fillId="4" borderId="0" xfId="0" applyNumberFormat="1" applyFont="1" applyFill="1" applyAlignment="1">
      <alignment horizontal="center" vertical="center" wrapText="1"/>
    </xf>
    <xf numFmtId="3" fontId="32" fillId="4" borderId="0" xfId="2" applyNumberFormat="1" applyFont="1" applyFill="1" applyAlignment="1">
      <alignment horizontal="center" vertical="center" wrapText="1"/>
    </xf>
    <xf numFmtId="3" fontId="6" fillId="4" borderId="0" xfId="0" applyNumberFormat="1" applyFont="1" applyFill="1" applyAlignment="1">
      <alignment horizontal="center"/>
    </xf>
    <xf numFmtId="0" fontId="37" fillId="4" borderId="0" xfId="0" applyFont="1" applyFill="1" applyAlignment="1">
      <alignment vertical="center" wrapText="1"/>
    </xf>
    <xf numFmtId="0" fontId="3" fillId="4" borderId="0" xfId="0" applyFont="1" applyFill="1" applyAlignment="1">
      <alignment horizontal="center" vertical="center"/>
    </xf>
    <xf numFmtId="3" fontId="3" fillId="4" borderId="0" xfId="0" applyNumberFormat="1" applyFont="1" applyFill="1" applyAlignment="1">
      <alignment vertical="center"/>
    </xf>
    <xf numFmtId="0" fontId="50" fillId="5" borderId="0" xfId="0" applyFont="1" applyFill="1" applyAlignment="1">
      <alignment horizontal="left" vertical="center" indent="1"/>
    </xf>
    <xf numFmtId="0" fontId="6" fillId="5" borderId="0" xfId="0" applyFont="1" applyFill="1" applyAlignment="1">
      <alignment horizontal="left" vertical="center" indent="1"/>
    </xf>
    <xf numFmtId="0" fontId="50" fillId="5" borderId="0" xfId="0" applyFont="1" applyFill="1" applyAlignment="1">
      <alignment horizontal="left" indent="1"/>
    </xf>
    <xf numFmtId="0" fontId="19" fillId="5" borderId="0" xfId="0" applyFont="1" applyFill="1" applyAlignment="1">
      <alignment horizontal="left" indent="1"/>
    </xf>
    <xf numFmtId="0" fontId="4" fillId="2" borderId="0" xfId="4" applyFont="1" applyFill="1" applyAlignment="1">
      <alignment horizontal="left" vertical="center" indent="1"/>
    </xf>
    <xf numFmtId="0" fontId="0" fillId="0" borderId="0" xfId="0" applyAlignment="1">
      <alignment horizontal="left" vertical="center" indent="2"/>
    </xf>
    <xf numFmtId="0" fontId="9" fillId="4" borderId="0" xfId="0" applyFont="1" applyFill="1" applyAlignment="1">
      <alignment vertical="center" wrapText="1"/>
    </xf>
    <xf numFmtId="0" fontId="3" fillId="4" borderId="0" xfId="0" applyFont="1" applyFill="1" applyAlignment="1">
      <alignment horizontal="left" vertical="center" wrapText="1"/>
    </xf>
    <xf numFmtId="0" fontId="32" fillId="4" borderId="0" xfId="0" applyFont="1" applyFill="1" applyAlignment="1">
      <alignment vertical="center"/>
    </xf>
    <xf numFmtId="0" fontId="6" fillId="4" borderId="0" xfId="0" applyFont="1" applyFill="1" applyAlignment="1">
      <alignment vertical="center" wrapText="1"/>
    </xf>
    <xf numFmtId="3" fontId="9" fillId="4" borderId="0" xfId="0" applyNumberFormat="1" applyFont="1" applyFill="1" applyAlignment="1">
      <alignment horizontal="center" vertical="center"/>
    </xf>
    <xf numFmtId="0" fontId="27" fillId="4" borderId="0" xfId="0" applyFont="1" applyFill="1" applyAlignment="1">
      <alignment horizontal="center" vertical="center"/>
    </xf>
    <xf numFmtId="0" fontId="9" fillId="4" borderId="0" xfId="0" applyFont="1" applyFill="1" applyAlignment="1">
      <alignment horizontal="center" vertical="center"/>
    </xf>
    <xf numFmtId="9" fontId="6" fillId="4" borderId="0" xfId="0" applyNumberFormat="1" applyFont="1" applyFill="1" applyAlignment="1">
      <alignment horizontal="center" vertical="center"/>
    </xf>
    <xf numFmtId="0" fontId="43" fillId="4" borderId="0" xfId="0" applyFont="1" applyFill="1" applyAlignment="1">
      <alignment vertical="top"/>
    </xf>
    <xf numFmtId="0" fontId="55" fillId="4" borderId="0" xfId="0" applyFont="1" applyFill="1" applyAlignment="1">
      <alignment vertical="center"/>
    </xf>
    <xf numFmtId="3" fontId="55" fillId="4" borderId="0" xfId="0" applyNumberFormat="1" applyFont="1" applyFill="1" applyAlignment="1">
      <alignment vertical="center"/>
    </xf>
    <xf numFmtId="3" fontId="9" fillId="4" borderId="0" xfId="0" applyNumberFormat="1" applyFont="1" applyFill="1" applyAlignment="1">
      <alignment vertical="center"/>
    </xf>
    <xf numFmtId="0" fontId="27" fillId="4" borderId="0" xfId="0" applyFont="1" applyFill="1" applyAlignment="1">
      <alignment horizontal="left" vertical="center"/>
    </xf>
    <xf numFmtId="0" fontId="9" fillId="4" borderId="0" xfId="0" applyFont="1" applyFill="1" applyAlignment="1">
      <alignment horizontal="left" vertical="center"/>
    </xf>
    <xf numFmtId="3" fontId="9" fillId="4" borderId="0" xfId="0" applyNumberFormat="1" applyFont="1" applyFill="1" applyAlignment="1">
      <alignment horizontal="center" vertical="center" wrapText="1"/>
    </xf>
    <xf numFmtId="3" fontId="55" fillId="4" borderId="0" xfId="0" applyNumberFormat="1" applyFont="1" applyFill="1" applyAlignment="1">
      <alignment horizontal="center" vertical="center" wrapText="1"/>
    </xf>
    <xf numFmtId="0" fontId="32" fillId="4" borderId="0" xfId="0" applyFont="1" applyFill="1" applyAlignment="1">
      <alignment vertical="center" wrapText="1"/>
    </xf>
    <xf numFmtId="3" fontId="9" fillId="4" borderId="0" xfId="0" applyNumberFormat="1" applyFont="1" applyFill="1" applyAlignment="1">
      <alignment horizontal="left" vertical="center" wrapText="1"/>
    </xf>
    <xf numFmtId="0" fontId="28" fillId="4" borderId="0" xfId="0" applyFont="1" applyFill="1" applyAlignment="1">
      <alignment vertical="top" wrapText="1"/>
    </xf>
    <xf numFmtId="0" fontId="56" fillId="4" borderId="0" xfId="0" applyFont="1" applyFill="1" applyAlignment="1">
      <alignment vertical="center" wrapText="1"/>
    </xf>
    <xf numFmtId="0" fontId="6" fillId="4" borderId="0" xfId="0" applyFont="1" applyFill="1" applyAlignment="1">
      <alignment horizontal="left" vertical="top" wrapText="1"/>
    </xf>
    <xf numFmtId="0" fontId="9" fillId="4" borderId="0" xfId="0" applyFont="1" applyFill="1" applyAlignment="1">
      <alignment vertical="top"/>
    </xf>
    <xf numFmtId="0" fontId="18" fillId="4" borderId="0" xfId="0" applyFont="1" applyFill="1" applyAlignment="1">
      <alignment horizontal="left" vertical="center" wrapText="1"/>
    </xf>
    <xf numFmtId="0" fontId="18" fillId="4" borderId="0" xfId="0" applyFont="1" applyFill="1" applyAlignment="1">
      <alignment horizontal="left" vertical="center"/>
    </xf>
    <xf numFmtId="9" fontId="3" fillId="4" borderId="0" xfId="0" applyNumberFormat="1" applyFont="1" applyFill="1" applyAlignment="1">
      <alignment horizontal="center" vertical="center"/>
    </xf>
    <xf numFmtId="10" fontId="3" fillId="4" borderId="0" xfId="0" applyNumberFormat="1" applyFont="1" applyFill="1" applyAlignment="1">
      <alignment horizontal="center" vertical="center"/>
    </xf>
    <xf numFmtId="10" fontId="3" fillId="4" borderId="0" xfId="8" applyNumberFormat="1" applyFont="1" applyFill="1" applyBorder="1" applyAlignment="1">
      <alignment horizontal="center" vertical="center"/>
    </xf>
    <xf numFmtId="0" fontId="36" fillId="4" borderId="0" xfId="0" applyFont="1" applyFill="1" applyAlignment="1">
      <alignment vertical="center"/>
    </xf>
    <xf numFmtId="0" fontId="59" fillId="4" borderId="0" xfId="2" applyFont="1" applyFill="1" applyAlignment="1">
      <alignment vertical="top" wrapText="1"/>
    </xf>
    <xf numFmtId="0" fontId="18" fillId="4" borderId="0" xfId="0" applyFont="1" applyFill="1" applyAlignment="1">
      <alignment vertical="top"/>
    </xf>
    <xf numFmtId="0" fontId="37" fillId="4" borderId="0" xfId="0" applyFont="1" applyFill="1" applyAlignment="1">
      <alignment vertical="top"/>
    </xf>
    <xf numFmtId="0" fontId="37" fillId="4" borderId="0" xfId="0" applyFont="1" applyFill="1" applyAlignment="1">
      <alignment horizontal="center" vertical="center"/>
    </xf>
    <xf numFmtId="9" fontId="9" fillId="4" borderId="0" xfId="2" applyNumberFormat="1" applyFont="1" applyFill="1" applyAlignment="1">
      <alignment horizontal="center" vertical="center"/>
    </xf>
    <xf numFmtId="9" fontId="9" fillId="4" borderId="0" xfId="8" applyFont="1" applyFill="1" applyBorder="1" applyAlignment="1">
      <alignment horizontal="center" vertical="center"/>
    </xf>
    <xf numFmtId="1" fontId="9" fillId="4" borderId="0" xfId="8" applyNumberFormat="1" applyFont="1" applyFill="1" applyBorder="1" applyAlignment="1">
      <alignment horizontal="center" vertical="center"/>
    </xf>
    <xf numFmtId="9" fontId="9" fillId="4" borderId="0" xfId="2" applyNumberFormat="1" applyFont="1" applyFill="1" applyAlignment="1">
      <alignment horizontal="center" vertical="center" wrapText="1"/>
    </xf>
    <xf numFmtId="9" fontId="9" fillId="4" borderId="0" xfId="8" applyFont="1" applyFill="1" applyBorder="1" applyAlignment="1">
      <alignment horizontal="center" vertical="center" wrapText="1"/>
    </xf>
    <xf numFmtId="0" fontId="9" fillId="4" borderId="0" xfId="2" applyFont="1" applyFill="1" applyAlignment="1">
      <alignment horizontal="center" vertical="center"/>
    </xf>
    <xf numFmtId="0" fontId="6" fillId="7" borderId="0" xfId="0" applyFont="1" applyFill="1" applyAlignment="1">
      <alignment vertical="center" wrapText="1"/>
    </xf>
    <xf numFmtId="0" fontId="6" fillId="4" borderId="0" xfId="0" applyFont="1" applyFill="1" applyAlignment="1">
      <alignment horizontal="center" vertical="center" wrapText="1"/>
    </xf>
    <xf numFmtId="0" fontId="18" fillId="4" borderId="0" xfId="0" applyFont="1" applyFill="1" applyAlignment="1">
      <alignment vertical="center" wrapText="1"/>
    </xf>
    <xf numFmtId="0" fontId="3" fillId="4" borderId="0" xfId="0" applyFont="1" applyFill="1" applyAlignment="1">
      <alignment horizontal="justify" vertical="center" wrapText="1"/>
    </xf>
    <xf numFmtId="9" fontId="3" fillId="4" borderId="0" xfId="0" applyNumberFormat="1" applyFont="1" applyFill="1" applyAlignment="1">
      <alignment horizontal="center" vertical="center" wrapText="1"/>
    </xf>
    <xf numFmtId="0" fontId="5" fillId="4" borderId="0" xfId="0" applyFont="1" applyFill="1" applyAlignment="1">
      <alignment vertical="center"/>
    </xf>
    <xf numFmtId="0" fontId="67" fillId="4" borderId="0" xfId="0" applyFont="1" applyFill="1"/>
    <xf numFmtId="0" fontId="6" fillId="4" borderId="0" xfId="0" applyFont="1" applyFill="1" applyAlignment="1">
      <alignment horizontal="left" vertical="center"/>
    </xf>
    <xf numFmtId="3" fontId="3" fillId="4" borderId="0" xfId="0" applyNumberFormat="1" applyFont="1" applyFill="1" applyAlignment="1">
      <alignment vertical="center" wrapText="1"/>
    </xf>
    <xf numFmtId="3" fontId="6" fillId="4" borderId="0" xfId="0" applyNumberFormat="1" applyFont="1" applyFill="1" applyAlignment="1">
      <alignment vertical="center" wrapText="1"/>
    </xf>
    <xf numFmtId="0" fontId="3" fillId="4" borderId="0" xfId="0" applyFont="1" applyFill="1" applyAlignment="1">
      <alignment vertical="top" wrapText="1"/>
    </xf>
    <xf numFmtId="0" fontId="38" fillId="4" borderId="0" xfId="0" applyFont="1" applyFill="1" applyAlignment="1">
      <alignment vertical="top" wrapText="1"/>
    </xf>
    <xf numFmtId="0" fontId="3" fillId="4" borderId="0" xfId="0" applyFont="1" applyFill="1" applyAlignment="1">
      <alignment horizontal="justify" vertical="center"/>
    </xf>
    <xf numFmtId="0" fontId="15" fillId="4" borderId="0" xfId="0" applyFont="1" applyFill="1" applyAlignment="1">
      <alignment wrapText="1"/>
    </xf>
    <xf numFmtId="0" fontId="43" fillId="4" borderId="0" xfId="10" applyFont="1" applyFill="1" applyAlignment="1">
      <alignment vertical="center"/>
    </xf>
    <xf numFmtId="0" fontId="42" fillId="4" borderId="0" xfId="10" applyFont="1" applyFill="1" applyAlignment="1">
      <alignment vertical="center"/>
    </xf>
    <xf numFmtId="0" fontId="37" fillId="4" borderId="0" xfId="10" applyFont="1" applyFill="1" applyAlignment="1">
      <alignment vertical="center"/>
    </xf>
    <xf numFmtId="0" fontId="3" fillId="4" borderId="0" xfId="10" applyFont="1" applyFill="1" applyAlignment="1">
      <alignment vertical="center"/>
    </xf>
    <xf numFmtId="0" fontId="62" fillId="4" borderId="0" xfId="10" applyFont="1" applyFill="1" applyAlignment="1">
      <alignment vertical="center"/>
    </xf>
    <xf numFmtId="3" fontId="3" fillId="4" borderId="0" xfId="10" applyNumberFormat="1" applyFont="1" applyFill="1" applyAlignment="1">
      <alignment horizontal="center" vertical="center"/>
    </xf>
    <xf numFmtId="2" fontId="3" fillId="4" borderId="0" xfId="10" applyNumberFormat="1" applyFont="1" applyFill="1" applyAlignment="1">
      <alignment horizontal="center" vertical="center" wrapText="1"/>
    </xf>
    <xf numFmtId="0" fontId="32" fillId="4" borderId="0" xfId="0" applyFont="1" applyFill="1"/>
    <xf numFmtId="0" fontId="63" fillId="4" borderId="0" xfId="0" applyFont="1" applyFill="1" applyAlignment="1">
      <alignment vertical="center"/>
    </xf>
    <xf numFmtId="0" fontId="28" fillId="4" borderId="0" xfId="0" applyFont="1" applyFill="1" applyAlignment="1">
      <alignment vertical="top"/>
    </xf>
    <xf numFmtId="0" fontId="32" fillId="4" borderId="0" xfId="0" applyFont="1" applyFill="1" applyAlignment="1">
      <alignment vertical="top"/>
    </xf>
    <xf numFmtId="0" fontId="69" fillId="4" borderId="0" xfId="0" applyFont="1" applyFill="1" applyAlignment="1">
      <alignment vertical="center"/>
    </xf>
    <xf numFmtId="2" fontId="6" fillId="4" borderId="0" xfId="0" applyNumberFormat="1" applyFont="1" applyFill="1" applyAlignment="1">
      <alignment horizontal="center" vertical="center" wrapText="1"/>
    </xf>
    <xf numFmtId="4" fontId="6" fillId="4" borderId="0" xfId="0" applyNumberFormat="1" applyFont="1" applyFill="1" applyAlignment="1">
      <alignment horizontal="center" vertical="center" wrapText="1"/>
    </xf>
    <xf numFmtId="0" fontId="6" fillId="4" borderId="0" xfId="0" applyFont="1" applyFill="1" applyAlignment="1">
      <alignment vertical="top" wrapText="1"/>
    </xf>
    <xf numFmtId="0" fontId="3" fillId="4" borderId="0" xfId="0" applyFont="1" applyFill="1" applyAlignment="1">
      <alignment horizontal="center" vertical="center" wrapText="1"/>
    </xf>
    <xf numFmtId="0" fontId="3" fillId="4" borderId="0" xfId="0" applyFont="1" applyFill="1" applyAlignment="1">
      <alignment vertical="center" wrapText="1"/>
    </xf>
    <xf numFmtId="3" fontId="3" fillId="4" borderId="0" xfId="2" applyNumberFormat="1" applyFont="1" applyFill="1" applyAlignment="1">
      <alignment horizontal="center" vertical="center" wrapText="1"/>
    </xf>
    <xf numFmtId="0" fontId="32" fillId="4" borderId="0" xfId="0" applyFont="1" applyFill="1" applyAlignment="1">
      <alignment horizontal="left" vertical="center"/>
    </xf>
    <xf numFmtId="9" fontId="6" fillId="4" borderId="0" xfId="0" applyNumberFormat="1" applyFont="1" applyFill="1" applyAlignment="1">
      <alignment horizontal="center" vertical="center" wrapText="1"/>
    </xf>
    <xf numFmtId="10" fontId="55" fillId="4" borderId="0" xfId="9" applyNumberFormat="1" applyFont="1" applyFill="1" applyBorder="1" applyAlignment="1">
      <alignment horizontal="center" vertical="center" wrapText="1"/>
    </xf>
    <xf numFmtId="0" fontId="9" fillId="4" borderId="0" xfId="0" applyFont="1" applyFill="1"/>
    <xf numFmtId="0" fontId="9" fillId="4" borderId="0" xfId="0" applyFont="1" applyFill="1" applyAlignment="1">
      <alignment horizontal="left" vertical="center" wrapText="1"/>
    </xf>
    <xf numFmtId="10" fontId="9" fillId="4" borderId="0" xfId="0" applyNumberFormat="1" applyFont="1" applyFill="1" applyAlignment="1">
      <alignment horizontal="center" vertical="center" wrapText="1"/>
    </xf>
    <xf numFmtId="0" fontId="27" fillId="4" borderId="0" xfId="2" applyFont="1" applyFill="1" applyAlignment="1">
      <alignment vertical="center" wrapText="1"/>
    </xf>
    <xf numFmtId="9" fontId="9" fillId="4" borderId="0" xfId="0" applyNumberFormat="1" applyFont="1" applyFill="1" applyAlignment="1">
      <alignment horizontal="center" vertical="center"/>
    </xf>
    <xf numFmtId="0" fontId="0" fillId="4" borderId="0" xfId="0" applyFill="1" applyAlignment="1">
      <alignment vertical="center" wrapText="1"/>
    </xf>
    <xf numFmtId="165" fontId="3" fillId="4" borderId="0" xfId="0" applyNumberFormat="1" applyFont="1" applyFill="1" applyAlignment="1">
      <alignment horizontal="center" vertical="center" wrapText="1"/>
    </xf>
    <xf numFmtId="0" fontId="6" fillId="4" borderId="0" xfId="0" applyFont="1" applyFill="1" applyAlignment="1">
      <alignment horizontal="left" vertical="top"/>
    </xf>
    <xf numFmtId="0" fontId="32" fillId="4" borderId="0" xfId="0" applyFont="1" applyFill="1" applyAlignment="1">
      <alignment horizontal="left" vertical="center" wrapText="1"/>
    </xf>
    <xf numFmtId="2" fontId="6" fillId="4" borderId="0" xfId="0" applyNumberFormat="1" applyFont="1" applyFill="1" applyAlignment="1">
      <alignment horizontal="center" vertical="center"/>
    </xf>
    <xf numFmtId="0" fontId="43" fillId="4" borderId="0" xfId="0" applyFont="1" applyFill="1" applyAlignment="1">
      <alignment vertical="center" wrapText="1"/>
    </xf>
    <xf numFmtId="0" fontId="9" fillId="4" borderId="0" xfId="2" applyFont="1" applyFill="1" applyAlignment="1">
      <alignment vertical="center" wrapText="1"/>
    </xf>
    <xf numFmtId="3" fontId="9" fillId="4" borderId="0" xfId="2" applyNumberFormat="1" applyFont="1" applyFill="1" applyAlignment="1">
      <alignment horizontal="center" vertical="center" wrapText="1"/>
    </xf>
    <xf numFmtId="0" fontId="27" fillId="4" borderId="0" xfId="2" applyFont="1" applyFill="1" applyAlignment="1">
      <alignment horizontal="left" vertical="center" wrapText="1"/>
    </xf>
    <xf numFmtId="0" fontId="9" fillId="4" borderId="0" xfId="0" applyFont="1" applyFill="1" applyAlignment="1">
      <alignment wrapText="1"/>
    </xf>
    <xf numFmtId="0" fontId="9" fillId="4" borderId="0" xfId="0" applyFont="1" applyFill="1" applyAlignment="1">
      <alignment vertical="top" wrapText="1"/>
    </xf>
    <xf numFmtId="1" fontId="9" fillId="4" borderId="0" xfId="2" applyNumberFormat="1" applyFont="1" applyFill="1" applyAlignment="1">
      <alignment horizontal="center" vertical="center"/>
    </xf>
    <xf numFmtId="3" fontId="9" fillId="4" borderId="0" xfId="2" applyNumberFormat="1" applyFont="1" applyFill="1" applyAlignment="1">
      <alignment horizontal="center" vertical="center"/>
    </xf>
    <xf numFmtId="3" fontId="27" fillId="4" borderId="0" xfId="2" applyNumberFormat="1" applyFont="1" applyFill="1" applyAlignment="1">
      <alignment horizontal="center" vertical="center"/>
    </xf>
    <xf numFmtId="0" fontId="27" fillId="4" borderId="0" xfId="2" applyFont="1" applyFill="1" applyAlignment="1">
      <alignment horizontal="left" vertical="center"/>
    </xf>
    <xf numFmtId="0" fontId="43" fillId="4" borderId="0" xfId="2" applyFont="1" applyFill="1" applyAlignment="1">
      <alignment vertical="center" wrapText="1"/>
    </xf>
    <xf numFmtId="9" fontId="9" fillId="4" borderId="0" xfId="8" applyFont="1" applyFill="1" applyBorder="1" applyAlignment="1">
      <alignment vertical="center"/>
    </xf>
    <xf numFmtId="0" fontId="28" fillId="4" borderId="0" xfId="2" applyFont="1" applyFill="1" applyAlignment="1">
      <alignment vertical="center" wrapText="1"/>
    </xf>
    <xf numFmtId="0" fontId="9" fillId="4" borderId="0" xfId="2" applyFont="1" applyFill="1" applyAlignment="1">
      <alignment horizontal="left" vertical="center" wrapText="1"/>
    </xf>
    <xf numFmtId="0" fontId="62" fillId="4" borderId="0" xfId="0" applyFont="1" applyFill="1" applyAlignment="1">
      <alignment vertical="center"/>
    </xf>
    <xf numFmtId="0" fontId="60" fillId="4" borderId="0" xfId="0" applyFont="1" applyFill="1" applyAlignment="1">
      <alignment vertical="center"/>
    </xf>
    <xf numFmtId="0" fontId="4" fillId="11" borderId="0" xfId="4" applyFont="1" applyFill="1" applyAlignment="1">
      <alignment horizontal="left" indent="1"/>
    </xf>
    <xf numFmtId="0" fontId="58" fillId="11" borderId="0" xfId="4" applyFont="1" applyFill="1" applyAlignment="1">
      <alignment horizontal="left" indent="1"/>
    </xf>
    <xf numFmtId="0" fontId="70" fillId="12" borderId="0" xfId="4" applyFont="1" applyFill="1" applyAlignment="1">
      <alignment horizontal="left" vertical="center" indent="1"/>
    </xf>
    <xf numFmtId="0" fontId="70" fillId="12" borderId="0" xfId="4" applyFont="1" applyFill="1" applyAlignment="1">
      <alignment horizontal="left" vertical="center" indent="2"/>
    </xf>
    <xf numFmtId="0" fontId="70" fillId="12" borderId="0" xfId="4" applyFont="1" applyFill="1" applyAlignment="1">
      <alignment horizontal="left" vertical="center" wrapText="1" indent="2"/>
    </xf>
    <xf numFmtId="0" fontId="4" fillId="11" borderId="0" xfId="4" applyFont="1" applyFill="1" applyAlignment="1">
      <alignment horizontal="left" vertical="center" indent="1"/>
    </xf>
    <xf numFmtId="0" fontId="4" fillId="4" borderId="0" xfId="4" applyFont="1" applyFill="1"/>
    <xf numFmtId="0" fontId="4" fillId="3" borderId="0" xfId="4" applyFont="1" applyFill="1" applyAlignment="1">
      <alignment horizontal="left" indent="1"/>
    </xf>
    <xf numFmtId="0" fontId="58" fillId="3" borderId="0" xfId="4" applyFont="1" applyFill="1" applyAlignment="1">
      <alignment horizontal="left" indent="2"/>
    </xf>
    <xf numFmtId="0" fontId="6" fillId="4" borderId="0" xfId="0" applyFont="1" applyFill="1" applyAlignment="1">
      <alignment horizontal="left" vertical="center" indent="2"/>
    </xf>
    <xf numFmtId="10" fontId="32" fillId="4" borderId="0" xfId="0" applyNumberFormat="1" applyFont="1" applyFill="1" applyAlignment="1">
      <alignment horizontal="left" vertical="center" indent="2"/>
    </xf>
    <xf numFmtId="0" fontId="0" fillId="5" borderId="0" xfId="0" applyFill="1" applyAlignment="1">
      <alignment horizontal="left" vertical="center" indent="2"/>
    </xf>
    <xf numFmtId="0" fontId="0" fillId="0" borderId="22" xfId="0" applyBorder="1" applyAlignment="1">
      <alignment horizontal="left" vertical="center" indent="2"/>
    </xf>
    <xf numFmtId="0" fontId="6" fillId="0" borderId="22" xfId="0" applyFont="1" applyBorder="1" applyAlignment="1">
      <alignment horizontal="left" vertical="top" wrapText="1" indent="2"/>
    </xf>
    <xf numFmtId="0" fontId="6" fillId="0" borderId="22" xfId="0" applyFont="1" applyBorder="1" applyAlignment="1">
      <alignment horizontal="left" vertical="center" indent="2"/>
    </xf>
    <xf numFmtId="0" fontId="0" fillId="13" borderId="0" xfId="0" applyFill="1"/>
    <xf numFmtId="0" fontId="65" fillId="0" borderId="0" xfId="0" applyFont="1" applyAlignment="1">
      <alignment vertical="center"/>
    </xf>
    <xf numFmtId="0" fontId="50" fillId="4" borderId="0" xfId="0" applyFont="1" applyFill="1" applyAlignment="1">
      <alignment vertical="center"/>
    </xf>
    <xf numFmtId="0" fontId="33" fillId="4" borderId="0" xfId="0" applyFont="1" applyFill="1" applyAlignment="1">
      <alignment vertical="center" wrapText="1"/>
    </xf>
    <xf numFmtId="0" fontId="64" fillId="4" borderId="0" xfId="0" applyFont="1" applyFill="1" applyAlignment="1">
      <alignment horizontal="left" vertical="center"/>
    </xf>
    <xf numFmtId="3" fontId="37" fillId="7" borderId="0" xfId="0" applyNumberFormat="1" applyFont="1" applyFill="1" applyAlignment="1">
      <alignment horizontal="center" vertical="center" wrapText="1"/>
    </xf>
    <xf numFmtId="0" fontId="32" fillId="0" borderId="0" xfId="0" applyFont="1" applyAlignment="1">
      <alignment horizontal="left" vertical="center" wrapText="1" indent="2"/>
    </xf>
    <xf numFmtId="0" fontId="61" fillId="0" borderId="0" xfId="0" applyFont="1" applyAlignment="1">
      <alignment horizontal="left" vertical="center" wrapText="1" indent="2"/>
    </xf>
    <xf numFmtId="0" fontId="61" fillId="0" borderId="22" xfId="0" applyFont="1" applyBorder="1" applyAlignment="1">
      <alignment horizontal="left" vertical="center" wrapText="1" indent="2"/>
    </xf>
    <xf numFmtId="0" fontId="61" fillId="4" borderId="0" xfId="0" applyFont="1" applyFill="1" applyAlignment="1">
      <alignment horizontal="left" vertical="center" wrapText="1" indent="2"/>
    </xf>
    <xf numFmtId="0" fontId="61" fillId="4" borderId="0" xfId="0" applyFont="1" applyFill="1" applyAlignment="1">
      <alignment horizontal="left" vertical="center" indent="2"/>
    </xf>
    <xf numFmtId="0" fontId="6" fillId="4" borderId="0" xfId="0" applyFont="1" applyFill="1" applyAlignment="1">
      <alignment horizontal="left" vertical="center" indent="3"/>
    </xf>
    <xf numFmtId="0" fontId="0" fillId="4" borderId="0" xfId="0" applyFill="1" applyAlignment="1">
      <alignment horizontal="left" vertical="center" indent="3"/>
    </xf>
    <xf numFmtId="0" fontId="4" fillId="11" borderId="31" xfId="4" applyFont="1" applyFill="1" applyBorder="1" applyAlignment="1">
      <alignment horizontal="left" vertical="center" indent="1"/>
    </xf>
    <xf numFmtId="0" fontId="4" fillId="2" borderId="31" xfId="4" applyFont="1" applyFill="1" applyBorder="1" applyAlignment="1">
      <alignment horizontal="left" vertical="center" indent="1"/>
    </xf>
    <xf numFmtId="0" fontId="31" fillId="2" borderId="0" xfId="4" applyFont="1" applyFill="1" applyAlignment="1">
      <alignment horizontal="left" vertical="center" indent="1"/>
    </xf>
    <xf numFmtId="0" fontId="34" fillId="2" borderId="0" xfId="4" applyFont="1" applyFill="1" applyAlignment="1">
      <alignment horizontal="left" vertical="center" indent="1"/>
    </xf>
    <xf numFmtId="0" fontId="39" fillId="14" borderId="0" xfId="0" applyFont="1" applyFill="1" applyAlignment="1">
      <alignment horizontal="left" indent="1"/>
    </xf>
    <xf numFmtId="0" fontId="6" fillId="14" borderId="0" xfId="0" applyFont="1" applyFill="1"/>
    <xf numFmtId="0" fontId="6" fillId="14" borderId="0" xfId="0" applyFont="1" applyFill="1" applyAlignment="1">
      <alignment horizontal="center"/>
    </xf>
    <xf numFmtId="3" fontId="6" fillId="14" borderId="0" xfId="0" applyNumberFormat="1" applyFont="1" applyFill="1" applyAlignment="1">
      <alignment vertical="center"/>
    </xf>
    <xf numFmtId="0" fontId="9" fillId="0" borderId="0" xfId="0" applyFont="1" applyAlignment="1">
      <alignment horizontal="center"/>
    </xf>
    <xf numFmtId="0" fontId="6" fillId="14" borderId="0" xfId="0" applyFont="1" applyFill="1" applyAlignment="1">
      <alignment horizontal="left" indent="1"/>
    </xf>
    <xf numFmtId="3" fontId="6" fillId="14" borderId="0" xfId="0" applyNumberFormat="1" applyFont="1" applyFill="1" applyAlignment="1">
      <alignment horizontal="center" vertical="center"/>
    </xf>
    <xf numFmtId="0" fontId="72" fillId="14" borderId="0" xfId="0" applyFont="1" applyFill="1" applyAlignment="1">
      <alignment horizontal="left" indent="1"/>
    </xf>
    <xf numFmtId="0" fontId="72" fillId="14" borderId="0" xfId="0" applyFont="1" applyFill="1" applyAlignment="1">
      <alignment horizontal="center"/>
    </xf>
    <xf numFmtId="0" fontId="71" fillId="14" borderId="0" xfId="0" applyFont="1" applyFill="1" applyAlignment="1">
      <alignment horizontal="center" vertical="center"/>
    </xf>
    <xf numFmtId="3" fontId="71" fillId="14" borderId="0" xfId="0" applyNumberFormat="1" applyFont="1" applyFill="1" applyAlignment="1">
      <alignment horizontal="center" vertical="center"/>
    </xf>
    <xf numFmtId="0" fontId="73" fillId="4" borderId="0" xfId="0" applyFont="1" applyFill="1"/>
    <xf numFmtId="0" fontId="73" fillId="4" borderId="0" xfId="0" applyFont="1" applyFill="1" applyAlignment="1">
      <alignment vertical="center"/>
    </xf>
    <xf numFmtId="0" fontId="73" fillId="4" borderId="0" xfId="0" applyFont="1" applyFill="1" applyAlignment="1">
      <alignment vertical="top"/>
    </xf>
    <xf numFmtId="0" fontId="71" fillId="14" borderId="0" xfId="2" applyFont="1" applyFill="1" applyAlignment="1">
      <alignment vertical="center"/>
    </xf>
    <xf numFmtId="0" fontId="27" fillId="7" borderId="22" xfId="0" applyFont="1" applyFill="1" applyBorder="1" applyAlignment="1">
      <alignment horizontal="left" vertical="center"/>
    </xf>
    <xf numFmtId="0" fontId="50" fillId="4" borderId="0" xfId="0" applyFont="1" applyFill="1"/>
    <xf numFmtId="9" fontId="6" fillId="0" borderId="0" xfId="0" applyNumberFormat="1" applyFont="1" applyAlignment="1">
      <alignment horizontal="center" vertical="center" wrapText="1"/>
    </xf>
    <xf numFmtId="0" fontId="38" fillId="7" borderId="0" xfId="0" applyFont="1" applyFill="1" applyAlignment="1">
      <alignment vertical="center" wrapText="1"/>
    </xf>
    <xf numFmtId="0" fontId="57" fillId="4" borderId="0" xfId="2" applyFont="1" applyFill="1" applyAlignment="1">
      <alignment horizontal="right" wrapText="1" indent="1"/>
    </xf>
    <xf numFmtId="0" fontId="32" fillId="4" borderId="0" xfId="11" applyFont="1">
      <alignment horizontal="right" vertical="center" wrapText="1" indent="1"/>
    </xf>
    <xf numFmtId="0" fontId="6" fillId="4" borderId="0" xfId="2" applyFont="1" applyFill="1" applyAlignment="1">
      <alignment horizontal="right" wrapText="1" indent="1"/>
    </xf>
    <xf numFmtId="0" fontId="6" fillId="4" borderId="0" xfId="11" applyFont="1">
      <alignment horizontal="right" vertical="center" wrapText="1" indent="1"/>
    </xf>
    <xf numFmtId="0" fontId="2" fillId="4" borderId="0" xfId="2" applyFill="1" applyAlignment="1">
      <alignment horizontal="right" wrapText="1" indent="1"/>
    </xf>
    <xf numFmtId="0" fontId="6" fillId="0" borderId="0" xfId="4" applyFont="1"/>
    <xf numFmtId="0" fontId="6" fillId="0" borderId="3" xfId="4" applyFont="1" applyBorder="1" applyAlignment="1">
      <alignment horizontal="left" vertical="center" wrapText="1" indent="1"/>
    </xf>
    <xf numFmtId="0" fontId="6" fillId="7" borderId="3" xfId="4" applyFont="1" applyFill="1" applyBorder="1" applyAlignment="1">
      <alignment horizontal="left" vertical="center" indent="1"/>
    </xf>
    <xf numFmtId="0" fontId="6" fillId="0" borderId="3" xfId="4" applyFont="1" applyBorder="1" applyAlignment="1">
      <alignment horizontal="left" vertical="center" indent="1"/>
    </xf>
    <xf numFmtId="1" fontId="6" fillId="0" borderId="3" xfId="4" applyNumberFormat="1" applyFont="1" applyBorder="1" applyAlignment="1">
      <alignment horizontal="left" vertical="center" indent="1"/>
    </xf>
    <xf numFmtId="1" fontId="6" fillId="0" borderId="4" xfId="4" applyNumberFormat="1" applyFont="1" applyBorder="1" applyAlignment="1">
      <alignment horizontal="left" vertical="center" indent="1"/>
    </xf>
    <xf numFmtId="0" fontId="2" fillId="0" borderId="5" xfId="4" applyFont="1" applyBorder="1" applyAlignment="1">
      <alignment horizontal="left" vertical="center" wrapText="1" indent="1"/>
    </xf>
    <xf numFmtId="0" fontId="6" fillId="0" borderId="4" xfId="4" applyFont="1" applyBorder="1" applyAlignment="1">
      <alignment horizontal="left" vertical="center" wrapText="1" indent="1"/>
    </xf>
    <xf numFmtId="0" fontId="6" fillId="0" borderId="31" xfId="4" applyFont="1" applyBorder="1" applyAlignment="1">
      <alignment horizontal="left" vertical="center" indent="1"/>
    </xf>
    <xf numFmtId="0" fontId="6" fillId="0" borderId="6" xfId="4" applyFont="1" applyBorder="1" applyAlignment="1">
      <alignment horizontal="left" vertical="center" wrapText="1" indent="1"/>
    </xf>
    <xf numFmtId="0" fontId="6" fillId="7" borderId="6" xfId="4" applyFont="1" applyFill="1" applyBorder="1" applyAlignment="1">
      <alignment horizontal="left" vertical="center" indent="1"/>
    </xf>
    <xf numFmtId="0" fontId="6" fillId="0" borderId="6" xfId="4" applyFont="1" applyBorder="1" applyAlignment="1">
      <alignment horizontal="left" vertical="center" indent="1"/>
    </xf>
    <xf numFmtId="1" fontId="6" fillId="0" borderId="6" xfId="4" applyNumberFormat="1" applyFont="1" applyBorder="1" applyAlignment="1">
      <alignment horizontal="left" vertical="center" indent="1"/>
    </xf>
    <xf numFmtId="0" fontId="6" fillId="0" borderId="7" xfId="4" applyFont="1" applyBorder="1" applyAlignment="1">
      <alignment horizontal="left" vertical="center" indent="1"/>
    </xf>
    <xf numFmtId="0" fontId="2" fillId="0" borderId="8" xfId="4" applyFont="1" applyBorder="1" applyAlignment="1">
      <alignment horizontal="left" vertical="center" wrapText="1" indent="1"/>
    </xf>
    <xf numFmtId="0" fontId="6" fillId="0" borderId="9" xfId="4" applyFont="1" applyBorder="1" applyAlignment="1">
      <alignment horizontal="left" vertical="center" wrapText="1" indent="1"/>
    </xf>
    <xf numFmtId="0" fontId="6" fillId="0" borderId="7" xfId="4" applyFont="1" applyBorder="1" applyAlignment="1">
      <alignment horizontal="left" vertical="center" wrapText="1" indent="1"/>
    </xf>
    <xf numFmtId="0" fontId="6" fillId="0" borderId="10" xfId="4" applyFont="1" applyBorder="1" applyAlignment="1">
      <alignment horizontal="left" vertical="center" wrapText="1" indent="1"/>
    </xf>
    <xf numFmtId="0" fontId="6" fillId="7" borderId="10" xfId="4" applyFont="1" applyFill="1" applyBorder="1" applyAlignment="1">
      <alignment horizontal="left" vertical="center" indent="1"/>
    </xf>
    <xf numFmtId="0" fontId="6" fillId="0" borderId="10" xfId="4" applyFont="1" applyBorder="1" applyAlignment="1">
      <alignment horizontal="left" vertical="center" indent="1"/>
    </xf>
    <xf numFmtId="1" fontId="6" fillId="0" borderId="10" xfId="4" applyNumberFormat="1" applyFont="1" applyBorder="1" applyAlignment="1">
      <alignment horizontal="left" vertical="center" indent="1"/>
    </xf>
    <xf numFmtId="0" fontId="6" fillId="0" borderId="11" xfId="4" applyFont="1" applyBorder="1" applyAlignment="1">
      <alignment horizontal="left" vertical="center" indent="1"/>
    </xf>
    <xf numFmtId="0" fontId="2" fillId="0" borderId="12" xfId="4" applyFont="1" applyBorder="1" applyAlignment="1">
      <alignment horizontal="left" vertical="center" wrapText="1" indent="1"/>
    </xf>
    <xf numFmtId="0" fontId="6" fillId="0" borderId="33" xfId="4" applyFont="1" applyBorder="1" applyAlignment="1">
      <alignment horizontal="left" vertical="center" indent="1"/>
    </xf>
    <xf numFmtId="0" fontId="6" fillId="0" borderId="13" xfId="4" applyFont="1" applyBorder="1" applyAlignment="1">
      <alignment horizontal="left" vertical="center" wrapText="1" indent="1"/>
    </xf>
    <xf numFmtId="0" fontId="6" fillId="7" borderId="13" xfId="4" applyFont="1" applyFill="1" applyBorder="1" applyAlignment="1">
      <alignment horizontal="left" vertical="center" indent="1"/>
    </xf>
    <xf numFmtId="3" fontId="6" fillId="0" borderId="13" xfId="4" applyNumberFormat="1" applyFont="1" applyBorder="1" applyAlignment="1">
      <alignment horizontal="left" vertical="center" indent="1"/>
    </xf>
    <xf numFmtId="3" fontId="6" fillId="0" borderId="14" xfId="4" applyNumberFormat="1" applyFont="1" applyBorder="1" applyAlignment="1">
      <alignment horizontal="left" vertical="center" indent="1"/>
    </xf>
    <xf numFmtId="0" fontId="6" fillId="0" borderId="14" xfId="4" applyFont="1" applyBorder="1" applyAlignment="1">
      <alignment horizontal="left" vertical="center" wrapText="1" indent="1"/>
    </xf>
    <xf numFmtId="4" fontId="6" fillId="0" borderId="10" xfId="4" applyNumberFormat="1" applyFont="1" applyBorder="1" applyAlignment="1">
      <alignment horizontal="left" vertical="center" indent="1"/>
    </xf>
    <xf numFmtId="4" fontId="6" fillId="0" borderId="11" xfId="4" applyNumberFormat="1" applyFont="1" applyBorder="1" applyAlignment="1">
      <alignment horizontal="left" vertical="center" indent="1"/>
    </xf>
    <xf numFmtId="4" fontId="6" fillId="0" borderId="6" xfId="4" applyNumberFormat="1" applyFont="1" applyBorder="1" applyAlignment="1">
      <alignment horizontal="left" vertical="center" indent="1"/>
    </xf>
    <xf numFmtId="1" fontId="6" fillId="0" borderId="11" xfId="4" applyNumberFormat="1" applyFont="1" applyBorder="1" applyAlignment="1">
      <alignment horizontal="left" vertical="center" indent="1"/>
    </xf>
    <xf numFmtId="0" fontId="6" fillId="0" borderId="11" xfId="4" applyFont="1" applyBorder="1" applyAlignment="1">
      <alignment horizontal="left" vertical="center" wrapText="1" indent="1"/>
    </xf>
    <xf numFmtId="0" fontId="6" fillId="0" borderId="28" xfId="4" applyFont="1" applyBorder="1" applyAlignment="1">
      <alignment horizontal="left" vertical="center" wrapText="1" indent="1"/>
    </xf>
    <xf numFmtId="0" fontId="6" fillId="0" borderId="29" xfId="4" applyFont="1" applyBorder="1" applyAlignment="1">
      <alignment horizontal="left" vertical="center" wrapText="1" indent="1"/>
    </xf>
    <xf numFmtId="4" fontId="6" fillId="0" borderId="3" xfId="4" applyNumberFormat="1" applyFont="1" applyBorder="1" applyAlignment="1">
      <alignment horizontal="left" vertical="center" indent="1"/>
    </xf>
    <xf numFmtId="1" fontId="6" fillId="0" borderId="7" xfId="4" applyNumberFormat="1" applyFont="1" applyBorder="1" applyAlignment="1">
      <alignment horizontal="left" vertical="center" indent="1"/>
    </xf>
    <xf numFmtId="0" fontId="6" fillId="0" borderId="13" xfId="4" applyFont="1" applyBorder="1" applyAlignment="1">
      <alignment horizontal="left" vertical="center" indent="1"/>
    </xf>
    <xf numFmtId="1" fontId="6" fillId="0" borderId="13" xfId="4" applyNumberFormat="1" applyFont="1" applyBorder="1" applyAlignment="1">
      <alignment horizontal="left" vertical="center" indent="1"/>
    </xf>
    <xf numFmtId="1" fontId="6" fillId="0" borderId="14" xfId="4" applyNumberFormat="1" applyFont="1" applyBorder="1" applyAlignment="1">
      <alignment horizontal="left" vertical="center" indent="1"/>
    </xf>
    <xf numFmtId="0" fontId="6" fillId="0" borderId="0" xfId="0" applyFont="1" applyAlignment="1">
      <alignment horizontal="left" wrapText="1" indent="1"/>
    </xf>
    <xf numFmtId="0" fontId="6" fillId="0" borderId="4" xfId="4" applyFont="1" applyBorder="1" applyAlignment="1">
      <alignment horizontal="left" vertical="center" indent="1"/>
    </xf>
    <xf numFmtId="0" fontId="6" fillId="7" borderId="9" xfId="4" applyFont="1" applyFill="1" applyBorder="1" applyAlignment="1">
      <alignment horizontal="left" vertical="center" indent="1"/>
    </xf>
    <xf numFmtId="0" fontId="6" fillId="0" borderId="9" xfId="4" applyFont="1" applyBorder="1" applyAlignment="1">
      <alignment horizontal="left" vertical="center" indent="1"/>
    </xf>
    <xf numFmtId="1" fontId="6" fillId="0" borderId="9" xfId="4" applyNumberFormat="1" applyFont="1" applyBorder="1" applyAlignment="1">
      <alignment horizontal="left" vertical="center" indent="1"/>
    </xf>
    <xf numFmtId="1" fontId="6" fillId="0" borderId="17" xfId="4" applyNumberFormat="1" applyFont="1" applyBorder="1" applyAlignment="1">
      <alignment horizontal="left" vertical="center" indent="1"/>
    </xf>
    <xf numFmtId="0" fontId="6" fillId="0" borderId="17" xfId="4" applyFont="1" applyBorder="1" applyAlignment="1">
      <alignment horizontal="left" vertical="center" wrapText="1" indent="1"/>
    </xf>
    <xf numFmtId="3" fontId="6" fillId="0" borderId="10" xfId="4" applyNumberFormat="1" applyFont="1" applyBorder="1" applyAlignment="1">
      <alignment horizontal="left" vertical="center" indent="1"/>
    </xf>
    <xf numFmtId="3" fontId="6" fillId="0" borderId="11" xfId="4" applyNumberFormat="1" applyFont="1" applyBorder="1" applyAlignment="1">
      <alignment horizontal="left" vertical="center" indent="1"/>
    </xf>
    <xf numFmtId="3" fontId="6" fillId="0" borderId="9" xfId="4" applyNumberFormat="1" applyFont="1" applyBorder="1" applyAlignment="1">
      <alignment horizontal="left" vertical="center" indent="1"/>
    </xf>
    <xf numFmtId="3" fontId="6" fillId="0" borderId="6" xfId="4" applyNumberFormat="1" applyFont="1" applyBorder="1" applyAlignment="1">
      <alignment horizontal="left" vertical="center" indent="1"/>
    </xf>
    <xf numFmtId="3" fontId="6" fillId="0" borderId="7" xfId="4" applyNumberFormat="1" applyFont="1" applyBorder="1" applyAlignment="1">
      <alignment horizontal="left" vertical="center" indent="1"/>
    </xf>
    <xf numFmtId="3" fontId="6" fillId="0" borderId="3" xfId="4" applyNumberFormat="1" applyFont="1" applyBorder="1" applyAlignment="1">
      <alignment horizontal="left" vertical="center" indent="1"/>
    </xf>
    <xf numFmtId="3" fontId="6" fillId="0" borderId="4" xfId="4" applyNumberFormat="1" applyFont="1" applyBorder="1" applyAlignment="1">
      <alignment horizontal="left" vertical="center" indent="1"/>
    </xf>
    <xf numFmtId="4" fontId="6" fillId="0" borderId="9" xfId="4" applyNumberFormat="1" applyFont="1" applyBorder="1" applyAlignment="1">
      <alignment horizontal="left" vertical="center" indent="1"/>
    </xf>
    <xf numFmtId="3" fontId="6" fillId="0" borderId="17" xfId="4" applyNumberFormat="1" applyFont="1" applyBorder="1" applyAlignment="1">
      <alignment horizontal="left" vertical="center" indent="1"/>
    </xf>
    <xf numFmtId="0" fontId="6" fillId="0" borderId="17" xfId="4" applyFont="1" applyBorder="1" applyAlignment="1">
      <alignment horizontal="left" vertical="center" indent="1"/>
    </xf>
    <xf numFmtId="2" fontId="6" fillId="0" borderId="13" xfId="4" applyNumberFormat="1" applyFont="1" applyBorder="1" applyAlignment="1">
      <alignment horizontal="left" vertical="center" indent="1"/>
    </xf>
    <xf numFmtId="4" fontId="6" fillId="0" borderId="13" xfId="4" applyNumberFormat="1" applyFont="1" applyBorder="1" applyAlignment="1">
      <alignment horizontal="left" vertical="center" indent="1"/>
    </xf>
    <xf numFmtId="4" fontId="6" fillId="0" borderId="14" xfId="4" applyNumberFormat="1" applyFont="1" applyBorder="1" applyAlignment="1">
      <alignment horizontal="left" vertical="center" indent="1"/>
    </xf>
    <xf numFmtId="0" fontId="2" fillId="0" borderId="21" xfId="4" applyFont="1" applyBorder="1" applyAlignment="1">
      <alignment horizontal="left" vertical="center" wrapText="1" indent="1"/>
    </xf>
    <xf numFmtId="164" fontId="6" fillId="0" borderId="13" xfId="4" applyNumberFormat="1" applyFont="1" applyBorder="1" applyAlignment="1">
      <alignment horizontal="left" vertical="center" indent="1"/>
    </xf>
    <xf numFmtId="164" fontId="6" fillId="0" borderId="14" xfId="4" applyNumberFormat="1" applyFont="1" applyBorder="1" applyAlignment="1">
      <alignment horizontal="left" vertical="center" indent="1"/>
    </xf>
    <xf numFmtId="0" fontId="6" fillId="0" borderId="35" xfId="4" applyFont="1" applyBorder="1" applyAlignment="1">
      <alignment horizontal="left" vertical="center" indent="1"/>
    </xf>
    <xf numFmtId="2" fontId="6" fillId="0" borderId="9" xfId="4" applyNumberFormat="1" applyFont="1" applyBorder="1" applyAlignment="1">
      <alignment horizontal="left" vertical="center" indent="1"/>
    </xf>
    <xf numFmtId="2" fontId="6" fillId="0" borderId="10" xfId="4" applyNumberFormat="1" applyFont="1" applyBorder="1" applyAlignment="1">
      <alignment horizontal="left" vertical="center" indent="1"/>
    </xf>
    <xf numFmtId="2" fontId="6" fillId="0" borderId="6" xfId="4" applyNumberFormat="1" applyFont="1" applyBorder="1" applyAlignment="1">
      <alignment horizontal="left" vertical="center" indent="1"/>
    </xf>
    <xf numFmtId="0" fontId="6" fillId="0" borderId="14" xfId="4" applyFont="1" applyBorder="1" applyAlignment="1">
      <alignment horizontal="left" vertical="center" indent="1"/>
    </xf>
    <xf numFmtId="0" fontId="6" fillId="0" borderId="23" xfId="4" applyFont="1" applyBorder="1" applyAlignment="1">
      <alignment horizontal="left" vertical="center" wrapText="1" indent="1"/>
    </xf>
    <xf numFmtId="0" fontId="6" fillId="7" borderId="23" xfId="4" applyFont="1" applyFill="1" applyBorder="1" applyAlignment="1">
      <alignment horizontal="left" vertical="center" indent="1"/>
    </xf>
    <xf numFmtId="0" fontId="6" fillId="0" borderId="23" xfId="4" applyFont="1" applyBorder="1" applyAlignment="1">
      <alignment horizontal="left" vertical="center" indent="1"/>
    </xf>
    <xf numFmtId="1" fontId="6" fillId="0" borderId="23" xfId="4" applyNumberFormat="1" applyFont="1" applyBorder="1" applyAlignment="1">
      <alignment horizontal="left" vertical="center" indent="1"/>
    </xf>
    <xf numFmtId="0" fontId="6" fillId="0" borderId="25" xfId="4" applyFont="1" applyBorder="1" applyAlignment="1">
      <alignment horizontal="left" vertical="center" indent="1"/>
    </xf>
    <xf numFmtId="0" fontId="4" fillId="3" borderId="22" xfId="4" applyFont="1" applyFill="1" applyBorder="1" applyAlignment="1">
      <alignment horizontal="left" indent="1"/>
    </xf>
    <xf numFmtId="0" fontId="6" fillId="0" borderId="25" xfId="4" applyFont="1" applyBorder="1" applyAlignment="1">
      <alignment horizontal="left" vertical="center" wrapText="1" indent="1"/>
    </xf>
    <xf numFmtId="0" fontId="6" fillId="4" borderId="0" xfId="4" applyFont="1" applyFill="1"/>
    <xf numFmtId="0" fontId="76" fillId="3" borderId="0" xfId="4" applyFont="1" applyFill="1" applyAlignment="1">
      <alignment horizontal="center" vertical="center" textRotation="90"/>
    </xf>
    <xf numFmtId="0" fontId="6" fillId="4" borderId="0" xfId="4" applyFont="1" applyFill="1" applyAlignment="1">
      <alignment horizontal="left" indent="1"/>
    </xf>
    <xf numFmtId="0" fontId="75" fillId="7" borderId="0" xfId="4" applyFont="1" applyFill="1" applyAlignment="1">
      <alignment horizontal="center" vertical="center" textRotation="90"/>
    </xf>
    <xf numFmtId="0" fontId="6" fillId="0" borderId="0" xfId="4" applyFont="1" applyAlignment="1">
      <alignment horizontal="left" vertical="center" indent="1"/>
    </xf>
    <xf numFmtId="0" fontId="6" fillId="0" borderId="0" xfId="4" applyFont="1" applyAlignment="1">
      <alignment horizontal="left" indent="1"/>
    </xf>
    <xf numFmtId="0" fontId="6" fillId="0" borderId="0" xfId="4" applyFont="1" applyAlignment="1">
      <alignment horizontal="left" wrapText="1" indent="1"/>
    </xf>
    <xf numFmtId="0" fontId="6" fillId="7" borderId="0" xfId="4" applyFont="1" applyFill="1" applyAlignment="1">
      <alignment horizontal="left" indent="1"/>
    </xf>
    <xf numFmtId="0" fontId="9" fillId="6" borderId="22" xfId="0" applyFont="1" applyFill="1" applyBorder="1" applyAlignment="1">
      <alignment horizontal="center" vertical="center"/>
    </xf>
    <xf numFmtId="0" fontId="27" fillId="7" borderId="22" xfId="2" applyFont="1" applyFill="1" applyBorder="1" applyAlignment="1">
      <alignment vertical="center"/>
    </xf>
    <xf numFmtId="0" fontId="56" fillId="7" borderId="0" xfId="0" applyFont="1" applyFill="1" applyAlignment="1">
      <alignment vertical="center" wrapText="1"/>
    </xf>
    <xf numFmtId="0" fontId="27" fillId="7" borderId="22" xfId="0" applyFont="1" applyFill="1" applyBorder="1" applyAlignment="1">
      <alignment horizontal="center" vertical="center" wrapText="1"/>
    </xf>
    <xf numFmtId="9" fontId="27" fillId="7" borderId="22" xfId="8" applyFont="1" applyFill="1" applyBorder="1" applyAlignment="1">
      <alignment horizontal="center" vertical="center"/>
    </xf>
    <xf numFmtId="3" fontId="27" fillId="7" borderId="22" xfId="0" applyNumberFormat="1" applyFont="1" applyFill="1" applyBorder="1" applyAlignment="1">
      <alignment horizontal="center" vertical="center" wrapText="1"/>
    </xf>
    <xf numFmtId="0" fontId="6" fillId="0" borderId="0" xfId="2" applyFont="1" applyAlignment="1">
      <alignment horizontal="center" vertical="center"/>
    </xf>
    <xf numFmtId="3" fontId="6" fillId="0" borderId="0" xfId="2" applyNumberFormat="1" applyFont="1" applyAlignment="1">
      <alignment horizontal="center" vertical="center"/>
    </xf>
    <xf numFmtId="1" fontId="6" fillId="0" borderId="0" xfId="2" applyNumberFormat="1" applyFont="1" applyAlignment="1">
      <alignment horizontal="center" vertical="center"/>
    </xf>
    <xf numFmtId="0" fontId="6" fillId="0" borderId="22" xfId="2" applyFont="1" applyBorder="1" applyAlignment="1">
      <alignment horizontal="center" vertical="center"/>
    </xf>
    <xf numFmtId="0" fontId="28" fillId="7" borderId="0" xfId="2" applyFont="1" applyFill="1" applyAlignment="1">
      <alignment vertical="center" wrapText="1"/>
    </xf>
    <xf numFmtId="0" fontId="78" fillId="7" borderId="0" xfId="0" applyFont="1" applyFill="1" applyAlignment="1">
      <alignment vertical="center" wrapText="1"/>
    </xf>
    <xf numFmtId="9" fontId="27" fillId="7" borderId="22" xfId="0" applyNumberFormat="1" applyFont="1" applyFill="1" applyBorder="1" applyAlignment="1">
      <alignment horizontal="center" vertical="center"/>
    </xf>
    <xf numFmtId="9" fontId="6" fillId="0" borderId="0" xfId="8" applyFont="1" applyFill="1" applyBorder="1" applyAlignment="1">
      <alignment horizontal="center" vertical="center" wrapText="1"/>
    </xf>
    <xf numFmtId="0" fontId="72" fillId="4" borderId="0" xfId="0" applyFont="1" applyFill="1"/>
    <xf numFmtId="0" fontId="27" fillId="7" borderId="22" xfId="0" applyFont="1" applyFill="1" applyBorder="1" applyAlignment="1">
      <alignment horizontal="center" vertical="center"/>
    </xf>
    <xf numFmtId="0" fontId="72" fillId="4" borderId="0" xfId="0" applyFont="1" applyFill="1" applyAlignment="1">
      <alignment vertical="center"/>
    </xf>
    <xf numFmtId="3" fontId="37" fillId="7" borderId="22" xfId="0" applyNumberFormat="1" applyFont="1" applyFill="1" applyBorder="1" applyAlignment="1">
      <alignment horizontal="center" vertical="center" wrapText="1"/>
    </xf>
    <xf numFmtId="0" fontId="80" fillId="7" borderId="22" xfId="0" applyFont="1" applyFill="1" applyBorder="1"/>
    <xf numFmtId="3" fontId="27" fillId="7" borderId="22" xfId="0" applyNumberFormat="1" applyFont="1" applyFill="1" applyBorder="1" applyAlignment="1">
      <alignment horizontal="center" vertical="center"/>
    </xf>
    <xf numFmtId="0" fontId="38" fillId="7" borderId="0" xfId="0" applyFont="1" applyFill="1" applyAlignment="1">
      <alignment horizontal="center" vertical="center"/>
    </xf>
    <xf numFmtId="0" fontId="27" fillId="7" borderId="22" xfId="0" applyFont="1" applyFill="1" applyBorder="1" applyAlignment="1">
      <alignment vertical="center"/>
    </xf>
    <xf numFmtId="0" fontId="71" fillId="14" borderId="0" xfId="0" applyFont="1" applyFill="1" applyAlignment="1">
      <alignment vertical="center"/>
    </xf>
    <xf numFmtId="0" fontId="79" fillId="14" borderId="0" xfId="0" applyFont="1" applyFill="1"/>
    <xf numFmtId="0" fontId="71" fillId="14" borderId="0" xfId="0" applyFont="1" applyFill="1" applyAlignment="1">
      <alignment horizontal="center" vertical="center" wrapText="1"/>
    </xf>
    <xf numFmtId="0" fontId="71" fillId="14" borderId="0" xfId="0" applyFont="1" applyFill="1" applyAlignment="1">
      <alignment vertical="center" wrapText="1"/>
    </xf>
    <xf numFmtId="3" fontId="72" fillId="14" borderId="0" xfId="0" applyNumberFormat="1" applyFont="1" applyFill="1" applyAlignment="1">
      <alignment vertical="center" wrapText="1"/>
    </xf>
    <xf numFmtId="9" fontId="6" fillId="0" borderId="0" xfId="2" applyNumberFormat="1" applyFont="1" applyAlignment="1">
      <alignment horizontal="center" vertical="center"/>
    </xf>
    <xf numFmtId="9" fontId="6" fillId="0" borderId="0" xfId="2" applyNumberFormat="1" applyFont="1" applyAlignment="1">
      <alignment horizontal="center" vertical="center" wrapText="1"/>
    </xf>
    <xf numFmtId="9" fontId="6" fillId="0" borderId="0" xfId="8" applyFont="1" applyFill="1" applyBorder="1" applyAlignment="1">
      <alignment horizontal="center" vertical="center"/>
    </xf>
    <xf numFmtId="0" fontId="37" fillId="7" borderId="22" xfId="0" applyFont="1" applyFill="1" applyBorder="1" applyAlignment="1">
      <alignment horizontal="left" vertical="center" indent="1"/>
    </xf>
    <xf numFmtId="0" fontId="6" fillId="7" borderId="22" xfId="0" applyFont="1" applyFill="1" applyBorder="1" applyAlignment="1">
      <alignment horizontal="left" indent="1"/>
    </xf>
    <xf numFmtId="0" fontId="6" fillId="7" borderId="22" xfId="0" applyFont="1" applyFill="1" applyBorder="1" applyAlignment="1">
      <alignment horizontal="center"/>
    </xf>
    <xf numFmtId="0" fontId="56" fillId="0" borderId="0" xfId="0" applyFont="1" applyAlignment="1">
      <alignment horizontal="left" vertical="center" wrapText="1" indent="2"/>
    </xf>
    <xf numFmtId="0" fontId="6" fillId="0" borderId="22" xfId="0" applyFont="1" applyBorder="1" applyAlignment="1">
      <alignment horizontal="left" vertical="center" wrapText="1" indent="2"/>
    </xf>
    <xf numFmtId="0" fontId="0" fillId="9" borderId="0" xfId="0" applyFill="1" applyAlignment="1">
      <alignment horizontal="left" vertical="center" indent="2"/>
    </xf>
    <xf numFmtId="0" fontId="33" fillId="9" borderId="0" xfId="0" applyFont="1" applyFill="1" applyAlignment="1">
      <alignment horizontal="left" vertical="center" indent="2"/>
    </xf>
    <xf numFmtId="0" fontId="33" fillId="9" borderId="0" xfId="0" applyFont="1" applyFill="1" applyAlignment="1">
      <alignment horizontal="left" vertical="center" indent="3"/>
    </xf>
    <xf numFmtId="10" fontId="6" fillId="0" borderId="0" xfId="2" applyNumberFormat="1" applyFont="1" applyAlignment="1">
      <alignment horizontal="center" vertical="center" wrapText="1"/>
    </xf>
    <xf numFmtId="0" fontId="33" fillId="4" borderId="0" xfId="0" applyFont="1" applyFill="1" applyAlignment="1">
      <alignment vertical="center"/>
    </xf>
    <xf numFmtId="165" fontId="6" fillId="0" borderId="0" xfId="0" applyNumberFormat="1" applyFont="1" applyAlignment="1">
      <alignment horizontal="center" vertical="center" wrapText="1"/>
    </xf>
    <xf numFmtId="4" fontId="6" fillId="0" borderId="22" xfId="0" applyNumberFormat="1" applyFont="1" applyBorder="1" applyAlignment="1">
      <alignment horizontal="center" vertical="center"/>
    </xf>
    <xf numFmtId="4" fontId="6" fillId="0" borderId="22" xfId="0" applyNumberFormat="1" applyFont="1" applyBorder="1" applyAlignment="1">
      <alignment vertical="center"/>
    </xf>
    <xf numFmtId="0" fontId="33" fillId="15" borderId="0" xfId="15">
      <alignment horizontal="left" vertical="center" wrapText="1" indent="2"/>
    </xf>
    <xf numFmtId="0" fontId="70" fillId="15" borderId="0" xfId="15" applyFont="1" applyAlignment="1">
      <alignment horizontal="left" vertical="center" indent="2"/>
    </xf>
    <xf numFmtId="0" fontId="70" fillId="15" borderId="0" xfId="15" applyFont="1" applyAlignment="1">
      <alignment horizontal="left" vertical="center" wrapText="1" indent="2"/>
    </xf>
    <xf numFmtId="0" fontId="33" fillId="15" borderId="0" xfId="15" applyFont="1" applyAlignment="1">
      <alignment horizontal="left" vertical="center" indent="2"/>
    </xf>
    <xf numFmtId="0" fontId="33" fillId="15" borderId="0" xfId="15" applyFont="1" applyAlignment="1">
      <alignment horizontal="left" vertical="center" wrapText="1" indent="2"/>
    </xf>
    <xf numFmtId="0" fontId="0" fillId="0" borderId="0" xfId="0" applyAlignment="1">
      <alignment horizontal="center" vertical="center"/>
    </xf>
    <xf numFmtId="0" fontId="73" fillId="4" borderId="0" xfId="0" applyFont="1" applyFill="1" applyAlignment="1">
      <alignment horizontal="left" vertical="center" wrapText="1"/>
    </xf>
    <xf numFmtId="0" fontId="38" fillId="7" borderId="0" xfId="0" applyFont="1" applyFill="1" applyAlignment="1">
      <alignment horizontal="center" vertical="center" wrapText="1"/>
    </xf>
    <xf numFmtId="0" fontId="77" fillId="4" borderId="0" xfId="0" applyFont="1" applyFill="1" applyAlignment="1">
      <alignment horizontal="left" vertical="center" wrapText="1"/>
    </xf>
    <xf numFmtId="0" fontId="29" fillId="8" borderId="0" xfId="0" applyFont="1" applyFill="1" applyAlignment="1">
      <alignment horizontal="center" vertical="center"/>
    </xf>
    <xf numFmtId="0" fontId="27" fillId="0" borderId="0" xfId="0" applyFont="1" applyAlignment="1">
      <alignment horizontal="center" vertical="center"/>
    </xf>
    <xf numFmtId="0" fontId="9" fillId="4" borderId="0" xfId="0" applyFont="1" applyFill="1" applyAlignment="1">
      <alignment horizontal="left" vertical="center" wrapText="1" indent="2"/>
    </xf>
    <xf numFmtId="0" fontId="6" fillId="0" borderId="36" xfId="4" applyFont="1" applyBorder="1" applyAlignment="1">
      <alignment horizontal="left" vertical="center" wrapText="1" indent="1"/>
    </xf>
    <xf numFmtId="0" fontId="55" fillId="4" borderId="0" xfId="0" applyFont="1" applyFill="1" applyAlignment="1">
      <alignment horizontal="left" vertical="center" wrapText="1"/>
    </xf>
    <xf numFmtId="0" fontId="81" fillId="14" borderId="0" xfId="2" applyFont="1" applyFill="1" applyAlignment="1">
      <alignment vertical="center"/>
    </xf>
    <xf numFmtId="9" fontId="9" fillId="4" borderId="0" xfId="9" applyFont="1" applyFill="1" applyBorder="1" applyAlignment="1">
      <alignment horizontal="center" vertical="center" wrapText="1"/>
    </xf>
    <xf numFmtId="0" fontId="0" fillId="4" borderId="0" xfId="0" applyFill="1" applyAlignment="1">
      <alignment horizontal="center" vertical="center"/>
    </xf>
    <xf numFmtId="9" fontId="6" fillId="0" borderId="0" xfId="9" applyFont="1" applyFill="1" applyBorder="1" applyAlignment="1">
      <alignment horizontal="center" vertical="center" wrapText="1"/>
    </xf>
    <xf numFmtId="3" fontId="6" fillId="0" borderId="37" xfId="0" applyNumberFormat="1" applyFont="1" applyBorder="1" applyAlignment="1">
      <alignment horizontal="center" vertical="center" wrapText="1"/>
    </xf>
    <xf numFmtId="9" fontId="6" fillId="0" borderId="37" xfId="9" applyFont="1" applyFill="1" applyBorder="1" applyAlignment="1">
      <alignment horizontal="center" vertical="center" wrapText="1"/>
    </xf>
    <xf numFmtId="0" fontId="9" fillId="4" borderId="37" xfId="0" applyFont="1" applyFill="1" applyBorder="1" applyAlignment="1">
      <alignment horizontal="center" vertical="center" wrapText="1"/>
    </xf>
    <xf numFmtId="3" fontId="9" fillId="4" borderId="37" xfId="0" applyNumberFormat="1" applyFont="1" applyFill="1" applyBorder="1" applyAlignment="1">
      <alignment horizontal="center" vertical="center" wrapText="1"/>
    </xf>
    <xf numFmtId="0" fontId="6" fillId="0" borderId="37" xfId="0" applyFont="1" applyBorder="1" applyAlignment="1">
      <alignment horizontal="center" vertical="center"/>
    </xf>
    <xf numFmtId="0" fontId="6" fillId="0" borderId="37" xfId="0" applyFont="1" applyBorder="1" applyAlignment="1">
      <alignment horizontal="center" vertical="center" wrapText="1"/>
    </xf>
    <xf numFmtId="9" fontId="6" fillId="0" borderId="37" xfId="0" applyNumberFormat="1" applyFont="1" applyBorder="1" applyAlignment="1">
      <alignment horizontal="center" vertical="center" wrapText="1"/>
    </xf>
    <xf numFmtId="9" fontId="6" fillId="0" borderId="37" xfId="0" applyNumberFormat="1" applyFont="1" applyBorder="1" applyAlignment="1">
      <alignment horizontal="center" vertical="center"/>
    </xf>
    <xf numFmtId="0" fontId="6" fillId="0" borderId="38" xfId="0" applyFont="1" applyBorder="1" applyAlignment="1">
      <alignment horizontal="center" vertical="center" wrapText="1"/>
    </xf>
    <xf numFmtId="9" fontId="6" fillId="0" borderId="38" xfId="9" applyFont="1" applyFill="1" applyBorder="1" applyAlignment="1">
      <alignment horizontal="center" vertical="center" wrapText="1"/>
    </xf>
    <xf numFmtId="0" fontId="83" fillId="4" borderId="0" xfId="0" applyFont="1" applyFill="1" applyAlignment="1">
      <alignment vertical="center" wrapText="1"/>
    </xf>
    <xf numFmtId="0" fontId="29" fillId="10" borderId="0" xfId="2" applyFont="1" applyFill="1" applyAlignment="1">
      <alignment vertical="center"/>
    </xf>
    <xf numFmtId="9" fontId="6" fillId="0" borderId="0" xfId="9" applyFont="1" applyFill="1" applyBorder="1" applyAlignment="1">
      <alignment horizontal="center" vertical="center"/>
    </xf>
    <xf numFmtId="9" fontId="6" fillId="0" borderId="0" xfId="9" applyFont="1" applyBorder="1" applyAlignment="1">
      <alignment horizontal="center" vertical="center"/>
    </xf>
    <xf numFmtId="9" fontId="6" fillId="0" borderId="37" xfId="9" applyFont="1" applyBorder="1" applyAlignment="1">
      <alignment horizontal="center" vertical="center"/>
    </xf>
    <xf numFmtId="0" fontId="28" fillId="4" borderId="0" xfId="0" applyFont="1" applyFill="1" applyAlignment="1">
      <alignment horizontal="center" vertical="center" wrapText="1"/>
    </xf>
    <xf numFmtId="0" fontId="10" fillId="4" borderId="0" xfId="0" applyFont="1" applyFill="1" applyAlignment="1">
      <alignment horizontal="left" vertical="center" wrapText="1"/>
    </xf>
    <xf numFmtId="0" fontId="10" fillId="4" borderId="0" xfId="0" applyFont="1" applyFill="1" applyAlignment="1">
      <alignment horizontal="center" vertical="center" wrapText="1"/>
    </xf>
    <xf numFmtId="9" fontId="10" fillId="4" borderId="0" xfId="9" applyFont="1" applyFill="1" applyBorder="1" applyAlignment="1">
      <alignment horizontal="center" vertical="center" wrapText="1"/>
    </xf>
    <xf numFmtId="3" fontId="6" fillId="0" borderId="38" xfId="0" applyNumberFormat="1" applyFont="1" applyBorder="1" applyAlignment="1">
      <alignment horizontal="center" vertical="center" wrapText="1"/>
    </xf>
    <xf numFmtId="0" fontId="77" fillId="4" borderId="0" xfId="0" applyFont="1" applyFill="1" applyAlignment="1">
      <alignment vertical="center" wrapText="1"/>
    </xf>
    <xf numFmtId="0" fontId="9" fillId="0" borderId="0" xfId="0" applyFont="1" applyAlignment="1">
      <alignment vertical="center" wrapText="1"/>
    </xf>
    <xf numFmtId="0" fontId="28" fillId="7" borderId="0" xfId="0" applyFont="1" applyFill="1" applyAlignment="1">
      <alignment vertical="center" wrapText="1"/>
    </xf>
    <xf numFmtId="2" fontId="6" fillId="0" borderId="37" xfId="0" applyNumberFormat="1" applyFont="1" applyBorder="1" applyAlignment="1">
      <alignment horizontal="center" vertical="center" wrapText="1"/>
    </xf>
    <xf numFmtId="0" fontId="29" fillId="8" borderId="0" xfId="0" applyFont="1" applyFill="1" applyAlignment="1">
      <alignment vertical="center"/>
    </xf>
    <xf numFmtId="4" fontId="3" fillId="0" borderId="0" xfId="0" applyNumberFormat="1" applyFont="1" applyAlignment="1">
      <alignment horizontal="center" vertical="center"/>
    </xf>
    <xf numFmtId="0" fontId="50" fillId="4" borderId="0" xfId="0" applyFont="1" applyFill="1" applyAlignment="1">
      <alignment vertical="center" wrapText="1"/>
    </xf>
    <xf numFmtId="10" fontId="6" fillId="0" borderId="37" xfId="2" applyNumberFormat="1" applyFont="1" applyBorder="1" applyAlignment="1">
      <alignment horizontal="center" vertical="center" wrapText="1"/>
    </xf>
    <xf numFmtId="9" fontId="6" fillId="0" borderId="37" xfId="2" applyNumberFormat="1" applyFont="1" applyBorder="1" applyAlignment="1">
      <alignment horizontal="center" vertical="center" wrapText="1"/>
    </xf>
    <xf numFmtId="9" fontId="6" fillId="0" borderId="37" xfId="8" applyFont="1" applyFill="1" applyBorder="1" applyAlignment="1">
      <alignment horizontal="center" vertical="center" wrapText="1"/>
    </xf>
    <xf numFmtId="0" fontId="27" fillId="7" borderId="37" xfId="2" applyFont="1" applyFill="1" applyBorder="1" applyAlignment="1">
      <alignment vertical="center"/>
    </xf>
    <xf numFmtId="0" fontId="27" fillId="7" borderId="37" xfId="0" applyFont="1" applyFill="1" applyBorder="1" applyAlignment="1">
      <alignment horizontal="center" vertical="center" wrapText="1"/>
    </xf>
    <xf numFmtId="9" fontId="27" fillId="7" borderId="37" xfId="2" applyNumberFormat="1" applyFont="1" applyFill="1" applyBorder="1" applyAlignment="1">
      <alignment horizontal="center" vertical="center"/>
    </xf>
    <xf numFmtId="9" fontId="27" fillId="7" borderId="37" xfId="2" applyNumberFormat="1" applyFont="1" applyFill="1" applyBorder="1" applyAlignment="1">
      <alignment horizontal="center" vertical="center" wrapText="1"/>
    </xf>
    <xf numFmtId="9" fontId="27" fillId="7" borderId="37" xfId="8" applyFont="1" applyFill="1" applyBorder="1" applyAlignment="1">
      <alignment horizontal="center" vertical="center" wrapText="1"/>
    </xf>
    <xf numFmtId="0" fontId="27" fillId="7" borderId="37" xfId="2" applyFont="1" applyFill="1" applyBorder="1" applyAlignment="1">
      <alignment horizontal="center" vertical="center"/>
    </xf>
    <xf numFmtId="9" fontId="27" fillId="7" borderId="37" xfId="8" applyFont="1" applyFill="1" applyBorder="1" applyAlignment="1">
      <alignment horizontal="center" vertical="center"/>
    </xf>
    <xf numFmtId="9" fontId="27" fillId="7" borderId="37" xfId="9" applyFont="1" applyFill="1" applyBorder="1" applyAlignment="1">
      <alignment horizontal="center" vertical="center"/>
    </xf>
    <xf numFmtId="166" fontId="6" fillId="0" borderId="0" xfId="9" applyNumberFormat="1" applyFont="1" applyAlignment="1">
      <alignment horizontal="center" vertical="center"/>
    </xf>
    <xf numFmtId="166" fontId="6" fillId="0" borderId="0" xfId="9" applyNumberFormat="1" applyFont="1" applyFill="1" applyBorder="1" applyAlignment="1">
      <alignment horizontal="center" vertical="center"/>
    </xf>
    <xf numFmtId="0" fontId="27" fillId="7" borderId="37" xfId="2" applyFont="1" applyFill="1" applyBorder="1" applyAlignment="1">
      <alignment vertical="center" wrapText="1"/>
    </xf>
    <xf numFmtId="166" fontId="27" fillId="7" borderId="37" xfId="9" applyNumberFormat="1" applyFont="1" applyFill="1" applyBorder="1" applyAlignment="1">
      <alignment horizontal="center" vertical="center"/>
    </xf>
    <xf numFmtId="9" fontId="6" fillId="0" borderId="37" xfId="8" applyFont="1" applyFill="1" applyBorder="1" applyAlignment="1">
      <alignment horizontal="center" vertical="center"/>
    </xf>
    <xf numFmtId="0" fontId="67" fillId="4" borderId="0" xfId="0" applyFont="1" applyFill="1" applyAlignment="1">
      <alignment horizontal="left" vertical="center" wrapText="1"/>
    </xf>
    <xf numFmtId="0" fontId="27" fillId="7" borderId="0" xfId="0" applyFont="1" applyFill="1" applyAlignment="1">
      <alignment horizontal="center" vertical="center"/>
    </xf>
    <xf numFmtId="3" fontId="27" fillId="7" borderId="0" xfId="0" applyNumberFormat="1" applyFont="1" applyFill="1" applyAlignment="1">
      <alignment horizontal="center" vertical="center"/>
    </xf>
    <xf numFmtId="0" fontId="27" fillId="7" borderId="37" xfId="0" applyFont="1" applyFill="1" applyBorder="1" applyAlignment="1">
      <alignment horizontal="center" vertical="center"/>
    </xf>
    <xf numFmtId="9" fontId="27" fillId="7" borderId="37" xfId="0" applyNumberFormat="1" applyFont="1" applyFill="1" applyBorder="1" applyAlignment="1">
      <alignment horizontal="center" vertical="center"/>
    </xf>
    <xf numFmtId="0" fontId="14" fillId="4" borderId="0" xfId="0" applyFont="1" applyFill="1" applyAlignment="1">
      <alignment vertical="center"/>
    </xf>
    <xf numFmtId="0" fontId="5" fillId="4" borderId="0" xfId="0" applyFont="1" applyFill="1" applyAlignment="1">
      <alignment horizontal="left" vertical="center"/>
    </xf>
    <xf numFmtId="0" fontId="67" fillId="4" borderId="0" xfId="0" applyFont="1" applyFill="1" applyAlignment="1">
      <alignment vertical="center"/>
    </xf>
    <xf numFmtId="0" fontId="27" fillId="7" borderId="37" xfId="0" applyFont="1" applyFill="1" applyBorder="1" applyAlignment="1">
      <alignment horizontal="left" vertical="center" wrapText="1"/>
    </xf>
    <xf numFmtId="3" fontId="27" fillId="7" borderId="37" xfId="0" applyNumberFormat="1" applyFont="1" applyFill="1" applyBorder="1" applyAlignment="1">
      <alignment horizontal="center" vertical="center" wrapText="1"/>
    </xf>
    <xf numFmtId="9" fontId="6" fillId="0" borderId="0" xfId="9" applyFont="1" applyAlignment="1">
      <alignment horizontal="center" vertical="center" wrapText="1"/>
    </xf>
    <xf numFmtId="9" fontId="6" fillId="0" borderId="37" xfId="9" applyFont="1" applyBorder="1" applyAlignment="1">
      <alignment horizontal="center" vertical="center" wrapText="1"/>
    </xf>
    <xf numFmtId="0" fontId="66" fillId="4" borderId="0" xfId="0" applyFont="1" applyFill="1" applyAlignment="1">
      <alignment vertical="center"/>
    </xf>
    <xf numFmtId="0" fontId="13" fillId="5" borderId="0" xfId="0" applyFont="1" applyFill="1" applyAlignment="1">
      <alignment vertical="center"/>
    </xf>
    <xf numFmtId="9" fontId="3" fillId="7" borderId="0" xfId="0" applyNumberFormat="1" applyFont="1" applyFill="1" applyAlignment="1">
      <alignment horizontal="center" vertical="center" wrapText="1"/>
    </xf>
    <xf numFmtId="0" fontId="87" fillId="10" borderId="0" xfId="0" applyFont="1" applyFill="1" applyAlignment="1">
      <alignment horizontal="center" vertical="center" wrapText="1"/>
    </xf>
    <xf numFmtId="166" fontId="6" fillId="0" borderId="37" xfId="9" applyNumberFormat="1" applyFont="1" applyBorder="1" applyAlignment="1">
      <alignment horizontal="center" vertical="center"/>
    </xf>
    <xf numFmtId="9" fontId="6" fillId="4" borderId="0" xfId="9" applyFont="1" applyFill="1" applyBorder="1" applyAlignment="1">
      <alignment horizontal="center" vertical="center"/>
    </xf>
    <xf numFmtId="0" fontId="27" fillId="7" borderId="37" xfId="0" applyFont="1" applyFill="1" applyBorder="1" applyAlignment="1">
      <alignment horizontal="left" vertical="center"/>
    </xf>
    <xf numFmtId="0" fontId="0" fillId="7" borderId="0" xfId="0" applyFill="1" applyAlignment="1">
      <alignment vertical="center"/>
    </xf>
    <xf numFmtId="0" fontId="38" fillId="4" borderId="0" xfId="0" applyFont="1" applyFill="1" applyAlignment="1">
      <alignment horizontal="center" vertical="center" wrapText="1"/>
    </xf>
    <xf numFmtId="4" fontId="6" fillId="0" borderId="37" xfId="0" applyNumberFormat="1" applyFont="1" applyBorder="1" applyAlignment="1">
      <alignment horizontal="center" vertical="center" wrapText="1"/>
    </xf>
    <xf numFmtId="0" fontId="6" fillId="0" borderId="37" xfId="2" applyFont="1" applyBorder="1" applyAlignment="1">
      <alignment horizontal="center" vertical="center"/>
    </xf>
    <xf numFmtId="3" fontId="6" fillId="0" borderId="37" xfId="2" applyNumberFormat="1" applyFont="1" applyBorder="1" applyAlignment="1">
      <alignment horizontal="center" vertical="center"/>
    </xf>
    <xf numFmtId="1" fontId="6" fillId="0" borderId="37" xfId="2" applyNumberFormat="1" applyFont="1" applyBorder="1" applyAlignment="1">
      <alignment horizontal="center" vertical="center"/>
    </xf>
    <xf numFmtId="0" fontId="18" fillId="4" borderId="0" xfId="0" applyFont="1" applyFill="1"/>
    <xf numFmtId="0" fontId="61" fillId="4" borderId="0" xfId="0" applyFont="1" applyFill="1"/>
    <xf numFmtId="0" fontId="27" fillId="7" borderId="0" xfId="2" applyFont="1" applyFill="1" applyAlignment="1">
      <alignment horizontal="center" vertical="center"/>
    </xf>
    <xf numFmtId="3" fontId="27" fillId="7" borderId="0" xfId="2" applyNumberFormat="1" applyFont="1" applyFill="1" applyAlignment="1">
      <alignment horizontal="center" vertical="center" wrapText="1"/>
    </xf>
    <xf numFmtId="0" fontId="29" fillId="8" borderId="0" xfId="12" applyAlignment="1">
      <alignment vertical="center" wrapText="1"/>
    </xf>
    <xf numFmtId="0" fontId="32" fillId="0" borderId="0" xfId="0" applyFont="1" applyAlignment="1">
      <alignment horizontal="center" vertical="center" wrapText="1"/>
    </xf>
    <xf numFmtId="4" fontId="9" fillId="4" borderId="0" xfId="0" applyNumberFormat="1" applyFont="1" applyFill="1" applyAlignment="1">
      <alignment horizontal="center" vertical="center"/>
    </xf>
    <xf numFmtId="2" fontId="9" fillId="4" borderId="0" xfId="0" applyNumberFormat="1" applyFont="1" applyFill="1" applyAlignment="1">
      <alignment horizontal="center" vertical="center"/>
    </xf>
    <xf numFmtId="165" fontId="37" fillId="7" borderId="37" xfId="0" applyNumberFormat="1" applyFont="1" applyFill="1" applyBorder="1" applyAlignment="1">
      <alignment horizontal="center" vertical="center" wrapText="1"/>
    </xf>
    <xf numFmtId="2" fontId="37" fillId="7" borderId="37" xfId="0" applyNumberFormat="1" applyFont="1" applyFill="1" applyBorder="1" applyAlignment="1">
      <alignment horizontal="center" vertical="center" wrapText="1"/>
    </xf>
    <xf numFmtId="4" fontId="6" fillId="0" borderId="37" xfId="0" applyNumberFormat="1" applyFont="1" applyBorder="1" applyAlignment="1">
      <alignment horizontal="center" vertical="center"/>
    </xf>
    <xf numFmtId="2" fontId="6" fillId="0" borderId="37" xfId="0" applyNumberFormat="1" applyFont="1" applyBorder="1" applyAlignment="1">
      <alignment horizontal="center" vertical="center"/>
    </xf>
    <xf numFmtId="3" fontId="3" fillId="7" borderId="0" xfId="2" applyNumberFormat="1" applyFont="1" applyFill="1" applyAlignment="1">
      <alignment horizontal="center" vertical="center" wrapText="1"/>
    </xf>
    <xf numFmtId="3" fontId="27" fillId="7" borderId="37" xfId="2" applyNumberFormat="1" applyFont="1" applyFill="1" applyBorder="1" applyAlignment="1">
      <alignment horizontal="center" vertical="center" wrapText="1"/>
    </xf>
    <xf numFmtId="0" fontId="6" fillId="4" borderId="0" xfId="2" applyFont="1" applyFill="1" applyAlignment="1">
      <alignment horizontal="center" vertical="center"/>
    </xf>
    <xf numFmtId="0" fontId="6" fillId="4" borderId="0" xfId="2" applyFont="1" applyFill="1" applyAlignment="1">
      <alignment vertical="center"/>
    </xf>
    <xf numFmtId="9" fontId="6" fillId="7" borderId="0" xfId="9" applyFont="1" applyFill="1" applyBorder="1" applyAlignment="1">
      <alignment horizontal="center" vertical="center" wrapText="1"/>
    </xf>
    <xf numFmtId="9" fontId="6" fillId="4" borderId="0" xfId="9" applyFont="1" applyFill="1" applyBorder="1" applyAlignment="1">
      <alignment horizontal="center" vertical="center" wrapText="1"/>
    </xf>
    <xf numFmtId="9" fontId="27" fillId="7" borderId="37" xfId="9" applyFont="1" applyFill="1" applyBorder="1" applyAlignment="1">
      <alignment horizontal="center" vertical="center" wrapText="1"/>
    </xf>
    <xf numFmtId="3" fontId="6" fillId="7" borderId="0" xfId="0" applyNumberFormat="1" applyFont="1" applyFill="1" applyAlignment="1">
      <alignment horizontal="center" vertical="center" wrapText="1"/>
    </xf>
    <xf numFmtId="0" fontId="79" fillId="4" borderId="0" xfId="0" applyFont="1" applyFill="1" applyAlignment="1">
      <alignment vertical="center"/>
    </xf>
    <xf numFmtId="4" fontId="27" fillId="7" borderId="22" xfId="0" applyNumberFormat="1" applyFont="1" applyFill="1" applyBorder="1" applyAlignment="1">
      <alignment horizontal="center" vertical="center" wrapText="1"/>
    </xf>
    <xf numFmtId="0" fontId="13" fillId="4" borderId="0" xfId="0" applyFont="1" applyFill="1" applyAlignment="1">
      <alignment vertical="center"/>
    </xf>
    <xf numFmtId="0" fontId="19" fillId="4" borderId="0" xfId="0" applyFont="1" applyFill="1" applyAlignment="1">
      <alignment horizontal="center" vertical="center"/>
    </xf>
    <xf numFmtId="0" fontId="38" fillId="7" borderId="0" xfId="0" applyFont="1" applyFill="1" applyAlignment="1">
      <alignment vertical="center"/>
    </xf>
    <xf numFmtId="0" fontId="60" fillId="7" borderId="0" xfId="0" applyFont="1" applyFill="1" applyAlignment="1">
      <alignment vertical="center"/>
    </xf>
    <xf numFmtId="3" fontId="6" fillId="0" borderId="0" xfId="10" applyNumberFormat="1" applyFont="1" applyAlignment="1">
      <alignment horizontal="center" vertical="center"/>
    </xf>
    <xf numFmtId="2" fontId="6" fillId="0" borderId="0" xfId="10" applyNumberFormat="1" applyFont="1" applyAlignment="1">
      <alignment horizontal="center" vertical="center" wrapText="1"/>
    </xf>
    <xf numFmtId="3" fontId="6" fillId="0" borderId="0" xfId="10" applyNumberFormat="1" applyFont="1" applyAlignment="1">
      <alignment horizontal="center" vertical="center" wrapText="1"/>
    </xf>
    <xf numFmtId="3" fontId="6" fillId="0" borderId="22" xfId="10" applyNumberFormat="1" applyFont="1" applyBorder="1" applyAlignment="1">
      <alignment horizontal="center" vertical="center"/>
    </xf>
    <xf numFmtId="0" fontId="71" fillId="14" borderId="0" xfId="0" applyFont="1" applyFill="1" applyAlignment="1">
      <alignment horizontal="left" vertical="center"/>
    </xf>
    <xf numFmtId="0" fontId="9" fillId="7" borderId="22" xfId="0" applyFont="1" applyFill="1" applyBorder="1" applyAlignment="1">
      <alignment horizontal="center"/>
    </xf>
    <xf numFmtId="4" fontId="27" fillId="0" borderId="0" xfId="0" applyNumberFormat="1" applyFont="1" applyAlignment="1">
      <alignment horizontal="center" vertical="center" wrapText="1"/>
    </xf>
    <xf numFmtId="4" fontId="27" fillId="0" borderId="0" xfId="0" applyNumberFormat="1" applyFont="1" applyAlignment="1">
      <alignment horizontal="center" vertical="center"/>
    </xf>
    <xf numFmtId="4" fontId="9" fillId="0" borderId="0" xfId="0" applyNumberFormat="1" applyFont="1" applyAlignment="1">
      <alignment horizontal="center" vertical="center"/>
    </xf>
    <xf numFmtId="4" fontId="37" fillId="0" borderId="0" xfId="0" applyNumberFormat="1" applyFont="1" applyAlignment="1">
      <alignment horizontal="center" vertical="center"/>
    </xf>
    <xf numFmtId="4" fontId="37" fillId="7" borderId="22" xfId="0" applyNumberFormat="1" applyFont="1" applyFill="1" applyBorder="1" applyAlignment="1">
      <alignment horizontal="center" vertical="center" wrapText="1"/>
    </xf>
    <xf numFmtId="10" fontId="6" fillId="4" borderId="0" xfId="8" applyNumberFormat="1" applyFont="1" applyFill="1" applyBorder="1" applyAlignment="1">
      <alignment horizontal="center" vertical="center"/>
    </xf>
    <xf numFmtId="10" fontId="6" fillId="4" borderId="0" xfId="9" applyNumberFormat="1" applyFont="1" applyFill="1" applyBorder="1" applyAlignment="1">
      <alignment horizontal="center" vertical="center"/>
    </xf>
    <xf numFmtId="4" fontId="6" fillId="0" borderId="0" xfId="0" quotePrefix="1" applyNumberFormat="1" applyFont="1" applyAlignment="1">
      <alignment horizontal="center" vertical="center"/>
    </xf>
    <xf numFmtId="4" fontId="71" fillId="14" borderId="0" xfId="0" applyNumberFormat="1" applyFont="1" applyFill="1" applyAlignment="1">
      <alignment horizontal="center" vertical="center"/>
    </xf>
    <xf numFmtId="4" fontId="37" fillId="7" borderId="22" xfId="0" applyNumberFormat="1" applyFont="1" applyFill="1" applyBorder="1" applyAlignment="1">
      <alignment horizontal="center" vertical="center"/>
    </xf>
    <xf numFmtId="43" fontId="27" fillId="6" borderId="22" xfId="21" applyFont="1" applyFill="1" applyBorder="1" applyAlignment="1">
      <alignment horizontal="center" vertical="center"/>
    </xf>
    <xf numFmtId="0" fontId="38" fillId="4" borderId="0" xfId="0" applyFont="1" applyFill="1" applyAlignment="1">
      <alignment horizontal="left" vertical="center" wrapText="1"/>
    </xf>
    <xf numFmtId="164" fontId="6" fillId="0" borderId="22" xfId="0" applyNumberFormat="1" applyFont="1" applyBorder="1" applyAlignment="1">
      <alignment horizontal="center" vertical="center"/>
    </xf>
    <xf numFmtId="4" fontId="6" fillId="0" borderId="0" xfId="2" applyNumberFormat="1" applyFont="1" applyAlignment="1">
      <alignment horizontal="center" vertical="center" wrapText="1"/>
    </xf>
    <xf numFmtId="0" fontId="27" fillId="6" borderId="22" xfId="0" applyFont="1" applyFill="1" applyBorder="1" applyAlignment="1">
      <alignment horizontal="center" vertical="center"/>
    </xf>
    <xf numFmtId="4" fontId="27" fillId="6" borderId="22" xfId="0" applyNumberFormat="1" applyFont="1" applyFill="1" applyBorder="1" applyAlignment="1">
      <alignment horizontal="center" vertical="center" wrapText="1"/>
    </xf>
    <xf numFmtId="4" fontId="27" fillId="6" borderId="22" xfId="2" applyNumberFormat="1" applyFont="1" applyFill="1" applyBorder="1" applyAlignment="1">
      <alignment horizontal="center" vertical="center" wrapText="1"/>
    </xf>
    <xf numFmtId="0" fontId="56" fillId="4" borderId="0" xfId="0" applyFont="1" applyFill="1" applyAlignment="1">
      <alignment horizontal="left" vertical="center" wrapText="1"/>
    </xf>
    <xf numFmtId="0" fontId="56" fillId="4" borderId="0" xfId="0" applyFont="1" applyFill="1" applyAlignment="1">
      <alignment horizontal="left" vertical="center"/>
    </xf>
    <xf numFmtId="10" fontId="6" fillId="0" borderId="37" xfId="8" applyNumberFormat="1" applyFont="1" applyBorder="1" applyAlignment="1">
      <alignment horizontal="center" vertical="center"/>
    </xf>
    <xf numFmtId="0" fontId="67" fillId="4" borderId="0" xfId="0" applyFont="1" applyFill="1" applyAlignment="1">
      <alignment vertical="center" wrapText="1"/>
    </xf>
    <xf numFmtId="0" fontId="37" fillId="7" borderId="37" xfId="0" applyFont="1" applyFill="1" applyBorder="1" applyAlignment="1">
      <alignment vertical="center"/>
    </xf>
    <xf numFmtId="0" fontId="9" fillId="0" borderId="0" xfId="0" applyFont="1" applyAlignment="1">
      <alignment horizontal="center" vertical="center"/>
    </xf>
    <xf numFmtId="9" fontId="6" fillId="0" borderId="22" xfId="9" applyFont="1" applyBorder="1" applyAlignment="1">
      <alignment horizontal="center" vertical="center"/>
    </xf>
    <xf numFmtId="9" fontId="6" fillId="0" borderId="0" xfId="8" applyFont="1" applyAlignment="1">
      <alignment horizontal="center" vertical="center"/>
    </xf>
    <xf numFmtId="4" fontId="27" fillId="7" borderId="0" xfId="0" applyNumberFormat="1" applyFont="1" applyFill="1" applyAlignment="1">
      <alignment horizontal="center" vertical="center"/>
    </xf>
    <xf numFmtId="0" fontId="5" fillId="4" borderId="0" xfId="0" applyFont="1" applyFill="1" applyAlignment="1">
      <alignment vertical="center" wrapText="1"/>
    </xf>
    <xf numFmtId="0" fontId="27" fillId="7" borderId="22" xfId="0" applyFont="1" applyFill="1" applyBorder="1" applyAlignment="1">
      <alignment horizontal="center"/>
    </xf>
    <xf numFmtId="4" fontId="27" fillId="7" borderId="22" xfId="0" applyNumberFormat="1" applyFont="1" applyFill="1" applyBorder="1" applyAlignment="1">
      <alignment horizontal="center"/>
    </xf>
    <xf numFmtId="0" fontId="27" fillId="6" borderId="22" xfId="0" applyFont="1" applyFill="1" applyBorder="1" applyAlignment="1">
      <alignment vertical="center" wrapText="1"/>
    </xf>
    <xf numFmtId="0" fontId="9" fillId="6" borderId="22" xfId="0" applyFont="1" applyFill="1" applyBorder="1"/>
    <xf numFmtId="0" fontId="56" fillId="7" borderId="0" xfId="0" applyFont="1" applyFill="1" applyAlignment="1">
      <alignment vertical="center"/>
    </xf>
    <xf numFmtId="0" fontId="56" fillId="4" borderId="0" xfId="0" applyFont="1" applyFill="1" applyAlignment="1">
      <alignment vertical="center"/>
    </xf>
    <xf numFmtId="3" fontId="27" fillId="7" borderId="0" xfId="0" applyNumberFormat="1" applyFont="1" applyFill="1" applyAlignment="1">
      <alignment horizontal="center" vertical="center" wrapText="1"/>
    </xf>
    <xf numFmtId="0" fontId="27" fillId="7" borderId="0" xfId="0" applyFont="1" applyFill="1" applyAlignment="1">
      <alignment horizontal="center" vertical="center" wrapText="1"/>
    </xf>
    <xf numFmtId="3" fontId="6" fillId="0" borderId="0" xfId="0" applyNumberFormat="1" applyFont="1" applyAlignment="1">
      <alignment horizontal="center"/>
    </xf>
    <xf numFmtId="49" fontId="6" fillId="0" borderId="0" xfId="0" applyNumberFormat="1" applyFont="1" applyAlignment="1">
      <alignment horizontal="center" vertical="center"/>
    </xf>
    <xf numFmtId="4" fontId="38" fillId="4" borderId="0" xfId="0" applyNumberFormat="1" applyFont="1" applyFill="1" applyAlignment="1">
      <alignment horizontal="center" vertical="center" wrapText="1"/>
    </xf>
    <xf numFmtId="9" fontId="9" fillId="4" borderId="0" xfId="7" applyFont="1" applyFill="1"/>
    <xf numFmtId="9" fontId="6" fillId="0" borderId="0" xfId="7" applyFont="1" applyAlignment="1">
      <alignment horizontal="left" vertical="center" wrapText="1" indent="2"/>
    </xf>
    <xf numFmtId="166" fontId="6" fillId="0" borderId="22" xfId="7" applyNumberFormat="1" applyFont="1" applyBorder="1" applyAlignment="1">
      <alignment horizontal="left" vertical="top" wrapText="1" indent="2"/>
    </xf>
    <xf numFmtId="1" fontId="0" fillId="4" borderId="0" xfId="0" applyNumberFormat="1" applyFill="1" applyAlignment="1">
      <alignment vertical="center"/>
    </xf>
    <xf numFmtId="1" fontId="6" fillId="4" borderId="0" xfId="0" applyNumberFormat="1" applyFont="1" applyFill="1"/>
    <xf numFmtId="9" fontId="6" fillId="0" borderId="0" xfId="7" applyFont="1" applyFill="1" applyBorder="1" applyAlignment="1">
      <alignment horizontal="center" vertical="center"/>
    </xf>
    <xf numFmtId="9" fontId="6" fillId="0" borderId="22" xfId="7" applyFont="1" applyFill="1" applyBorder="1" applyAlignment="1">
      <alignment horizontal="center" vertical="center"/>
    </xf>
    <xf numFmtId="0" fontId="27" fillId="0" borderId="0" xfId="0" applyFont="1" applyAlignment="1">
      <alignment horizontal="center" vertical="center" wrapText="1"/>
    </xf>
    <xf numFmtId="0" fontId="6" fillId="0" borderId="2" xfId="4" applyFont="1" applyBorder="1" applyAlignment="1">
      <alignment horizontal="left" vertical="center" wrapText="1" indent="1"/>
    </xf>
    <xf numFmtId="1" fontId="27" fillId="7" borderId="0" xfId="2" applyNumberFormat="1" applyFont="1" applyFill="1" applyAlignment="1">
      <alignment horizontal="center" vertical="center"/>
    </xf>
    <xf numFmtId="3" fontId="27" fillId="7" borderId="0" xfId="2" applyNumberFormat="1" applyFont="1" applyFill="1" applyAlignment="1">
      <alignment horizontal="center" vertical="center"/>
    </xf>
    <xf numFmtId="0" fontId="29" fillId="8" borderId="0" xfId="12" applyAlignment="1">
      <alignment vertical="center"/>
    </xf>
    <xf numFmtId="0" fontId="29" fillId="16" borderId="0" xfId="16" applyFont="1" applyAlignment="1">
      <alignment horizontal="center" vertical="center"/>
    </xf>
    <xf numFmtId="0" fontId="9" fillId="7" borderId="0" xfId="0" applyFont="1" applyFill="1" applyAlignment="1">
      <alignment horizontal="center"/>
    </xf>
    <xf numFmtId="4" fontId="37" fillId="7" borderId="0" xfId="0" applyNumberFormat="1" applyFont="1" applyFill="1" applyAlignment="1">
      <alignment horizontal="center" vertical="center" wrapText="1"/>
    </xf>
    <xf numFmtId="4" fontId="37" fillId="7" borderId="0" xfId="0" applyNumberFormat="1" applyFont="1" applyFill="1" applyAlignment="1">
      <alignment horizontal="center" vertical="center"/>
    </xf>
    <xf numFmtId="0" fontId="0" fillId="0" borderId="22" xfId="0" applyBorder="1" applyAlignment="1">
      <alignment horizontal="center" vertical="center"/>
    </xf>
    <xf numFmtId="0" fontId="29" fillId="5" borderId="0" xfId="17" applyFont="1" applyAlignment="1">
      <alignment horizontal="left" vertical="center"/>
    </xf>
    <xf numFmtId="0" fontId="29" fillId="5" borderId="0" xfId="17" applyFont="1" applyAlignment="1">
      <alignment horizontal="left" vertical="center" indent="1"/>
    </xf>
    <xf numFmtId="3" fontId="27" fillId="0" borderId="0" xfId="0" applyNumberFormat="1" applyFont="1" applyAlignment="1">
      <alignment horizontal="center" vertical="center"/>
    </xf>
    <xf numFmtId="0" fontId="29" fillId="17" borderId="0" xfId="18" applyFont="1" applyAlignment="1">
      <alignment horizontal="center" vertical="center"/>
    </xf>
    <xf numFmtId="0" fontId="29" fillId="17" borderId="0" xfId="18" applyFont="1" applyAlignment="1">
      <alignment horizontal="center" vertical="center" wrapText="1"/>
    </xf>
    <xf numFmtId="0" fontId="6" fillId="0" borderId="37" xfId="2" applyFont="1" applyBorder="1" applyAlignment="1">
      <alignment horizontal="center" vertical="center" wrapText="1"/>
    </xf>
    <xf numFmtId="9" fontId="6" fillId="0" borderId="0" xfId="7" applyFont="1" applyAlignment="1">
      <alignment horizontal="center" vertical="center" wrapText="1"/>
    </xf>
    <xf numFmtId="0" fontId="6" fillId="7" borderId="2" xfId="4" applyFont="1" applyFill="1" applyBorder="1" applyAlignment="1">
      <alignment horizontal="left" vertical="center" indent="1"/>
    </xf>
    <xf numFmtId="0" fontId="6" fillId="0" borderId="2" xfId="4" applyFont="1" applyBorder="1" applyAlignment="1">
      <alignment horizontal="left" vertical="center" indent="1"/>
    </xf>
    <xf numFmtId="1" fontId="6" fillId="0" borderId="2" xfId="4" applyNumberFormat="1" applyFont="1" applyBorder="1" applyAlignment="1">
      <alignment horizontal="left" vertical="center" indent="1"/>
    </xf>
    <xf numFmtId="0" fontId="6" fillId="0" borderId="40" xfId="4" applyFont="1" applyBorder="1" applyAlignment="1">
      <alignment horizontal="left" vertical="center" indent="1"/>
    </xf>
    <xf numFmtId="0" fontId="6" fillId="0" borderId="40" xfId="4" applyFont="1" applyBorder="1" applyAlignment="1">
      <alignment horizontal="left" vertical="center" wrapText="1" indent="1"/>
    </xf>
    <xf numFmtId="0" fontId="6" fillId="0" borderId="3" xfId="4" applyFont="1" applyBorder="1" applyAlignment="1">
      <alignment horizontal="center" vertical="center" wrapText="1"/>
    </xf>
    <xf numFmtId="1" fontId="6" fillId="0" borderId="40" xfId="4" applyNumberFormat="1" applyFont="1" applyBorder="1" applyAlignment="1">
      <alignment horizontal="left" vertical="center" indent="1"/>
    </xf>
    <xf numFmtId="3" fontId="6" fillId="0" borderId="13" xfId="4" applyNumberFormat="1" applyFont="1" applyBorder="1" applyAlignment="1">
      <alignment horizontal="left" vertical="center" wrapText="1" indent="1"/>
    </xf>
    <xf numFmtId="0" fontId="6" fillId="7" borderId="11" xfId="4" applyFont="1" applyFill="1" applyBorder="1" applyAlignment="1">
      <alignment horizontal="left" vertical="center" indent="1"/>
    </xf>
    <xf numFmtId="0" fontId="6" fillId="0" borderId="46" xfId="4" applyFont="1" applyBorder="1" applyAlignment="1">
      <alignment horizontal="left" vertical="center" wrapText="1" indent="1"/>
    </xf>
    <xf numFmtId="0" fontId="6" fillId="7" borderId="36" xfId="4" applyFont="1" applyFill="1" applyBorder="1" applyAlignment="1">
      <alignment horizontal="left" vertical="center" indent="1"/>
    </xf>
    <xf numFmtId="3" fontId="6" fillId="0" borderId="6" xfId="4" applyNumberFormat="1" applyFont="1" applyBorder="1" applyAlignment="1">
      <alignment horizontal="left" vertical="center" wrapText="1" indent="1"/>
    </xf>
    <xf numFmtId="0" fontId="0" fillId="0" borderId="12" xfId="4" applyFont="1" applyBorder="1" applyAlignment="1">
      <alignment horizontal="left" vertical="center" wrapText="1" indent="1"/>
    </xf>
    <xf numFmtId="0" fontId="0" fillId="0" borderId="0" xfId="0" applyAlignment="1">
      <alignment vertical="top" wrapText="1"/>
    </xf>
    <xf numFmtId="0" fontId="6" fillId="0" borderId="9" xfId="4" applyFont="1" applyBorder="1" applyAlignment="1">
      <alignment horizontal="center" vertical="center" wrapText="1"/>
    </xf>
    <xf numFmtId="0" fontId="6" fillId="0" borderId="3" xfId="4" applyFont="1" applyBorder="1" applyAlignment="1">
      <alignment horizontal="center" vertical="center"/>
    </xf>
    <xf numFmtId="0" fontId="0" fillId="4" borderId="0" xfId="0" applyFill="1" applyAlignment="1">
      <alignment vertical="top" wrapText="1"/>
    </xf>
    <xf numFmtId="3" fontId="6" fillId="0" borderId="3" xfId="4" applyNumberFormat="1" applyFont="1" applyBorder="1" applyAlignment="1">
      <alignment horizontal="left" vertical="center" wrapText="1" indent="1"/>
    </xf>
    <xf numFmtId="3" fontId="6" fillId="0" borderId="9" xfId="4" applyNumberFormat="1" applyFont="1" applyBorder="1" applyAlignment="1">
      <alignment horizontal="left" vertical="center" wrapText="1" indent="1"/>
    </xf>
    <xf numFmtId="3" fontId="6" fillId="0" borderId="2" xfId="4" applyNumberFormat="1" applyFont="1" applyBorder="1" applyAlignment="1">
      <alignment horizontal="left" vertical="center" indent="1"/>
    </xf>
    <xf numFmtId="3" fontId="6" fillId="0" borderId="40" xfId="4" applyNumberFormat="1" applyFont="1" applyBorder="1" applyAlignment="1">
      <alignment horizontal="left" vertical="center" indent="1"/>
    </xf>
    <xf numFmtId="3" fontId="6" fillId="0" borderId="10" xfId="4" applyNumberFormat="1" applyFont="1" applyBorder="1" applyAlignment="1">
      <alignment horizontal="left" vertical="center" wrapText="1" indent="1"/>
    </xf>
    <xf numFmtId="1" fontId="6" fillId="0" borderId="10" xfId="4" applyNumberFormat="1" applyFont="1" applyBorder="1" applyAlignment="1">
      <alignment horizontal="left" vertical="center" wrapText="1" indent="1"/>
    </xf>
    <xf numFmtId="1" fontId="6" fillId="0" borderId="2" xfId="4" applyNumberFormat="1" applyFont="1" applyBorder="1" applyAlignment="1">
      <alignment horizontal="left" vertical="center" wrapText="1" indent="1"/>
    </xf>
    <xf numFmtId="1" fontId="6" fillId="0" borderId="6" xfId="4" applyNumberFormat="1" applyFont="1" applyBorder="1" applyAlignment="1">
      <alignment horizontal="left" vertical="center" wrapText="1" indent="1"/>
    </xf>
    <xf numFmtId="2" fontId="6" fillId="0" borderId="2" xfId="4" applyNumberFormat="1" applyFont="1" applyBorder="1" applyAlignment="1">
      <alignment horizontal="left" vertical="center" indent="1"/>
    </xf>
    <xf numFmtId="2" fontId="6" fillId="0" borderId="10" xfId="4" applyNumberFormat="1" applyFont="1" applyBorder="1" applyAlignment="1">
      <alignment horizontal="left" vertical="center" wrapText="1" indent="1"/>
    </xf>
    <xf numFmtId="2" fontId="6" fillId="0" borderId="2" xfId="4" applyNumberFormat="1" applyFont="1" applyBorder="1" applyAlignment="1">
      <alignment horizontal="left" vertical="center" wrapText="1" indent="1"/>
    </xf>
    <xf numFmtId="2" fontId="6" fillId="0" borderId="6" xfId="4" applyNumberFormat="1" applyFont="1" applyBorder="1" applyAlignment="1">
      <alignment horizontal="left" vertical="center" wrapText="1" indent="1"/>
    </xf>
    <xf numFmtId="0" fontId="0" fillId="4" borderId="0" xfId="0" applyFill="1" applyAlignment="1">
      <alignment horizontal="center"/>
    </xf>
    <xf numFmtId="0" fontId="13" fillId="5" borderId="0" xfId="0" applyFont="1" applyFill="1" applyAlignment="1">
      <alignment horizontal="center" vertical="center" wrapText="1"/>
    </xf>
    <xf numFmtId="0" fontId="9" fillId="4" borderId="0" xfId="0" applyFont="1" applyFill="1" applyAlignment="1">
      <alignment horizontal="center" wrapText="1"/>
    </xf>
    <xf numFmtId="0" fontId="18" fillId="4" borderId="0" xfId="0" applyFont="1" applyFill="1" applyAlignment="1" applyProtection="1">
      <alignment vertical="center"/>
      <protection locked="0"/>
    </xf>
    <xf numFmtId="0" fontId="6" fillId="0" borderId="31" xfId="4" applyFont="1" applyBorder="1" applyAlignment="1">
      <alignment vertical="center"/>
    </xf>
    <xf numFmtId="0" fontId="6" fillId="0" borderId="33" xfId="4" applyFont="1" applyBorder="1" applyAlignment="1">
      <alignment vertical="center"/>
    </xf>
    <xf numFmtId="0" fontId="6" fillId="0" borderId="48" xfId="4" applyFont="1" applyBorder="1" applyAlignment="1">
      <alignment horizontal="left" vertical="center" wrapText="1" indent="1"/>
    </xf>
    <xf numFmtId="0" fontId="73" fillId="4" borderId="0" xfId="0" applyFont="1" applyFill="1" applyAlignment="1">
      <alignment horizontal="left" vertical="center"/>
    </xf>
    <xf numFmtId="0" fontId="6" fillId="0" borderId="0" xfId="0" applyFont="1" applyAlignment="1">
      <alignment horizontal="left" vertical="center" wrapText="1"/>
    </xf>
    <xf numFmtId="4" fontId="6" fillId="4" borderId="0" xfId="0" applyNumberFormat="1" applyFont="1" applyFill="1" applyAlignment="1">
      <alignment vertical="center"/>
    </xf>
    <xf numFmtId="4" fontId="94" fillId="0" borderId="0" xfId="0" applyNumberFormat="1" applyFont="1" applyAlignment="1">
      <alignment horizontal="center" vertical="center"/>
    </xf>
    <xf numFmtId="3" fontId="0" fillId="4" borderId="0" xfId="0" applyNumberFormat="1" applyFill="1" applyAlignment="1">
      <alignment vertical="center"/>
    </xf>
    <xf numFmtId="3" fontId="12" fillId="4" borderId="0" xfId="0" applyNumberFormat="1" applyFont="1" applyFill="1" applyAlignment="1">
      <alignment vertical="center"/>
    </xf>
    <xf numFmtId="0" fontId="45" fillId="4" borderId="0" xfId="0" applyFont="1" applyFill="1" applyAlignment="1">
      <alignment horizontal="left" vertical="center" indent="2"/>
    </xf>
    <xf numFmtId="0" fontId="0" fillId="4" borderId="0" xfId="0" applyFill="1" applyAlignment="1">
      <alignment horizontal="left" indent="2"/>
    </xf>
    <xf numFmtId="9" fontId="27" fillId="7" borderId="37" xfId="7" applyFont="1" applyFill="1" applyBorder="1" applyAlignment="1">
      <alignment horizontal="center" vertical="center"/>
    </xf>
    <xf numFmtId="0" fontId="95" fillId="5" borderId="0" xfId="2" applyFont="1" applyFill="1" applyAlignment="1">
      <alignment vertical="center"/>
    </xf>
    <xf numFmtId="3" fontId="27" fillId="0" borderId="0" xfId="0" applyNumberFormat="1" applyFont="1" applyAlignment="1">
      <alignment horizontal="center" vertical="center" wrapText="1"/>
    </xf>
    <xf numFmtId="4" fontId="96" fillId="0" borderId="0" xfId="0" applyNumberFormat="1" applyFont="1" applyAlignment="1">
      <alignment horizontal="center" vertical="center"/>
    </xf>
    <xf numFmtId="0" fontId="100" fillId="0" borderId="0" xfId="22" applyAlignment="1">
      <alignment horizontal="center" vertical="center" wrapText="1"/>
    </xf>
    <xf numFmtId="0" fontId="100" fillId="0" borderId="0" xfId="22" applyAlignment="1">
      <alignment horizontal="center" vertical="center"/>
    </xf>
    <xf numFmtId="0" fontId="24" fillId="4" borderId="0" xfId="0" applyFont="1" applyFill="1" applyAlignment="1">
      <alignment horizontal="left" vertical="center" indent="1"/>
    </xf>
    <xf numFmtId="0" fontId="0" fillId="7" borderId="0" xfId="0" applyFill="1" applyAlignment="1">
      <alignment horizontal="center" vertical="center" wrapText="1"/>
    </xf>
    <xf numFmtId="0" fontId="32" fillId="0" borderId="0" xfId="0" applyFont="1" applyAlignment="1">
      <alignment horizontal="left" vertical="center" wrapText="1" indent="2"/>
    </xf>
    <xf numFmtId="2" fontId="6" fillId="0" borderId="0" xfId="0" applyNumberFormat="1" applyFont="1" applyAlignment="1">
      <alignment horizontal="center" vertical="center" wrapText="1"/>
    </xf>
    <xf numFmtId="0" fontId="6" fillId="0" borderId="0" xfId="0" applyFont="1" applyAlignment="1">
      <alignment horizontal="left" vertical="center" wrapText="1" indent="2"/>
    </xf>
    <xf numFmtId="0" fontId="56" fillId="0" borderId="0" xfId="0" applyFont="1" applyAlignment="1">
      <alignment horizontal="left" vertical="center" wrapText="1" indent="2"/>
    </xf>
    <xf numFmtId="0" fontId="32" fillId="0" borderId="0" xfId="0" applyFont="1" applyAlignment="1">
      <alignment horizontal="center" vertical="center" wrapText="1"/>
    </xf>
    <xf numFmtId="0" fontId="6" fillId="0" borderId="0" xfId="0" applyFont="1" applyAlignment="1">
      <alignment horizontal="center" vertical="center" wrapText="1"/>
    </xf>
    <xf numFmtId="0" fontId="32" fillId="0" borderId="0" xfId="0" applyFont="1" applyAlignment="1">
      <alignment vertical="center" wrapText="1"/>
    </xf>
    <xf numFmtId="0" fontId="6" fillId="0" borderId="2" xfId="4" applyFont="1" applyBorder="1" applyAlignment="1">
      <alignment horizontal="left" vertical="center" wrapText="1" indent="1"/>
    </xf>
    <xf numFmtId="0" fontId="6" fillId="0" borderId="24" xfId="4" applyFont="1" applyBorder="1" applyAlignment="1">
      <alignment horizontal="left" vertical="center" wrapText="1" indent="1"/>
    </xf>
    <xf numFmtId="0" fontId="6" fillId="0" borderId="10" xfId="4" applyFont="1" applyBorder="1" applyAlignment="1">
      <alignment horizontal="left" vertical="center" wrapText="1" indent="1"/>
    </xf>
    <xf numFmtId="0" fontId="6" fillId="0" borderId="6" xfId="4" applyFont="1" applyBorder="1" applyAlignment="1">
      <alignment horizontal="left" vertical="center" wrapText="1" indent="1"/>
    </xf>
    <xf numFmtId="0" fontId="2" fillId="0" borderId="5" xfId="4" applyFont="1" applyBorder="1" applyAlignment="1">
      <alignment horizontal="left" vertical="center" wrapText="1" indent="1"/>
    </xf>
    <xf numFmtId="0" fontId="2" fillId="0" borderId="8" xfId="4" applyFont="1" applyBorder="1" applyAlignment="1">
      <alignment horizontal="left" vertical="center" wrapText="1" indent="1"/>
    </xf>
    <xf numFmtId="0" fontId="2" fillId="0" borderId="26" xfId="4" applyFont="1" applyBorder="1" applyAlignment="1">
      <alignment horizontal="left" vertical="center" wrapText="1" indent="1"/>
    </xf>
    <xf numFmtId="0" fontId="6" fillId="0" borderId="3" xfId="4" applyFont="1" applyBorder="1" applyAlignment="1">
      <alignment horizontal="left" vertical="center" wrapText="1" indent="1"/>
    </xf>
    <xf numFmtId="0" fontId="6" fillId="0" borderId="9" xfId="4" applyFont="1" applyBorder="1" applyAlignment="1">
      <alignment horizontal="left" vertical="center" wrapText="1" indent="1"/>
    </xf>
    <xf numFmtId="0" fontId="6" fillId="0" borderId="23" xfId="4" applyFont="1" applyBorder="1" applyAlignment="1">
      <alignment horizontal="left" vertical="center" wrapText="1" indent="1"/>
    </xf>
    <xf numFmtId="0" fontId="6" fillId="0" borderId="30" xfId="4" applyFont="1" applyBorder="1" applyAlignment="1">
      <alignment horizontal="left" vertical="center" indent="1"/>
    </xf>
    <xf numFmtId="0" fontId="6" fillId="0" borderId="31" xfId="4" applyFont="1" applyBorder="1" applyAlignment="1">
      <alignment horizontal="left" vertical="center" indent="1"/>
    </xf>
    <xf numFmtId="0" fontId="6" fillId="0" borderId="32" xfId="4" applyFont="1" applyBorder="1" applyAlignment="1">
      <alignment horizontal="left" vertical="center" indent="1"/>
    </xf>
    <xf numFmtId="0" fontId="2" fillId="0" borderId="15" xfId="4" applyFont="1" applyBorder="1" applyAlignment="1">
      <alignment horizontal="left" vertical="center" wrapText="1" indent="1"/>
    </xf>
    <xf numFmtId="0" fontId="2" fillId="0" borderId="1" xfId="4" applyFont="1" applyBorder="1" applyAlignment="1">
      <alignment horizontal="left" vertical="center" wrapText="1" indent="1"/>
    </xf>
    <xf numFmtId="0" fontId="2" fillId="0" borderId="12" xfId="4" applyFont="1" applyBorder="1" applyAlignment="1">
      <alignment horizontal="left" vertical="center" wrapText="1" indent="1"/>
    </xf>
    <xf numFmtId="0" fontId="6" fillId="0" borderId="34" xfId="4" applyFont="1" applyBorder="1" applyAlignment="1">
      <alignment horizontal="left" vertical="center" indent="1"/>
    </xf>
    <xf numFmtId="0" fontId="6" fillId="0" borderId="45" xfId="4" applyFont="1" applyBorder="1" applyAlignment="1">
      <alignment horizontal="left" vertical="center" wrapText="1" indent="1"/>
    </xf>
    <xf numFmtId="0" fontId="6" fillId="0" borderId="43" xfId="4" applyFont="1" applyBorder="1" applyAlignment="1">
      <alignment horizontal="left" vertical="center" wrapText="1" indent="1"/>
    </xf>
    <xf numFmtId="0" fontId="6" fillId="0" borderId="44" xfId="4" applyFont="1" applyBorder="1" applyAlignment="1">
      <alignment horizontal="left" vertical="center" wrapText="1" indent="1"/>
    </xf>
    <xf numFmtId="0" fontId="6" fillId="0" borderId="33" xfId="4" applyFont="1" applyBorder="1" applyAlignment="1">
      <alignment horizontal="left" vertical="center" indent="1"/>
    </xf>
    <xf numFmtId="0" fontId="6" fillId="0" borderId="18" xfId="4" applyFont="1" applyBorder="1" applyAlignment="1">
      <alignment horizontal="left" vertical="center" wrapText="1" indent="1"/>
    </xf>
    <xf numFmtId="0" fontId="6" fillId="0" borderId="16" xfId="4" applyFont="1" applyBorder="1" applyAlignment="1">
      <alignment horizontal="left" vertical="center" wrapText="1" indent="1"/>
    </xf>
    <xf numFmtId="0" fontId="75" fillId="7" borderId="20" xfId="4" applyFont="1" applyFill="1" applyBorder="1" applyAlignment="1">
      <alignment horizontal="center" vertical="center" textRotation="90"/>
    </xf>
    <xf numFmtId="0" fontId="75" fillId="7" borderId="1" xfId="4" applyFont="1" applyFill="1" applyBorder="1" applyAlignment="1">
      <alignment horizontal="center" vertical="center" textRotation="90"/>
    </xf>
    <xf numFmtId="0" fontId="75" fillId="7" borderId="27" xfId="4" applyFont="1" applyFill="1" applyBorder="1" applyAlignment="1">
      <alignment horizontal="center" vertical="center" textRotation="90"/>
    </xf>
    <xf numFmtId="0" fontId="2" fillId="0" borderId="41" xfId="4" applyFont="1" applyBorder="1" applyAlignment="1">
      <alignment horizontal="left" vertical="center" wrapText="1" indent="1"/>
    </xf>
    <xf numFmtId="0" fontId="6" fillId="0" borderId="36" xfId="4" applyFont="1" applyBorder="1" applyAlignment="1">
      <alignment horizontal="left" vertical="center" wrapText="1" indent="1"/>
    </xf>
    <xf numFmtId="0" fontId="6" fillId="0" borderId="18" xfId="4" applyFont="1" applyBorder="1" applyAlignment="1">
      <alignment horizontal="left" vertical="top" wrapText="1" indent="1"/>
    </xf>
    <xf numFmtId="0" fontId="6" fillId="0" borderId="2" xfId="4" applyFont="1" applyBorder="1" applyAlignment="1">
      <alignment horizontal="left" vertical="top" wrapText="1" indent="1"/>
    </xf>
    <xf numFmtId="0" fontId="6" fillId="0" borderId="16" xfId="4" applyFont="1" applyBorder="1" applyAlignment="1">
      <alignment horizontal="left" vertical="top" wrapText="1" indent="1"/>
    </xf>
    <xf numFmtId="0" fontId="75" fillId="7" borderId="19" xfId="4" applyFont="1" applyFill="1" applyBorder="1" applyAlignment="1">
      <alignment horizontal="center" vertical="center" textRotation="90"/>
    </xf>
    <xf numFmtId="0" fontId="6" fillId="0" borderId="42" xfId="4" applyFont="1" applyBorder="1" applyAlignment="1">
      <alignment horizontal="left" vertical="center" wrapText="1"/>
    </xf>
    <xf numFmtId="0" fontId="6" fillId="0" borderId="43" xfId="4" applyFont="1" applyBorder="1" applyAlignment="1">
      <alignment horizontal="left" vertical="center" wrapText="1"/>
    </xf>
    <xf numFmtId="0" fontId="6" fillId="0" borderId="44" xfId="4" applyFont="1" applyBorder="1" applyAlignment="1">
      <alignment horizontal="left" vertical="center" wrapText="1"/>
    </xf>
    <xf numFmtId="0" fontId="6" fillId="0" borderId="45" xfId="4" applyFont="1" applyBorder="1" applyAlignment="1">
      <alignment horizontal="left" vertical="center" wrapText="1"/>
    </xf>
    <xf numFmtId="0" fontId="6" fillId="0" borderId="42" xfId="4" applyFont="1" applyBorder="1" applyAlignment="1">
      <alignment horizontal="left" vertical="center" wrapText="1" indent="1"/>
    </xf>
    <xf numFmtId="0" fontId="35" fillId="5" borderId="0" xfId="0" applyFont="1" applyFill="1" applyAlignment="1">
      <alignment horizontal="left" vertical="center" indent="1"/>
    </xf>
    <xf numFmtId="0" fontId="6" fillId="0" borderId="18" xfId="4" applyFont="1" applyBorder="1" applyAlignment="1">
      <alignment horizontal="center" vertical="center" wrapText="1"/>
    </xf>
    <xf numFmtId="0" fontId="6" fillId="0" borderId="2" xfId="4" applyFont="1" applyBorder="1" applyAlignment="1">
      <alignment horizontal="center" vertical="center" wrapText="1"/>
    </xf>
    <xf numFmtId="0" fontId="6" fillId="0" borderId="16" xfId="4" applyFont="1" applyBorder="1" applyAlignment="1">
      <alignment horizontal="center" vertical="center" wrapText="1"/>
    </xf>
    <xf numFmtId="0" fontId="6" fillId="0" borderId="34" xfId="4" applyFont="1" applyBorder="1" applyAlignment="1">
      <alignment horizontal="center" vertical="center"/>
    </xf>
    <xf numFmtId="0" fontId="6" fillId="0" borderId="31" xfId="4" applyFont="1" applyBorder="1" applyAlignment="1">
      <alignment horizontal="center" vertical="center"/>
    </xf>
    <xf numFmtId="0" fontId="6" fillId="0" borderId="33" xfId="4" applyFont="1" applyBorder="1" applyAlignment="1">
      <alignment horizontal="center" vertical="center"/>
    </xf>
    <xf numFmtId="0" fontId="6" fillId="0" borderId="47" xfId="4" applyFont="1" applyBorder="1" applyAlignment="1">
      <alignment horizontal="left" vertical="center" wrapText="1" indent="1"/>
    </xf>
    <xf numFmtId="0" fontId="6" fillId="4" borderId="0" xfId="0" applyFont="1" applyFill="1" applyAlignment="1">
      <alignment horizontal="left" vertical="center"/>
    </xf>
    <xf numFmtId="0" fontId="51" fillId="5" borderId="0" xfId="6" applyNumberFormat="1" applyFont="1" applyFill="1" applyAlignment="1">
      <alignment horizontal="left" vertical="center" indent="1"/>
    </xf>
    <xf numFmtId="0" fontId="6" fillId="0" borderId="0" xfId="0" applyFont="1" applyAlignment="1">
      <alignment horizontal="left" vertical="top" wrapText="1" indent="2"/>
    </xf>
    <xf numFmtId="0" fontId="61" fillId="0" borderId="0" xfId="0" applyFont="1" applyAlignment="1">
      <alignment horizontal="left" vertical="center" wrapText="1" indent="2"/>
    </xf>
    <xf numFmtId="0" fontId="0" fillId="0" borderId="0" xfId="0" applyAlignment="1">
      <alignment horizontal="center" vertical="center"/>
    </xf>
    <xf numFmtId="0" fontId="67" fillId="4" borderId="0" xfId="0" applyFont="1" applyFill="1" applyAlignment="1">
      <alignment horizontal="left" vertical="top" wrapText="1"/>
    </xf>
    <xf numFmtId="0" fontId="67" fillId="4" borderId="0" xfId="0" applyFont="1" applyFill="1" applyAlignment="1">
      <alignment horizontal="left" vertical="center" wrapText="1"/>
    </xf>
    <xf numFmtId="0" fontId="29" fillId="9" borderId="0" xfId="0" applyFont="1" applyFill="1" applyAlignment="1">
      <alignment horizontal="center" vertical="center" wrapText="1"/>
    </xf>
    <xf numFmtId="0" fontId="29" fillId="8" borderId="0" xfId="12">
      <alignment horizontal="center" vertical="center" wrapText="1"/>
    </xf>
    <xf numFmtId="0" fontId="6" fillId="0" borderId="0" xfId="0" applyFont="1" applyAlignment="1">
      <alignment horizontal="left" vertical="center"/>
    </xf>
    <xf numFmtId="0" fontId="6" fillId="0" borderId="22" xfId="0" applyFont="1" applyBorder="1" applyAlignment="1">
      <alignment horizontal="left" vertical="center" wrapText="1"/>
    </xf>
    <xf numFmtId="0" fontId="0" fillId="4" borderId="0" xfId="0" applyFill="1" applyAlignment="1">
      <alignment horizontal="left" vertical="top" wrapText="1"/>
    </xf>
    <xf numFmtId="0" fontId="73" fillId="4" borderId="0" xfId="0" applyFont="1" applyFill="1" applyAlignment="1">
      <alignment horizontal="left" vertical="top" wrapText="1"/>
    </xf>
    <xf numFmtId="0" fontId="37" fillId="7" borderId="22" xfId="0" applyFont="1" applyFill="1" applyBorder="1" applyAlignment="1">
      <alignment horizontal="left" vertical="center"/>
    </xf>
    <xf numFmtId="0" fontId="37" fillId="0" borderId="0" xfId="0" applyFont="1" applyAlignment="1">
      <alignment horizontal="center" vertical="center"/>
    </xf>
    <xf numFmtId="0" fontId="29" fillId="9" borderId="0" xfId="0" applyFont="1" applyFill="1" applyAlignment="1">
      <alignment horizontal="center" vertical="center"/>
    </xf>
    <xf numFmtId="0" fontId="6" fillId="0" borderId="22" xfId="0" applyFont="1" applyBorder="1" applyAlignment="1">
      <alignment horizontal="left" vertical="center"/>
    </xf>
    <xf numFmtId="0" fontId="6" fillId="0" borderId="22" xfId="0" applyFont="1" applyBorder="1" applyAlignment="1">
      <alignment horizontal="center"/>
    </xf>
    <xf numFmtId="0" fontId="37" fillId="0" borderId="0" xfId="0" applyFont="1" applyAlignment="1">
      <alignment horizontal="left" vertical="center"/>
    </xf>
    <xf numFmtId="0" fontId="73" fillId="4" borderId="0" xfId="0" applyFont="1" applyFill="1" applyAlignment="1">
      <alignment horizontal="left" vertical="center" wrapText="1"/>
    </xf>
    <xf numFmtId="0" fontId="27" fillId="7" borderId="0" xfId="0" applyFont="1" applyFill="1" applyAlignment="1">
      <alignment horizontal="left" vertical="center"/>
    </xf>
    <xf numFmtId="0" fontId="6" fillId="0" borderId="0" xfId="0" applyFont="1" applyAlignment="1">
      <alignment horizontal="center"/>
    </xf>
    <xf numFmtId="0" fontId="32" fillId="0" borderId="0" xfId="0" applyFont="1" applyAlignment="1">
      <alignment horizontal="left" vertical="center"/>
    </xf>
    <xf numFmtId="0" fontId="27" fillId="7" borderId="22" xfId="0" applyFont="1" applyFill="1" applyBorder="1" applyAlignment="1">
      <alignment horizontal="left" vertical="center" wrapText="1"/>
    </xf>
    <xf numFmtId="0" fontId="38" fillId="7" borderId="0" xfId="0" applyFont="1" applyFill="1" applyAlignment="1">
      <alignment horizontal="left" vertical="center" wrapText="1"/>
    </xf>
    <xf numFmtId="0" fontId="18" fillId="4" borderId="0" xfId="0" applyFont="1" applyFill="1" applyAlignment="1">
      <alignment horizontal="left" vertical="center"/>
    </xf>
    <xf numFmtId="0" fontId="37" fillId="0" borderId="0" xfId="0" applyFont="1" applyAlignment="1">
      <alignment horizontal="center" vertical="center" wrapText="1"/>
    </xf>
    <xf numFmtId="0" fontId="73" fillId="4" borderId="0" xfId="0" applyFont="1" applyFill="1" applyAlignment="1">
      <alignment horizontal="left" vertical="center"/>
    </xf>
    <xf numFmtId="0" fontId="27" fillId="7" borderId="22" xfId="0" applyFont="1" applyFill="1" applyBorder="1" applyAlignment="1">
      <alignment horizontal="left" vertical="center"/>
    </xf>
    <xf numFmtId="0" fontId="27" fillId="0" borderId="0" xfId="0" applyFont="1" applyAlignment="1">
      <alignment horizontal="left" vertical="center"/>
    </xf>
    <xf numFmtId="0" fontId="96" fillId="0" borderId="0" xfId="0" applyFont="1" applyAlignment="1">
      <alignment horizontal="left" vertical="center"/>
    </xf>
    <xf numFmtId="0" fontId="3" fillId="4" borderId="0" xfId="0" applyFont="1" applyFill="1" applyAlignment="1">
      <alignment horizontal="left" vertical="center"/>
    </xf>
    <xf numFmtId="0" fontId="84" fillId="0" borderId="0" xfId="0" applyFont="1" applyAlignment="1">
      <alignment horizontal="center" vertical="center"/>
    </xf>
    <xf numFmtId="0" fontId="37" fillId="6" borderId="22" xfId="0" applyFont="1" applyFill="1" applyBorder="1" applyAlignment="1">
      <alignment horizontal="left" vertical="center"/>
    </xf>
    <xf numFmtId="0" fontId="38" fillId="7" borderId="0" xfId="0" applyFont="1" applyFill="1" applyAlignment="1">
      <alignment horizontal="center" vertical="center" wrapText="1"/>
    </xf>
    <xf numFmtId="0" fontId="6" fillId="0" borderId="37" xfId="0" applyFont="1" applyBorder="1" applyAlignment="1">
      <alignment horizontal="left" vertical="center"/>
    </xf>
    <xf numFmtId="0" fontId="6" fillId="0" borderId="37" xfId="0" applyFont="1" applyBorder="1" applyAlignment="1">
      <alignment horizontal="center" vertical="center" wrapText="1"/>
    </xf>
    <xf numFmtId="0" fontId="56" fillId="7" borderId="0" xfId="0" applyFont="1" applyFill="1" applyAlignment="1">
      <alignment horizontal="center" vertical="center" wrapText="1"/>
    </xf>
    <xf numFmtId="0" fontId="32" fillId="0" borderId="0" xfId="0" applyFont="1" applyAlignment="1">
      <alignment horizontal="center" vertical="center"/>
    </xf>
    <xf numFmtId="0" fontId="29" fillId="9" borderId="0" xfId="13" applyAlignment="1">
      <alignment horizontal="center" vertical="center"/>
    </xf>
    <xf numFmtId="0" fontId="53" fillId="0" borderId="0" xfId="0" applyFont="1" applyAlignment="1">
      <alignment horizontal="center" vertical="center"/>
    </xf>
    <xf numFmtId="0" fontId="29" fillId="0" borderId="0" xfId="0" applyFont="1" applyAlignment="1">
      <alignment horizontal="center" vertical="center" wrapText="1"/>
    </xf>
    <xf numFmtId="0" fontId="6" fillId="0" borderId="0" xfId="0" applyFont="1" applyAlignment="1">
      <alignment horizontal="center" vertical="center"/>
    </xf>
    <xf numFmtId="0" fontId="27" fillId="7" borderId="22" xfId="0" applyFont="1" applyFill="1" applyBorder="1" applyAlignment="1">
      <alignment horizontal="left"/>
    </xf>
    <xf numFmtId="0" fontId="6" fillId="0" borderId="0" xfId="0" applyFont="1" applyAlignment="1">
      <alignment horizontal="left" vertical="center" wrapText="1"/>
    </xf>
    <xf numFmtId="0" fontId="6" fillId="0" borderId="37" xfId="0" applyFont="1" applyBorder="1" applyAlignment="1">
      <alignment horizontal="left" vertical="center" wrapText="1"/>
    </xf>
    <xf numFmtId="0" fontId="29" fillId="8" borderId="0" xfId="0" applyFont="1" applyFill="1" applyAlignment="1">
      <alignment horizontal="center" vertical="center" wrapText="1"/>
    </xf>
    <xf numFmtId="0" fontId="18" fillId="4" borderId="0" xfId="0" applyFont="1" applyFill="1" applyAlignment="1">
      <alignment horizontal="left" vertical="center" wrapText="1"/>
    </xf>
    <xf numFmtId="0" fontId="91" fillId="0" borderId="0" xfId="0" applyFont="1" applyAlignment="1">
      <alignment horizontal="left" vertical="top" wrapText="1"/>
    </xf>
    <xf numFmtId="0" fontId="0" fillId="0" borderId="0" xfId="0" applyAlignment="1">
      <alignment horizontal="left" vertical="center" wrapText="1"/>
    </xf>
    <xf numFmtId="0" fontId="0" fillId="0" borderId="0" xfId="0" applyAlignment="1">
      <alignment horizontal="left" vertical="top" wrapText="1"/>
    </xf>
    <xf numFmtId="0" fontId="29" fillId="9" borderId="0" xfId="13" applyAlignment="1">
      <alignment horizontal="left" vertical="center" wrapText="1" indent="1"/>
    </xf>
    <xf numFmtId="0" fontId="6" fillId="0" borderId="0" xfId="0" applyFont="1" applyAlignment="1">
      <alignment horizontal="left" vertical="center" wrapText="1" indent="1"/>
    </xf>
    <xf numFmtId="0" fontId="0" fillId="4" borderId="39" xfId="0" applyFill="1" applyBorder="1" applyAlignment="1">
      <alignment horizontal="center" vertical="center"/>
    </xf>
    <xf numFmtId="0" fontId="29" fillId="9" borderId="0" xfId="13">
      <alignment horizontal="center" vertical="center" wrapText="1"/>
    </xf>
    <xf numFmtId="0" fontId="6" fillId="0" borderId="37" xfId="0" applyFont="1" applyBorder="1" applyAlignment="1">
      <alignment horizontal="left" vertical="center" wrapText="1" indent="1"/>
    </xf>
    <xf numFmtId="3" fontId="6" fillId="0" borderId="0" xfId="0" applyNumberFormat="1" applyFont="1" applyAlignment="1">
      <alignment horizontal="center" vertical="center" wrapText="1"/>
    </xf>
    <xf numFmtId="3" fontId="6" fillId="0" borderId="37" xfId="0" applyNumberFormat="1" applyFont="1" applyBorder="1" applyAlignment="1">
      <alignment horizontal="center" vertical="center" wrapText="1"/>
    </xf>
    <xf numFmtId="0" fontId="28" fillId="7" borderId="0" xfId="0" applyFont="1" applyFill="1" applyAlignment="1">
      <alignment horizontal="left" vertical="center" wrapText="1"/>
    </xf>
    <xf numFmtId="3" fontId="6" fillId="0" borderId="49" xfId="0" applyNumberFormat="1" applyFont="1" applyBorder="1" applyAlignment="1">
      <alignment horizontal="center" vertical="center" wrapText="1"/>
    </xf>
    <xf numFmtId="3" fontId="6" fillId="0" borderId="37" xfId="0" applyNumberFormat="1" applyFont="1" applyBorder="1" applyAlignment="1">
      <alignment horizontal="left" vertical="center" wrapText="1"/>
    </xf>
    <xf numFmtId="0" fontId="6" fillId="0" borderId="17" xfId="4" applyFont="1" applyBorder="1" applyAlignment="1">
      <alignment horizontal="center" vertical="center" wrapText="1"/>
    </xf>
    <xf numFmtId="0" fontId="6" fillId="0" borderId="8" xfId="4" applyFont="1" applyBorder="1" applyAlignment="1">
      <alignment horizontal="center" vertical="center" wrapText="1"/>
    </xf>
    <xf numFmtId="0" fontId="56" fillId="7" borderId="0" xfId="0" applyFont="1" applyFill="1" applyAlignment="1">
      <alignment horizontal="left" vertical="center" wrapText="1"/>
    </xf>
    <xf numFmtId="0" fontId="0" fillId="4" borderId="0" xfId="0" applyFill="1" applyAlignment="1">
      <alignment horizontal="left" vertical="center" wrapText="1"/>
    </xf>
    <xf numFmtId="0" fontId="82" fillId="4" borderId="0" xfId="0" applyFont="1" applyFill="1" applyAlignment="1">
      <alignment horizontal="left" vertical="center" wrapText="1"/>
    </xf>
    <xf numFmtId="0" fontId="27" fillId="0" borderId="0" xfId="0" applyFont="1" applyAlignment="1">
      <alignment horizontal="center" vertical="center"/>
    </xf>
    <xf numFmtId="0" fontId="28" fillId="7" borderId="0" xfId="0" applyFont="1" applyFill="1" applyAlignment="1">
      <alignment horizontal="center" vertical="center" wrapText="1"/>
    </xf>
    <xf numFmtId="0" fontId="27" fillId="0" borderId="0" xfId="0" applyFont="1" applyAlignment="1">
      <alignment horizontal="center" vertical="center" wrapText="1"/>
    </xf>
    <xf numFmtId="0" fontId="29" fillId="17" borderId="0" xfId="18" applyFont="1" applyAlignment="1">
      <alignment horizontal="center" vertical="center" wrapText="1"/>
    </xf>
    <xf numFmtId="0" fontId="29" fillId="5" borderId="0" xfId="2" applyFont="1" applyFill="1" applyAlignment="1">
      <alignment horizontal="center" vertical="center"/>
    </xf>
    <xf numFmtId="0" fontId="29" fillId="5" borderId="0" xfId="2" applyFont="1" applyFill="1" applyAlignment="1">
      <alignment horizontal="center" vertical="center" wrapText="1"/>
    </xf>
    <xf numFmtId="0" fontId="83" fillId="0" borderId="0" xfId="0" applyFont="1" applyAlignment="1">
      <alignment horizontal="center" vertical="center" wrapText="1"/>
    </xf>
    <xf numFmtId="0" fontId="29" fillId="8" borderId="0" xfId="12" applyAlignment="1">
      <alignment horizontal="center" vertical="center"/>
    </xf>
    <xf numFmtId="0" fontId="29" fillId="17" borderId="0" xfId="18" applyFont="1" applyAlignment="1">
      <alignment horizontal="center" vertical="center"/>
    </xf>
    <xf numFmtId="0" fontId="29" fillId="16" borderId="0" xfId="16" applyFont="1" applyAlignment="1">
      <alignment horizontal="center" vertical="center" wrapText="1"/>
    </xf>
    <xf numFmtId="0" fontId="9" fillId="0" borderId="0" xfId="0" applyFont="1" applyAlignment="1">
      <alignment horizontal="center" vertical="center" wrapText="1"/>
    </xf>
    <xf numFmtId="0" fontId="6" fillId="7" borderId="0" xfId="0" applyFont="1" applyFill="1" applyAlignment="1">
      <alignment horizontal="center" vertical="center" wrapText="1"/>
    </xf>
    <xf numFmtId="0" fontId="9" fillId="0" borderId="0" xfId="0" applyFont="1" applyAlignment="1">
      <alignment horizontal="left" vertical="center" wrapText="1"/>
    </xf>
    <xf numFmtId="0" fontId="6" fillId="0" borderId="38" xfId="0" applyFont="1" applyBorder="1" applyAlignment="1">
      <alignment horizontal="left" vertical="center" wrapText="1"/>
    </xf>
    <xf numFmtId="3" fontId="6" fillId="0" borderId="38" xfId="0" applyNumberFormat="1" applyFont="1" applyBorder="1" applyAlignment="1">
      <alignment horizontal="center" vertical="center" wrapText="1"/>
    </xf>
    <xf numFmtId="0" fontId="29" fillId="5" borderId="0" xfId="0" applyFont="1" applyFill="1" applyAlignment="1">
      <alignment horizontal="center" vertical="center"/>
    </xf>
    <xf numFmtId="0" fontId="84" fillId="4" borderId="0" xfId="0" applyFont="1" applyFill="1" applyAlignment="1">
      <alignment horizontal="center" vertical="center" wrapText="1"/>
    </xf>
    <xf numFmtId="0" fontId="29" fillId="8" borderId="0" xfId="0" applyFont="1" applyFill="1" applyAlignment="1">
      <alignment horizontal="center" vertical="center"/>
    </xf>
    <xf numFmtId="0" fontId="37" fillId="7" borderId="0" xfId="0" applyFont="1" applyFill="1" applyAlignment="1">
      <alignment horizontal="left" vertical="center"/>
    </xf>
    <xf numFmtId="0" fontId="37" fillId="7" borderId="37" xfId="0" applyFont="1" applyFill="1" applyBorder="1" applyAlignment="1">
      <alignment horizontal="left" vertical="center"/>
    </xf>
    <xf numFmtId="0" fontId="68" fillId="7" borderId="0" xfId="0" applyFont="1" applyFill="1" applyAlignment="1">
      <alignment horizontal="center" vertical="center" wrapText="1"/>
    </xf>
    <xf numFmtId="0" fontId="37" fillId="0" borderId="0" xfId="2" applyFont="1" applyAlignment="1">
      <alignment horizontal="center" vertical="center" wrapText="1"/>
    </xf>
    <xf numFmtId="0" fontId="6" fillId="0" borderId="0" xfId="2" applyFont="1" applyAlignment="1">
      <alignment horizontal="left" vertical="center"/>
    </xf>
    <xf numFmtId="0" fontId="6" fillId="0" borderId="37" xfId="2" applyFont="1" applyBorder="1" applyAlignment="1">
      <alignment horizontal="left" vertical="center"/>
    </xf>
    <xf numFmtId="0" fontId="71" fillId="4" borderId="0" xfId="2" applyFont="1" applyFill="1" applyAlignment="1">
      <alignment horizontal="center" vertical="center"/>
    </xf>
    <xf numFmtId="0" fontId="71" fillId="4" borderId="39" xfId="2" applyFont="1" applyFill="1" applyBorder="1" applyAlignment="1">
      <alignment horizontal="center" vertical="center"/>
    </xf>
    <xf numFmtId="0" fontId="27" fillId="0" borderId="0" xfId="2" applyFont="1" applyAlignment="1">
      <alignment horizontal="center" vertical="center" wrapText="1"/>
    </xf>
    <xf numFmtId="0" fontId="27" fillId="7" borderId="37" xfId="2" applyFont="1" applyFill="1" applyBorder="1" applyAlignment="1">
      <alignment horizontal="left" vertical="center"/>
    </xf>
    <xf numFmtId="0" fontId="6" fillId="0" borderId="0" xfId="2" applyFont="1" applyAlignment="1">
      <alignment horizontal="left" vertical="center" wrapText="1"/>
    </xf>
    <xf numFmtId="0" fontId="27" fillId="0" borderId="0" xfId="2" applyFont="1" applyAlignment="1">
      <alignment horizontal="center" vertical="center"/>
    </xf>
    <xf numFmtId="0" fontId="6" fillId="0" borderId="22" xfId="2" applyFont="1" applyBorder="1" applyAlignment="1">
      <alignment horizontal="left" vertical="center"/>
    </xf>
    <xf numFmtId="0" fontId="37" fillId="0" borderId="0" xfId="0" applyFont="1" applyAlignment="1">
      <alignment horizontal="left" vertical="center" wrapText="1"/>
    </xf>
    <xf numFmtId="3" fontId="6" fillId="0" borderId="0" xfId="0" applyNumberFormat="1" applyFont="1" applyAlignment="1">
      <alignment horizontal="left" vertical="center"/>
    </xf>
    <xf numFmtId="3" fontId="6" fillId="0" borderId="37" xfId="0" applyNumberFormat="1" applyFont="1" applyBorder="1" applyAlignment="1">
      <alignment horizontal="left" vertical="center"/>
    </xf>
    <xf numFmtId="0" fontId="74" fillId="7" borderId="0" xfId="0" applyFont="1" applyFill="1" applyAlignment="1">
      <alignment horizontal="center" vertical="center" wrapText="1"/>
    </xf>
    <xf numFmtId="0" fontId="33" fillId="5" borderId="0" xfId="0" applyFont="1" applyFill="1" applyAlignment="1">
      <alignment horizontal="left" vertical="center"/>
    </xf>
    <xf numFmtId="0" fontId="0" fillId="0" borderId="0" xfId="0" applyAlignment="1">
      <alignment horizontal="center"/>
    </xf>
    <xf numFmtId="0" fontId="27" fillId="0" borderId="0" xfId="0" applyFont="1" applyAlignment="1">
      <alignment horizontal="left" vertical="center" wrapText="1"/>
    </xf>
    <xf numFmtId="9" fontId="6" fillId="0" borderId="37" xfId="0" applyNumberFormat="1" applyFont="1" applyBorder="1" applyAlignment="1">
      <alignment horizontal="left" vertical="center" wrapText="1"/>
    </xf>
    <xf numFmtId="0" fontId="0" fillId="0" borderId="0" xfId="0" applyAlignment="1">
      <alignment vertical="top" wrapText="1"/>
    </xf>
    <xf numFmtId="0" fontId="29" fillId="5" borderId="0" xfId="0" applyFont="1" applyFill="1" applyAlignment="1">
      <alignment horizontal="center" vertical="center" wrapText="1"/>
    </xf>
    <xf numFmtId="0" fontId="38" fillId="4" borderId="0" xfId="0" applyFont="1" applyFill="1" applyAlignment="1">
      <alignment horizontal="center" vertical="center" wrapText="1"/>
    </xf>
    <xf numFmtId="0" fontId="45" fillId="4" borderId="0" xfId="0" applyFont="1" applyFill="1" applyAlignment="1">
      <alignment horizontal="left" vertical="center" wrapText="1"/>
    </xf>
    <xf numFmtId="0" fontId="29" fillId="9" borderId="0" xfId="2" applyFont="1" applyFill="1" applyAlignment="1">
      <alignment horizontal="center" vertical="center" wrapText="1"/>
    </xf>
    <xf numFmtId="0" fontId="29" fillId="8" borderId="0" xfId="2" applyFont="1" applyFill="1" applyAlignment="1">
      <alignment horizontal="center" vertical="center"/>
    </xf>
    <xf numFmtId="0" fontId="9" fillId="7" borderId="0" xfId="0" applyFont="1" applyFill="1" applyAlignment="1">
      <alignment horizontal="center" vertical="center"/>
    </xf>
    <xf numFmtId="0" fontId="28" fillId="7" borderId="0" xfId="2" applyFont="1" applyFill="1" applyAlignment="1">
      <alignment horizontal="center" vertical="center" wrapText="1"/>
    </xf>
    <xf numFmtId="0" fontId="33" fillId="5" borderId="0" xfId="2" applyFont="1" applyFill="1" applyAlignment="1">
      <alignment horizontal="left" vertical="center" wrapText="1"/>
    </xf>
    <xf numFmtId="0" fontId="29" fillId="8" borderId="0" xfId="2" applyFont="1" applyFill="1" applyAlignment="1">
      <alignment horizontal="center" vertical="center" wrapText="1"/>
    </xf>
    <xf numFmtId="0" fontId="29" fillId="9" borderId="0" xfId="2" applyFont="1" applyFill="1" applyAlignment="1">
      <alignment horizontal="center" vertical="center"/>
    </xf>
    <xf numFmtId="0" fontId="27" fillId="7" borderId="0" xfId="2" applyFont="1" applyFill="1" applyAlignment="1">
      <alignment horizontal="left" vertical="center" wrapText="1"/>
    </xf>
    <xf numFmtId="0" fontId="6" fillId="0" borderId="37" xfId="2" applyFont="1" applyBorder="1" applyAlignment="1">
      <alignment horizontal="left" vertical="center" wrapText="1"/>
    </xf>
    <xf numFmtId="0" fontId="27" fillId="0" borderId="0" xfId="2" applyFont="1" applyAlignment="1">
      <alignment horizontal="left" vertical="center" wrapText="1"/>
    </xf>
    <xf numFmtId="0" fontId="32" fillId="0" borderId="0" xfId="0" applyFont="1" applyAlignment="1">
      <alignment horizontal="left" vertical="center" wrapText="1"/>
    </xf>
    <xf numFmtId="0" fontId="0" fillId="0" borderId="0" xfId="0" applyAlignment="1">
      <alignment horizontal="center" vertical="center" wrapText="1"/>
    </xf>
    <xf numFmtId="0" fontId="37" fillId="7" borderId="37" xfId="0" applyFont="1" applyFill="1" applyBorder="1" applyAlignment="1">
      <alignment horizontal="left" vertical="center" wrapText="1"/>
    </xf>
    <xf numFmtId="0" fontId="3" fillId="0" borderId="0" xfId="0" applyFont="1" applyAlignment="1">
      <alignment horizontal="center" vertical="center" wrapText="1"/>
    </xf>
    <xf numFmtId="0" fontId="37" fillId="7" borderId="22" xfId="0" applyFont="1" applyFill="1" applyBorder="1" applyAlignment="1">
      <alignment horizontal="left" vertical="center" wrapText="1"/>
    </xf>
    <xf numFmtId="0" fontId="37" fillId="0" borderId="0" xfId="2" applyFont="1" applyAlignment="1">
      <alignment horizontal="left" vertical="center" wrapText="1"/>
    </xf>
    <xf numFmtId="0" fontId="91" fillId="4" borderId="0" xfId="0" applyFont="1" applyFill="1" applyAlignment="1">
      <alignment horizontal="left" vertical="top" wrapText="1"/>
    </xf>
    <xf numFmtId="0" fontId="27" fillId="7" borderId="37" xfId="0" applyFont="1" applyFill="1" applyBorder="1" applyAlignment="1">
      <alignment horizontal="left" vertical="center"/>
    </xf>
    <xf numFmtId="49" fontId="6" fillId="0" borderId="0" xfId="0" applyNumberFormat="1" applyFont="1" applyAlignment="1">
      <alignment horizontal="center" vertical="center"/>
    </xf>
    <xf numFmtId="0" fontId="6" fillId="0" borderId="22" xfId="10" applyFont="1" applyBorder="1" applyAlignment="1">
      <alignment horizontal="left" vertical="center"/>
    </xf>
    <xf numFmtId="0" fontId="61" fillId="0" borderId="0" xfId="0" applyFont="1" applyAlignment="1">
      <alignment horizontal="center" vertical="center"/>
    </xf>
    <xf numFmtId="0" fontId="60" fillId="7" borderId="0" xfId="0" applyFont="1" applyFill="1" applyAlignment="1">
      <alignment horizontal="center" vertical="center"/>
    </xf>
    <xf numFmtId="3" fontId="6" fillId="0" borderId="0" xfId="0" applyNumberFormat="1" applyFont="1" applyAlignment="1">
      <alignment horizontal="center" vertical="center"/>
    </xf>
    <xf numFmtId="3" fontId="6" fillId="0" borderId="22" xfId="0" applyNumberFormat="1" applyFont="1" applyBorder="1" applyAlignment="1">
      <alignment horizontal="center" vertical="center"/>
    </xf>
    <xf numFmtId="0" fontId="3" fillId="0" borderId="0" xfId="10" applyFont="1" applyAlignment="1">
      <alignment horizontal="center" vertical="center"/>
    </xf>
    <xf numFmtId="0" fontId="6" fillId="0" borderId="0" xfId="10" applyFont="1" applyAlignment="1">
      <alignment horizontal="left" vertical="center"/>
    </xf>
    <xf numFmtId="0" fontId="3" fillId="0" borderId="0" xfId="0" applyFont="1" applyAlignment="1">
      <alignment horizontal="center" vertical="center"/>
    </xf>
    <xf numFmtId="0" fontId="38" fillId="7" borderId="0" xfId="0" applyFont="1" applyFill="1" applyAlignment="1">
      <alignment horizontal="center" vertical="center"/>
    </xf>
    <xf numFmtId="0" fontId="6" fillId="4" borderId="0" xfId="0" applyFont="1" applyFill="1" applyAlignment="1">
      <alignment horizontal="left" vertical="center" wrapText="1"/>
    </xf>
    <xf numFmtId="0" fontId="0" fillId="4" borderId="0" xfId="0" applyFill="1" applyAlignment="1">
      <alignment horizontal="center"/>
    </xf>
    <xf numFmtId="0" fontId="33" fillId="4" borderId="0" xfId="0" applyFont="1" applyFill="1" applyAlignment="1">
      <alignment horizontal="center" vertical="center"/>
    </xf>
    <xf numFmtId="0" fontId="18" fillId="4" borderId="0" xfId="0" applyFont="1" applyFill="1" applyAlignment="1">
      <alignment horizontal="left" vertical="top" wrapText="1"/>
    </xf>
    <xf numFmtId="0" fontId="91" fillId="4" borderId="0" xfId="0" applyFont="1" applyFill="1" applyAlignment="1">
      <alignment horizontal="left" vertical="center" wrapText="1"/>
    </xf>
  </cellXfs>
  <cellStyles count="23">
    <cellStyle name="Campo1" xfId="14" xr:uid="{6F624273-3BC4-4BBE-B84E-ADDED9E40379}"/>
    <cellStyle name="Fundo Cinza" xfId="20" xr:uid="{B248DD0D-DB16-2A47-91E0-66C6039DA504}"/>
    <cellStyle name="Hiperlink" xfId="22" builtinId="8"/>
    <cellStyle name="Moeda" xfId="6" builtinId="4"/>
    <cellStyle name="Normal" xfId="0" builtinId="0"/>
    <cellStyle name="Normal 2" xfId="2" xr:uid="{CDCFE32E-AFF7-4365-B6E5-121023E2E061}"/>
    <cellStyle name="Normal 2 2" xfId="1" xr:uid="{8D2801AF-65A7-4808-BDED-D23A77A79365}"/>
    <cellStyle name="Normal 2 3" xfId="10" xr:uid="{99F0A8C3-DA21-48C6-8B97-73DF400A2220}"/>
    <cellStyle name="Normal 3" xfId="3" xr:uid="{A32F8B60-E884-4050-A410-3B2A3A6470A7}"/>
    <cellStyle name="Normal 4" xfId="4" xr:uid="{AAD8F000-071C-49AE-92B5-C46AFC90B59F}"/>
    <cellStyle name="Normal 5" xfId="19" xr:uid="{C03DACE1-38DC-FF45-9893-3FC8B736C5E3}"/>
    <cellStyle name="Porcentagem" xfId="7" builtinId="5"/>
    <cellStyle name="Porcentagem 2" xfId="8" xr:uid="{95938313-8065-4D8B-B538-E89F6567B1A1}"/>
    <cellStyle name="Porcentagem 3" xfId="9" xr:uid="{CD034B86-DF87-43DC-AE05-597D7AB06E29}"/>
    <cellStyle name="Raizen Menu" xfId="11" xr:uid="{9266EB71-1B48-4644-A858-BD15F7DE6243}"/>
    <cellStyle name="Rosa Rebaixado" xfId="15" xr:uid="{50A32CC0-2EE7-8646-98A3-92C7C86BC95E}"/>
    <cellStyle name="Roxo Escuro" xfId="17" xr:uid="{DBF014DC-4EEE-D143-AFB6-75BF9247B495}"/>
    <cellStyle name="Roxo Escuro 2" xfId="18" xr:uid="{A1E57197-8725-9442-9920-E561894E0A4D}"/>
    <cellStyle name="Roxo Rebaixado" xfId="16" xr:uid="{FEEAE32F-7D44-F544-9B12-2163ED4B3E25}"/>
    <cellStyle name="Safra" xfId="12" xr:uid="{70AFD6B9-A095-4BD0-9D0A-33BA67733F7F}"/>
    <cellStyle name="Unidade" xfId="13" xr:uid="{56BA66F2-AE4F-4234-9C92-973630C01579}"/>
    <cellStyle name="Vírgula" xfId="21" builtinId="3"/>
    <cellStyle name="Vírgula 2" xfId="5" xr:uid="{E9A9DBCD-5469-4E78-A7E6-B106FEFE147E}"/>
  </cellStyles>
  <dxfs count="0"/>
  <tableStyles count="0" defaultTableStyle="TableStyleMedium2" defaultPivotStyle="PivotStyleLight16"/>
  <colors>
    <mruColors>
      <color rgb="FF595959"/>
      <color rgb="FFACACAC"/>
      <color rgb="FF781E77"/>
      <color rgb="FF932593"/>
      <color rgb="FFF1E9F1"/>
      <color rgb="FF000000"/>
      <color rgb="FFDD1574"/>
      <color rgb="FF3318D8"/>
      <color rgb="FFEB318A"/>
      <color rgb="FFEF57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troduction!A1"/></Relationships>
</file>

<file path=xl/drawings/_rels/drawing10.xml.rels><?xml version="1.0" encoding="UTF-8" standalone="yes"?>
<Relationships xmlns="http://schemas.openxmlformats.org/package/2006/relationships"><Relationship Id="rId8" Type="http://schemas.openxmlformats.org/officeDocument/2006/relationships/hyperlink" Target="#'Diversity &amp; inclusion'!A1"/><Relationship Id="rId13" Type="http://schemas.openxmlformats.org/officeDocument/2006/relationships/hyperlink" Target="#'Key results'!A1"/><Relationship Id="rId3" Type="http://schemas.openxmlformats.org/officeDocument/2006/relationships/hyperlink" Target="#'Other disclosures'!A1"/><Relationship Id="rId7" Type="http://schemas.openxmlformats.org/officeDocument/2006/relationships/hyperlink" Target="#'Relations with communities'!A1"/><Relationship Id="rId12" Type="http://schemas.openxmlformats.org/officeDocument/2006/relationships/hyperlink" Target="#'Public Commitments'!A1"/><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hyperlink" Target="#'Sustainable procurement'!A1"/><Relationship Id="rId11" Type="http://schemas.openxmlformats.org/officeDocument/2006/relationships/hyperlink" Target="#'Climate change '!A1"/><Relationship Id="rId5" Type="http://schemas.openxmlformats.org/officeDocument/2006/relationships/hyperlink" Target="#'Direitos humanos &amp; bem-estar'!A1"/><Relationship Id="rId15" Type="http://schemas.openxmlformats.org/officeDocument/2006/relationships/hyperlink" Target="#'Introduction'!A1"/><Relationship Id="rId10" Type="http://schemas.openxmlformats.org/officeDocument/2006/relationships/hyperlink" Target="#'Cane field management'!A1"/><Relationship Id="rId4" Type="http://schemas.openxmlformats.org/officeDocument/2006/relationships/hyperlink" Target="#'Water management'!A1"/><Relationship Id="rId9" Type="http://schemas.openxmlformats.org/officeDocument/2006/relationships/hyperlink" Target="#'Ethics &amp; Governance'!A1"/><Relationship Id="rId14" Type="http://schemas.openxmlformats.org/officeDocument/2006/relationships/hyperlink" Target="#'Disclosures list'!A1"/></Relationships>
</file>

<file path=xl/drawings/_rels/drawing11.xml.rels><?xml version="1.0" encoding="UTF-8" standalone="yes"?>
<Relationships xmlns="http://schemas.openxmlformats.org/package/2006/relationships"><Relationship Id="rId8" Type="http://schemas.openxmlformats.org/officeDocument/2006/relationships/hyperlink" Target="#'Ethics &amp; Governance'!A1"/><Relationship Id="rId13" Type="http://schemas.openxmlformats.org/officeDocument/2006/relationships/hyperlink" Target="#'Disclosures list'!A1"/><Relationship Id="rId3" Type="http://schemas.openxmlformats.org/officeDocument/2006/relationships/hyperlink" Target="#'Water management'!A1"/><Relationship Id="rId7" Type="http://schemas.openxmlformats.org/officeDocument/2006/relationships/hyperlink" Target="#'Diversity &amp; inclusion'!A1"/><Relationship Id="rId12" Type="http://schemas.openxmlformats.org/officeDocument/2006/relationships/hyperlink" Target="#'Key results'!A1"/><Relationship Id="rId2" Type="http://schemas.openxmlformats.org/officeDocument/2006/relationships/hyperlink" Target="#'Other disclosures'!A1"/><Relationship Id="rId1" Type="http://schemas.openxmlformats.org/officeDocument/2006/relationships/image" Target="../media/image3.png"/><Relationship Id="rId6" Type="http://schemas.openxmlformats.org/officeDocument/2006/relationships/hyperlink" Target="#'Relations with communities'!A1"/><Relationship Id="rId11" Type="http://schemas.openxmlformats.org/officeDocument/2006/relationships/hyperlink" Target="#'Public Commitments'!A1"/><Relationship Id="rId5" Type="http://schemas.openxmlformats.org/officeDocument/2006/relationships/hyperlink" Target="#'Sustainable procurement'!A1"/><Relationship Id="rId15" Type="http://schemas.openxmlformats.org/officeDocument/2006/relationships/image" Target="../media/image2.png"/><Relationship Id="rId10" Type="http://schemas.openxmlformats.org/officeDocument/2006/relationships/hyperlink" Target="#'Climate change '!A1"/><Relationship Id="rId4" Type="http://schemas.openxmlformats.org/officeDocument/2006/relationships/hyperlink" Target="#'Direitos humanos &amp; bem-estar'!A1"/><Relationship Id="rId9" Type="http://schemas.openxmlformats.org/officeDocument/2006/relationships/hyperlink" Target="#'Cane field management'!A1"/><Relationship Id="rId14" Type="http://schemas.openxmlformats.org/officeDocument/2006/relationships/hyperlink" Target="#'Introduction'!A1"/></Relationships>
</file>

<file path=xl/drawings/_rels/drawing12.xml.rels><?xml version="1.0" encoding="UTF-8" standalone="yes"?>
<Relationships xmlns="http://schemas.openxmlformats.org/package/2006/relationships"><Relationship Id="rId8" Type="http://schemas.openxmlformats.org/officeDocument/2006/relationships/hyperlink" Target="#'Diversity &amp; inclusion'!A1"/><Relationship Id="rId13" Type="http://schemas.openxmlformats.org/officeDocument/2006/relationships/hyperlink" Target="#'Key results'!A1"/><Relationship Id="rId3" Type="http://schemas.openxmlformats.org/officeDocument/2006/relationships/hyperlink" Target="#'Other disclosures'!A1"/><Relationship Id="rId7" Type="http://schemas.openxmlformats.org/officeDocument/2006/relationships/hyperlink" Target="#'Relacionamento com comunidades'!A1"/><Relationship Id="rId12" Type="http://schemas.openxmlformats.org/officeDocument/2006/relationships/hyperlink" Target="#'Public Commitments'!A1"/><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hyperlink" Target="#'Sustainable procurement'!A1"/><Relationship Id="rId11" Type="http://schemas.openxmlformats.org/officeDocument/2006/relationships/hyperlink" Target="#'Climate change '!A1"/><Relationship Id="rId5" Type="http://schemas.openxmlformats.org/officeDocument/2006/relationships/hyperlink" Target="#'Direitos humanos &amp; bem-estar'!A1"/><Relationship Id="rId15" Type="http://schemas.openxmlformats.org/officeDocument/2006/relationships/hyperlink" Target="#'Introduction'!A1"/><Relationship Id="rId10" Type="http://schemas.openxmlformats.org/officeDocument/2006/relationships/hyperlink" Target="#'Cane field management'!A1"/><Relationship Id="rId4" Type="http://schemas.openxmlformats.org/officeDocument/2006/relationships/hyperlink" Target="#'Water management'!A1"/><Relationship Id="rId9" Type="http://schemas.openxmlformats.org/officeDocument/2006/relationships/hyperlink" Target="#'Ethics &amp; Governance'!A1"/><Relationship Id="rId14" Type="http://schemas.openxmlformats.org/officeDocument/2006/relationships/hyperlink" Target="#'Disclosures list'!A1"/></Relationships>
</file>

<file path=xl/drawings/_rels/drawing13.xml.rels><?xml version="1.0" encoding="UTF-8" standalone="yes"?>
<Relationships xmlns="http://schemas.openxmlformats.org/package/2006/relationships"><Relationship Id="rId8" Type="http://schemas.openxmlformats.org/officeDocument/2006/relationships/hyperlink" Target="#'Diversity &amp; inclusion'!A1"/><Relationship Id="rId13" Type="http://schemas.openxmlformats.org/officeDocument/2006/relationships/hyperlink" Target="#'Key results'!A1"/><Relationship Id="rId3" Type="http://schemas.openxmlformats.org/officeDocument/2006/relationships/hyperlink" Target="#'Other disclosures'!A1"/><Relationship Id="rId7" Type="http://schemas.openxmlformats.org/officeDocument/2006/relationships/hyperlink" Target="#'Relacionamento com comunidades'!A1"/><Relationship Id="rId12" Type="http://schemas.openxmlformats.org/officeDocument/2006/relationships/hyperlink" Target="#'Public Commitments'!A1"/><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hyperlink" Target="#'Sustainable procurement'!A1"/><Relationship Id="rId11" Type="http://schemas.openxmlformats.org/officeDocument/2006/relationships/hyperlink" Target="#'Climate change '!A1"/><Relationship Id="rId5" Type="http://schemas.openxmlformats.org/officeDocument/2006/relationships/hyperlink" Target="#'Direitos humanos &amp; bem-estar'!A1"/><Relationship Id="rId15" Type="http://schemas.openxmlformats.org/officeDocument/2006/relationships/hyperlink" Target="#'Introduction'!A1"/><Relationship Id="rId10" Type="http://schemas.openxmlformats.org/officeDocument/2006/relationships/hyperlink" Target="#'Cane field management'!A1"/><Relationship Id="rId4" Type="http://schemas.openxmlformats.org/officeDocument/2006/relationships/hyperlink" Target="#'Water management'!A1"/><Relationship Id="rId9" Type="http://schemas.openxmlformats.org/officeDocument/2006/relationships/hyperlink" Target="#'Ethics &amp; Governance'!A1"/><Relationship Id="rId14" Type="http://schemas.openxmlformats.org/officeDocument/2006/relationships/hyperlink" Target="#'Disclosures list'!A1"/></Relationships>
</file>

<file path=xl/drawings/_rels/drawing14.xml.rels><?xml version="1.0" encoding="UTF-8" standalone="yes"?>
<Relationships xmlns="http://schemas.openxmlformats.org/package/2006/relationships"><Relationship Id="rId8" Type="http://schemas.openxmlformats.org/officeDocument/2006/relationships/hyperlink" Target="#'Diversity &amp; inclusion'!A1"/><Relationship Id="rId13" Type="http://schemas.openxmlformats.org/officeDocument/2006/relationships/hyperlink" Target="#'Key results'!A1"/><Relationship Id="rId3" Type="http://schemas.openxmlformats.org/officeDocument/2006/relationships/hyperlink" Target="#'Other disclosures'!A1"/><Relationship Id="rId7" Type="http://schemas.openxmlformats.org/officeDocument/2006/relationships/hyperlink" Target="#'Relacionamento com comunidades'!A1"/><Relationship Id="rId12" Type="http://schemas.openxmlformats.org/officeDocument/2006/relationships/hyperlink" Target="#'Public Commitments'!A1"/><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hyperlink" Target="#'Sustainable procurement'!A1"/><Relationship Id="rId11" Type="http://schemas.openxmlformats.org/officeDocument/2006/relationships/hyperlink" Target="#'Climate change '!A1"/><Relationship Id="rId5" Type="http://schemas.openxmlformats.org/officeDocument/2006/relationships/hyperlink" Target="#'Direitos humanos &amp; bem-estar'!A1"/><Relationship Id="rId15" Type="http://schemas.openxmlformats.org/officeDocument/2006/relationships/hyperlink" Target="#'Introduction'!A1"/><Relationship Id="rId10" Type="http://schemas.openxmlformats.org/officeDocument/2006/relationships/hyperlink" Target="#'Cane field management'!A1"/><Relationship Id="rId4" Type="http://schemas.openxmlformats.org/officeDocument/2006/relationships/hyperlink" Target="#'Water management'!A1"/><Relationship Id="rId9" Type="http://schemas.openxmlformats.org/officeDocument/2006/relationships/hyperlink" Target="#'Ethics &amp; Governance'!A1"/><Relationship Id="rId14" Type="http://schemas.openxmlformats.org/officeDocument/2006/relationships/hyperlink" Target="#'Disclosures list'!A1"/></Relationships>
</file>

<file path=xl/drawings/_rels/drawing2.xml.rels><?xml version="1.0" encoding="UTF-8" standalone="yes"?>
<Relationships xmlns="http://schemas.openxmlformats.org/package/2006/relationships"><Relationship Id="rId8" Type="http://schemas.openxmlformats.org/officeDocument/2006/relationships/hyperlink" Target="#'Diversity &amp; inclusion'!A1"/><Relationship Id="rId13" Type="http://schemas.openxmlformats.org/officeDocument/2006/relationships/hyperlink" Target="#'Key results'!A1"/><Relationship Id="rId3" Type="http://schemas.openxmlformats.org/officeDocument/2006/relationships/hyperlink" Target="#'Other disclosures'!A1"/><Relationship Id="rId7" Type="http://schemas.openxmlformats.org/officeDocument/2006/relationships/hyperlink" Target="#'Relations with communities'!A1"/><Relationship Id="rId12" Type="http://schemas.openxmlformats.org/officeDocument/2006/relationships/hyperlink" Target="#'Public Commitments'!A1"/><Relationship Id="rId17" Type="http://schemas.openxmlformats.org/officeDocument/2006/relationships/image" Target="../media/image5.svg"/><Relationship Id="rId2" Type="http://schemas.openxmlformats.org/officeDocument/2006/relationships/image" Target="../media/image3.png"/><Relationship Id="rId16" Type="http://schemas.openxmlformats.org/officeDocument/2006/relationships/image" Target="../media/image4.png"/><Relationship Id="rId1" Type="http://schemas.openxmlformats.org/officeDocument/2006/relationships/image" Target="../media/image2.png"/><Relationship Id="rId6" Type="http://schemas.openxmlformats.org/officeDocument/2006/relationships/hyperlink" Target="#'Sustainable procurement'!A1"/><Relationship Id="rId11" Type="http://schemas.openxmlformats.org/officeDocument/2006/relationships/hyperlink" Target="#'Climate change '!A1"/><Relationship Id="rId5" Type="http://schemas.openxmlformats.org/officeDocument/2006/relationships/hyperlink" Target="#'Direitos humanos &amp; bem-estar'!A1"/><Relationship Id="rId15" Type="http://schemas.openxmlformats.org/officeDocument/2006/relationships/hyperlink" Target="#'Introduction'!A1"/><Relationship Id="rId10" Type="http://schemas.openxmlformats.org/officeDocument/2006/relationships/hyperlink" Target="#'Cane field management'!A1"/><Relationship Id="rId4" Type="http://schemas.openxmlformats.org/officeDocument/2006/relationships/hyperlink" Target="#'Water management'!A1"/><Relationship Id="rId9" Type="http://schemas.openxmlformats.org/officeDocument/2006/relationships/hyperlink" Target="#'Ethics &amp; Governance'!A1"/><Relationship Id="rId14" Type="http://schemas.openxmlformats.org/officeDocument/2006/relationships/hyperlink" Target="#'Disclosures list'!A1"/></Relationships>
</file>

<file path=xl/drawings/_rels/drawing3.xml.rels><?xml version="1.0" encoding="UTF-8" standalone="yes"?>
<Relationships xmlns="http://schemas.openxmlformats.org/package/2006/relationships"><Relationship Id="rId8" Type="http://schemas.openxmlformats.org/officeDocument/2006/relationships/hyperlink" Target="#'Cane field management'!A1"/><Relationship Id="rId13" Type="http://schemas.openxmlformats.org/officeDocument/2006/relationships/hyperlink" Target="#'Introduction'!A1"/><Relationship Id="rId3" Type="http://schemas.openxmlformats.org/officeDocument/2006/relationships/hyperlink" Target="#'Direitos humanos &amp; bem-estar'!A1"/><Relationship Id="rId7" Type="http://schemas.openxmlformats.org/officeDocument/2006/relationships/hyperlink" Target="#'Ethics &amp; Governance'!A1"/><Relationship Id="rId12" Type="http://schemas.openxmlformats.org/officeDocument/2006/relationships/hyperlink" Target="#'Disclosures list'!A1"/><Relationship Id="rId2" Type="http://schemas.openxmlformats.org/officeDocument/2006/relationships/hyperlink" Target="#'Water management'!A1"/><Relationship Id="rId1" Type="http://schemas.openxmlformats.org/officeDocument/2006/relationships/hyperlink" Target="#'Other disclosures'!A1"/><Relationship Id="rId6" Type="http://schemas.openxmlformats.org/officeDocument/2006/relationships/hyperlink" Target="#'Diversity &amp; inclusion'!A1"/><Relationship Id="rId11" Type="http://schemas.openxmlformats.org/officeDocument/2006/relationships/hyperlink" Target="#'Key results'!A1"/><Relationship Id="rId5" Type="http://schemas.openxmlformats.org/officeDocument/2006/relationships/hyperlink" Target="#'Relations with communities'!A1"/><Relationship Id="rId10" Type="http://schemas.openxmlformats.org/officeDocument/2006/relationships/hyperlink" Target="#'Public Commitments'!A1"/><Relationship Id="rId4" Type="http://schemas.openxmlformats.org/officeDocument/2006/relationships/hyperlink" Target="#'Sustainable procurement'!A1"/><Relationship Id="rId9" Type="http://schemas.openxmlformats.org/officeDocument/2006/relationships/hyperlink" Target="#'Climate change '!A1"/><Relationship Id="rId14" Type="http://schemas.openxmlformats.org/officeDocument/2006/relationships/image" Target="../media/image2.png"/></Relationships>
</file>

<file path=xl/drawings/_rels/drawing4.xml.rels><?xml version="1.0" encoding="UTF-8" standalone="yes"?>
<Relationships xmlns="http://schemas.openxmlformats.org/package/2006/relationships"><Relationship Id="rId8" Type="http://schemas.openxmlformats.org/officeDocument/2006/relationships/hyperlink" Target="#'Ethics &amp; Governance'!A1"/><Relationship Id="rId13" Type="http://schemas.openxmlformats.org/officeDocument/2006/relationships/hyperlink" Target="#'Disclosures list'!A1"/><Relationship Id="rId3" Type="http://schemas.openxmlformats.org/officeDocument/2006/relationships/hyperlink" Target="#'Water management'!A1"/><Relationship Id="rId7" Type="http://schemas.openxmlformats.org/officeDocument/2006/relationships/hyperlink" Target="#'Diversity &amp; inclusion'!A1"/><Relationship Id="rId12" Type="http://schemas.openxmlformats.org/officeDocument/2006/relationships/hyperlink" Target="#'Key results'!A1"/><Relationship Id="rId2" Type="http://schemas.openxmlformats.org/officeDocument/2006/relationships/hyperlink" Target="#'Other disclosures'!A1"/><Relationship Id="rId1" Type="http://schemas.openxmlformats.org/officeDocument/2006/relationships/image" Target="../media/image2.png"/><Relationship Id="rId6" Type="http://schemas.openxmlformats.org/officeDocument/2006/relationships/hyperlink" Target="#'Relations with communities'!A1"/><Relationship Id="rId11" Type="http://schemas.openxmlformats.org/officeDocument/2006/relationships/hyperlink" Target="#'Public Commitments'!A1"/><Relationship Id="rId5" Type="http://schemas.openxmlformats.org/officeDocument/2006/relationships/hyperlink" Target="#'Sustainable procurement'!A1"/><Relationship Id="rId10" Type="http://schemas.openxmlformats.org/officeDocument/2006/relationships/hyperlink" Target="#'Climate change '!A1"/><Relationship Id="rId4" Type="http://schemas.openxmlformats.org/officeDocument/2006/relationships/hyperlink" Target="#'Direitos humanos &amp; bem-estar'!A1"/><Relationship Id="rId9" Type="http://schemas.openxmlformats.org/officeDocument/2006/relationships/hyperlink" Target="#'Cane field management'!A1"/><Relationship Id="rId14" Type="http://schemas.openxmlformats.org/officeDocument/2006/relationships/hyperlink" Target="#'Introduction'!A1"/></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hyperlink" Target="#'Other disclosures'!A1"/><Relationship Id="rId18" Type="http://schemas.openxmlformats.org/officeDocument/2006/relationships/hyperlink" Target="#'Diversity &amp; inclusion'!A1"/><Relationship Id="rId26" Type="http://schemas.openxmlformats.org/officeDocument/2006/relationships/image" Target="../media/image17.png"/><Relationship Id="rId3" Type="http://schemas.openxmlformats.org/officeDocument/2006/relationships/image" Target="../media/image7.png"/><Relationship Id="rId21" Type="http://schemas.openxmlformats.org/officeDocument/2006/relationships/hyperlink" Target="#'Climate change '!A1"/><Relationship Id="rId7" Type="http://schemas.openxmlformats.org/officeDocument/2006/relationships/image" Target="../media/image11.png"/><Relationship Id="rId12" Type="http://schemas.openxmlformats.org/officeDocument/2006/relationships/image" Target="../media/image16.png"/><Relationship Id="rId17" Type="http://schemas.openxmlformats.org/officeDocument/2006/relationships/hyperlink" Target="#'Relations with communities'!A1"/><Relationship Id="rId25" Type="http://schemas.openxmlformats.org/officeDocument/2006/relationships/hyperlink" Target="#'Introduction'!A1"/><Relationship Id="rId2" Type="http://schemas.openxmlformats.org/officeDocument/2006/relationships/image" Target="../media/image6.png"/><Relationship Id="rId16" Type="http://schemas.openxmlformats.org/officeDocument/2006/relationships/hyperlink" Target="#'Sustainable procurement'!A1"/><Relationship Id="rId20" Type="http://schemas.openxmlformats.org/officeDocument/2006/relationships/hyperlink" Target="#'Cane field management'!A1"/><Relationship Id="rId1" Type="http://schemas.openxmlformats.org/officeDocument/2006/relationships/image" Target="../media/image2.png"/><Relationship Id="rId6" Type="http://schemas.openxmlformats.org/officeDocument/2006/relationships/image" Target="../media/image10.png"/><Relationship Id="rId11" Type="http://schemas.openxmlformats.org/officeDocument/2006/relationships/image" Target="../media/image15.png"/><Relationship Id="rId24" Type="http://schemas.openxmlformats.org/officeDocument/2006/relationships/hyperlink" Target="#'Disclosures list'!A1"/><Relationship Id="rId5" Type="http://schemas.openxmlformats.org/officeDocument/2006/relationships/image" Target="../media/image9.png"/><Relationship Id="rId15" Type="http://schemas.openxmlformats.org/officeDocument/2006/relationships/hyperlink" Target="#'Direitos humanos &amp; bem-estar'!A1"/><Relationship Id="rId23" Type="http://schemas.openxmlformats.org/officeDocument/2006/relationships/hyperlink" Target="#'Key results'!A1"/><Relationship Id="rId10" Type="http://schemas.openxmlformats.org/officeDocument/2006/relationships/image" Target="../media/image14.png"/><Relationship Id="rId19" Type="http://schemas.openxmlformats.org/officeDocument/2006/relationships/hyperlink" Target="#'Ethics &amp; Governance'!A1"/><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hyperlink" Target="#'Water management'!A1"/><Relationship Id="rId22" Type="http://schemas.openxmlformats.org/officeDocument/2006/relationships/hyperlink" Target="#'Public Commitments'!A1"/><Relationship Id="rId27" Type="http://schemas.openxmlformats.org/officeDocument/2006/relationships/image" Target="../media/image18.png"/></Relationships>
</file>

<file path=xl/drawings/_rels/drawing6.xml.rels><?xml version="1.0" encoding="UTF-8" standalone="yes"?>
<Relationships xmlns="http://schemas.openxmlformats.org/package/2006/relationships"><Relationship Id="rId8" Type="http://schemas.openxmlformats.org/officeDocument/2006/relationships/hyperlink" Target="#'Diversity &amp; inclusion'!A1"/><Relationship Id="rId13" Type="http://schemas.openxmlformats.org/officeDocument/2006/relationships/hyperlink" Target="#'Key results'!A1"/><Relationship Id="rId3" Type="http://schemas.openxmlformats.org/officeDocument/2006/relationships/hyperlink" Target="#'Other disclosures'!A1"/><Relationship Id="rId7" Type="http://schemas.openxmlformats.org/officeDocument/2006/relationships/hyperlink" Target="#'Relations with communities'!A1"/><Relationship Id="rId12" Type="http://schemas.openxmlformats.org/officeDocument/2006/relationships/hyperlink" Target="#'Public Commitments'!A1"/><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hyperlink" Target="#'Sustainable procurement'!A1"/><Relationship Id="rId11" Type="http://schemas.openxmlformats.org/officeDocument/2006/relationships/hyperlink" Target="#'Mudan&#231;as clim&#225;ticas'!A1"/><Relationship Id="rId5" Type="http://schemas.openxmlformats.org/officeDocument/2006/relationships/hyperlink" Target="#'Direitos humanos &amp; bem-estar'!A1"/><Relationship Id="rId15" Type="http://schemas.openxmlformats.org/officeDocument/2006/relationships/hyperlink" Target="#'Introduction'!A1"/><Relationship Id="rId10" Type="http://schemas.openxmlformats.org/officeDocument/2006/relationships/hyperlink" Target="#'Cane field management'!A1"/><Relationship Id="rId4" Type="http://schemas.openxmlformats.org/officeDocument/2006/relationships/hyperlink" Target="#'Water management'!A1"/><Relationship Id="rId9" Type="http://schemas.openxmlformats.org/officeDocument/2006/relationships/hyperlink" Target="#'Ethics &amp; Governance'!A1"/><Relationship Id="rId14" Type="http://schemas.openxmlformats.org/officeDocument/2006/relationships/hyperlink" Target="#'Disclosures list'!A1"/></Relationships>
</file>

<file path=xl/drawings/_rels/drawing7.xml.rels><?xml version="1.0" encoding="UTF-8" standalone="yes"?>
<Relationships xmlns="http://schemas.openxmlformats.org/package/2006/relationships"><Relationship Id="rId8" Type="http://schemas.openxmlformats.org/officeDocument/2006/relationships/hyperlink" Target="#'Diversity &amp; inclusion'!A1"/><Relationship Id="rId13" Type="http://schemas.openxmlformats.org/officeDocument/2006/relationships/hyperlink" Target="#'Key results'!A1"/><Relationship Id="rId3" Type="http://schemas.openxmlformats.org/officeDocument/2006/relationships/hyperlink" Target="#'Other disclosures'!A1"/><Relationship Id="rId7" Type="http://schemas.openxmlformats.org/officeDocument/2006/relationships/hyperlink" Target="#'Relations with communities'!A1"/><Relationship Id="rId12" Type="http://schemas.openxmlformats.org/officeDocument/2006/relationships/hyperlink" Target="#'Public Commitments'!A1"/><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hyperlink" Target="#'Sustainable procurement'!A1"/><Relationship Id="rId11" Type="http://schemas.openxmlformats.org/officeDocument/2006/relationships/hyperlink" Target="#'Climate change '!A1"/><Relationship Id="rId5" Type="http://schemas.openxmlformats.org/officeDocument/2006/relationships/hyperlink" Target="#'Direitos humanos &amp; bem-estar'!A1"/><Relationship Id="rId15" Type="http://schemas.openxmlformats.org/officeDocument/2006/relationships/hyperlink" Target="#'Introduction'!A1"/><Relationship Id="rId10" Type="http://schemas.openxmlformats.org/officeDocument/2006/relationships/hyperlink" Target="#'Cane field management'!A1"/><Relationship Id="rId4" Type="http://schemas.openxmlformats.org/officeDocument/2006/relationships/hyperlink" Target="#'Water management'!A1"/><Relationship Id="rId9" Type="http://schemas.openxmlformats.org/officeDocument/2006/relationships/hyperlink" Target="#'Ethics &amp; Governance'!A1"/><Relationship Id="rId14" Type="http://schemas.openxmlformats.org/officeDocument/2006/relationships/hyperlink" Target="#'Disclosures list'!A1"/></Relationships>
</file>

<file path=xl/drawings/_rels/drawing8.xml.rels><?xml version="1.0" encoding="UTF-8" standalone="yes"?>
<Relationships xmlns="http://schemas.openxmlformats.org/package/2006/relationships"><Relationship Id="rId8" Type="http://schemas.openxmlformats.org/officeDocument/2006/relationships/hyperlink" Target="#'Ethics &amp; Governance'!A1"/><Relationship Id="rId13" Type="http://schemas.openxmlformats.org/officeDocument/2006/relationships/hyperlink" Target="#'Disclosures list'!A1"/><Relationship Id="rId3" Type="http://schemas.openxmlformats.org/officeDocument/2006/relationships/hyperlink" Target="#'Water management'!A1"/><Relationship Id="rId7" Type="http://schemas.openxmlformats.org/officeDocument/2006/relationships/hyperlink" Target="#'Diversity &amp; inclusion'!A1"/><Relationship Id="rId12" Type="http://schemas.openxmlformats.org/officeDocument/2006/relationships/hyperlink" Target="#'Key results'!A1"/><Relationship Id="rId2" Type="http://schemas.openxmlformats.org/officeDocument/2006/relationships/hyperlink" Target="#'Other disclosures'!A1"/><Relationship Id="rId1" Type="http://schemas.openxmlformats.org/officeDocument/2006/relationships/image" Target="../media/image3.png"/><Relationship Id="rId6" Type="http://schemas.openxmlformats.org/officeDocument/2006/relationships/hyperlink" Target="#'Relations with communities'!A1"/><Relationship Id="rId11" Type="http://schemas.openxmlformats.org/officeDocument/2006/relationships/hyperlink" Target="#'Public Commitments'!A1"/><Relationship Id="rId5" Type="http://schemas.openxmlformats.org/officeDocument/2006/relationships/hyperlink" Target="#'Sustainable procurement'!A1"/><Relationship Id="rId15" Type="http://schemas.openxmlformats.org/officeDocument/2006/relationships/image" Target="../media/image2.png"/><Relationship Id="rId10" Type="http://schemas.openxmlformats.org/officeDocument/2006/relationships/hyperlink" Target="#'Climate change '!A1"/><Relationship Id="rId4" Type="http://schemas.openxmlformats.org/officeDocument/2006/relationships/hyperlink" Target="#'Direitos humanos &amp; bem-estar'!A1"/><Relationship Id="rId9" Type="http://schemas.openxmlformats.org/officeDocument/2006/relationships/hyperlink" Target="#'Cane field management'!A1"/><Relationship Id="rId14" Type="http://schemas.openxmlformats.org/officeDocument/2006/relationships/hyperlink" Target="#'Introduction'!A1"/></Relationships>
</file>

<file path=xl/drawings/_rels/drawing9.xml.rels><?xml version="1.0" encoding="UTF-8" standalone="yes"?>
<Relationships xmlns="http://schemas.openxmlformats.org/package/2006/relationships"><Relationship Id="rId8" Type="http://schemas.openxmlformats.org/officeDocument/2006/relationships/hyperlink" Target="#'Diversity &amp; inclusion'!A1"/><Relationship Id="rId13" Type="http://schemas.openxmlformats.org/officeDocument/2006/relationships/hyperlink" Target="#'Key results'!A1"/><Relationship Id="rId3" Type="http://schemas.openxmlformats.org/officeDocument/2006/relationships/hyperlink" Target="#'Other disclosures'!A1"/><Relationship Id="rId7" Type="http://schemas.openxmlformats.org/officeDocument/2006/relationships/hyperlink" Target="#'Relations with communities'!A1"/><Relationship Id="rId12" Type="http://schemas.openxmlformats.org/officeDocument/2006/relationships/hyperlink" Target="#'Public Commitments'!A1"/><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hyperlink" Target="#'Sustainable procurement'!A1"/><Relationship Id="rId11" Type="http://schemas.openxmlformats.org/officeDocument/2006/relationships/hyperlink" Target="#'Climate change '!A1"/><Relationship Id="rId5" Type="http://schemas.openxmlformats.org/officeDocument/2006/relationships/hyperlink" Target="#'Direitos humanos &amp; bem-estar'!A1"/><Relationship Id="rId15" Type="http://schemas.openxmlformats.org/officeDocument/2006/relationships/hyperlink" Target="#'Introduction'!A1"/><Relationship Id="rId10" Type="http://schemas.openxmlformats.org/officeDocument/2006/relationships/hyperlink" Target="#'Cane field management'!A1"/><Relationship Id="rId4" Type="http://schemas.openxmlformats.org/officeDocument/2006/relationships/hyperlink" Target="#'Water management'!A1"/><Relationship Id="rId9" Type="http://schemas.openxmlformats.org/officeDocument/2006/relationships/hyperlink" Target="#'Ethics &amp; Governance'!A1"/><Relationship Id="rId14" Type="http://schemas.openxmlformats.org/officeDocument/2006/relationships/hyperlink" Target="#'Disclosures list'!A1"/></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103164</xdr:rowOff>
    </xdr:from>
    <xdr:to>
      <xdr:col>13</xdr:col>
      <xdr:colOff>243839</xdr:colOff>
      <xdr:row>25</xdr:row>
      <xdr:rowOff>112994</xdr:rowOff>
    </xdr:to>
    <xdr:pic>
      <xdr:nvPicPr>
        <xdr:cNvPr id="20" name="Imagem 19">
          <a:hlinkClick xmlns:r="http://schemas.openxmlformats.org/officeDocument/2006/relationships" r:id="rId1"/>
          <a:extLst>
            <a:ext uri="{FF2B5EF4-FFF2-40B4-BE49-F238E27FC236}">
              <a16:creationId xmlns:a16="http://schemas.microsoft.com/office/drawing/2014/main" id="{51B62959-DA26-5858-7A03-EBB948771C0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0" y="103164"/>
          <a:ext cx="7898475" cy="462801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1949</xdr:colOff>
      <xdr:row>19</xdr:row>
      <xdr:rowOff>187495</xdr:rowOff>
    </xdr:to>
    <xdr:pic>
      <xdr:nvPicPr>
        <xdr:cNvPr id="2" name="Imagem 1">
          <a:extLst>
            <a:ext uri="{FF2B5EF4-FFF2-40B4-BE49-F238E27FC236}">
              <a16:creationId xmlns:a16="http://schemas.microsoft.com/office/drawing/2014/main" id="{A4DBFD9C-4FF5-4261-8A2B-10BA491B9581}"/>
            </a:ext>
          </a:extLst>
        </xdr:cNvPr>
        <xdr:cNvPicPr>
          <a:picLocks noChangeAspect="1"/>
        </xdr:cNvPicPr>
      </xdr:nvPicPr>
      <xdr:blipFill>
        <a:blip xmlns:r="http://schemas.openxmlformats.org/officeDocument/2006/relationships" r:embed="rId1"/>
        <a:stretch>
          <a:fillRect/>
        </a:stretch>
      </xdr:blipFill>
      <xdr:spPr>
        <a:xfrm>
          <a:off x="2019300" y="0"/>
          <a:ext cx="306749" cy="7339288"/>
        </a:xfrm>
        <a:prstGeom prst="rect">
          <a:avLst/>
        </a:prstGeom>
      </xdr:spPr>
    </xdr:pic>
    <xdr:clientData/>
  </xdr:twoCellAnchor>
  <xdr:twoCellAnchor>
    <xdr:from>
      <xdr:col>3</xdr:col>
      <xdr:colOff>206585</xdr:colOff>
      <xdr:row>5</xdr:row>
      <xdr:rowOff>238335</xdr:rowOff>
    </xdr:from>
    <xdr:to>
      <xdr:col>15</xdr:col>
      <xdr:colOff>402166</xdr:colOff>
      <xdr:row>5</xdr:row>
      <xdr:rowOff>3315333</xdr:rowOff>
    </xdr:to>
    <xdr:sp macro="" textlink="">
      <xdr:nvSpPr>
        <xdr:cNvPr id="3" name="Retângulo 2">
          <a:extLst>
            <a:ext uri="{FF2B5EF4-FFF2-40B4-BE49-F238E27FC236}">
              <a16:creationId xmlns:a16="http://schemas.microsoft.com/office/drawing/2014/main" id="{7FAC7036-B453-4734-99D0-812492B41781}"/>
            </a:ext>
          </a:extLst>
        </xdr:cNvPr>
        <xdr:cNvSpPr/>
      </xdr:nvSpPr>
      <xdr:spPr>
        <a:xfrm>
          <a:off x="2704252" y="1286085"/>
          <a:ext cx="8725747" cy="3076998"/>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rPr>
            <a:t>Material sub-topics include the training and sourcing of local labor, managing negative social impacts across the entire value chain and our various businesses, relationships with traditional and indigenous communities, and ongoing engagement and dialogue with surrounding communities and other relevant stakeholders in our geographies.</a:t>
          </a:r>
        </a:p>
        <a:p>
          <a:pPr algn="l"/>
          <a:endParaRPr/>
        </a:p>
        <a:p>
          <a:pPr marL="0" indent="0" algn="l"/>
          <a:r>
            <a:rPr lang="en-US" sz="1100" b="1" u="sng">
              <a:solidFill>
                <a:srgbClr val="781E77"/>
              </a:solidFill>
              <a:latin typeface="+mn-lt"/>
              <a:ea typeface="+mn-ea"/>
              <a:cs typeface="+mn-cs"/>
            </a:rPr>
            <a:t>Actual and potential related impacts:</a:t>
          </a:r>
        </a:p>
        <a:p>
          <a:pPr algn="l"/>
          <a:r>
            <a:rPr kumimoji="0" lang="en-US" sz="1100" b="0" i="0" u="none" strike="noStrike" cap="none" normalizeH="0" baseline="0" noProof="0">
              <a:ln>
                <a:noFill/>
              </a:ln>
              <a:solidFill>
                <a:srgbClr val="781E77"/>
              </a:solidFill>
              <a:effectLst/>
              <a:uLnTx/>
              <a:uFillTx/>
              <a:latin typeface="+mn-lt"/>
              <a:ea typeface="+mn-ea"/>
              <a:cs typeface="+mn-cs"/>
            </a:rPr>
            <a:t>■</a:t>
          </a:r>
          <a:r>
            <a:rPr kumimoji="0" lang="en-US" sz="1100" b="0" i="0" u="none" strike="noStrike" cap="none" normalizeH="0" baseline="0" noProof="0">
              <a:ln>
                <a:noFill/>
              </a:ln>
              <a:solidFill>
                <a:srgbClr val="595959"/>
              </a:solidFill>
              <a:effectLst/>
              <a:uLnTx/>
              <a:uFillTx/>
              <a:latin typeface="+mn-lt"/>
              <a:ea typeface="+mn-ea"/>
              <a:cs typeface="+mn-cs"/>
            </a:rPr>
            <a:t> </a:t>
          </a:r>
          <a:r>
            <a:rPr lang="en-US" sz="1100">
              <a:solidFill>
                <a:schemeClr val="tx1"/>
              </a:solidFill>
            </a:rPr>
            <a:t>Positive: Income generation in local communities; improved quality of life for individuals benefiting from Raízen’s and Raízen Foundation’s social programs and projects; skills enhancement in the local workforce</a:t>
          </a:r>
        </a:p>
        <a:p>
          <a:pPr algn="l"/>
          <a:r>
            <a:rPr kumimoji="0" lang="en-US" sz="1100" b="0" i="0" u="none" strike="noStrike" cap="none" normalizeH="0" baseline="0" noProof="0">
              <a:ln>
                <a:noFill/>
              </a:ln>
              <a:solidFill>
                <a:srgbClr val="781E77"/>
              </a:solidFill>
              <a:effectLst/>
              <a:uLnTx/>
              <a:uFillTx/>
              <a:latin typeface="+mn-lt"/>
              <a:ea typeface="+mn-ea"/>
              <a:cs typeface="+mn-cs"/>
            </a:rPr>
            <a:t>■ </a:t>
          </a:r>
          <a:r>
            <a:rPr lang="en-US" sz="1100">
              <a:solidFill>
                <a:schemeClr val="tx1"/>
              </a:solidFill>
            </a:rPr>
            <a:t>Negative: Social and environmental impacts on communities (air pollution, noise generation, vehicle rollovers, blockage of access and/or traffic on roads, and damage to public or private roads); potential conflicts over land and water use; potential conflicts with traditional or indigenous communities; risk of child and/or women exploitation in logistics operations</a:t>
          </a:r>
        </a:p>
        <a:p>
          <a:pPr algn="l"/>
          <a:endParaRPr/>
        </a:p>
        <a:p>
          <a:pPr marL="0" indent="0" algn="l"/>
          <a:r>
            <a:rPr lang="en-US" sz="1100" b="1" u="sng">
              <a:solidFill>
                <a:srgbClr val="781E77"/>
              </a:solidFill>
              <a:latin typeface="+mn-lt"/>
              <a:ea typeface="+mn-ea"/>
              <a:cs typeface="+mn-cs"/>
            </a:rPr>
            <a:t>Stakeholders consulted that prioritized the topic: </a:t>
          </a:r>
        </a:p>
        <a:p>
          <a:pPr algn="l"/>
          <a:r>
            <a:rPr lang="en-US" sz="1100">
              <a:solidFill>
                <a:schemeClr val="tx1"/>
              </a:solidFill>
            </a:rPr>
            <a:t>Raízen leadership; shareholders and investors; trade associations/experts; employees; communities; social organizations and NGOs</a:t>
          </a:r>
        </a:p>
        <a:p>
          <a:pPr algn="l"/>
          <a:endParaRPr/>
        </a:p>
        <a:p>
          <a:pPr algn="l"/>
          <a:r>
            <a:rPr lang="en-US" sz="1100" b="1" u="sng">
              <a:solidFill>
                <a:srgbClr val="781E77"/>
              </a:solidFill>
              <a:latin typeface="+mn-lt"/>
              <a:ea typeface="+mn-ea"/>
              <a:cs typeface="+mn-cs"/>
            </a:rPr>
            <a:t>Raízen’s 2030 Agenda commitments related to the topic: </a:t>
          </a:r>
        </a:p>
        <a:p>
          <a:pPr algn="l"/>
          <a:r>
            <a:rPr kumimoji="0" lang="en-US" sz="1100" b="0" i="0" u="none" strike="noStrike" cap="none" normalizeH="0" baseline="0" noProof="0">
              <a:ln>
                <a:noFill/>
              </a:ln>
              <a:solidFill>
                <a:srgbClr val="781E77"/>
              </a:solidFill>
              <a:effectLst/>
              <a:uLnTx/>
              <a:uFillTx/>
              <a:latin typeface="+mn-lt"/>
              <a:ea typeface="+mn-ea"/>
              <a:cs typeface="+mn-cs"/>
            </a:rPr>
            <a:t>■ </a:t>
          </a:r>
          <a:r>
            <a:rPr lang="en-US" sz="1100">
              <a:solidFill>
                <a:srgbClr val="595959"/>
              </a:solidFill>
            </a:rPr>
            <a:t>Promote educational initiatives in 100% of the areas where Raízen operates through Fundação Raízen’s programs.</a:t>
          </a:r>
        </a:p>
      </xdr:txBody>
    </xdr:sp>
    <xdr:clientData/>
  </xdr:twoCellAnchor>
  <xdr:twoCellAnchor editAs="oneCell">
    <xdr:from>
      <xdr:col>14</xdr:col>
      <xdr:colOff>639241</xdr:colOff>
      <xdr:row>3</xdr:row>
      <xdr:rowOff>0</xdr:rowOff>
    </xdr:from>
    <xdr:to>
      <xdr:col>15</xdr:col>
      <xdr:colOff>668625</xdr:colOff>
      <xdr:row>4</xdr:row>
      <xdr:rowOff>96197</xdr:rowOff>
    </xdr:to>
    <xdr:pic>
      <xdr:nvPicPr>
        <xdr:cNvPr id="4" name="Imagem 3">
          <a:extLst>
            <a:ext uri="{FF2B5EF4-FFF2-40B4-BE49-F238E27FC236}">
              <a16:creationId xmlns:a16="http://schemas.microsoft.com/office/drawing/2014/main" id="{7E8A5F39-BFEA-48E9-AAF7-93DDEA31EBF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766221" y="655320"/>
          <a:ext cx="740584" cy="3133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66</xdr:row>
      <xdr:rowOff>57150</xdr:rowOff>
    </xdr:from>
    <xdr:to>
      <xdr:col>5</xdr:col>
      <xdr:colOff>358500</xdr:colOff>
      <xdr:row>68</xdr:row>
      <xdr:rowOff>391</xdr:rowOff>
    </xdr:to>
    <xdr:sp macro="" textlink="">
      <xdr:nvSpPr>
        <xdr:cNvPr id="5" name="Retângulo: Cantos Superiores Arredondados 4">
          <a:extLst>
            <a:ext uri="{FF2B5EF4-FFF2-40B4-BE49-F238E27FC236}">
              <a16:creationId xmlns:a16="http://schemas.microsoft.com/office/drawing/2014/main" id="{B1847FBB-D6BF-4B42-87D7-1F88E4041B6E}"/>
            </a:ext>
          </a:extLst>
        </xdr:cNvPr>
        <xdr:cNvSpPr/>
      </xdr:nvSpPr>
      <xdr:spPr>
        <a:xfrm>
          <a:off x="2497667" y="28039483"/>
          <a:ext cx="1692000" cy="366575"/>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tx1"/>
              </a:solidFill>
            </a:rPr>
            <a:t>Notes</a:t>
          </a:r>
        </a:p>
      </xdr:txBody>
    </xdr:sp>
    <xdr:clientData/>
  </xdr:twoCellAnchor>
  <xdr:twoCellAnchor>
    <xdr:from>
      <xdr:col>3</xdr:col>
      <xdr:colOff>207855</xdr:colOff>
      <xdr:row>68</xdr:row>
      <xdr:rowOff>116167</xdr:rowOff>
    </xdr:from>
    <xdr:to>
      <xdr:col>17</xdr:col>
      <xdr:colOff>479212</xdr:colOff>
      <xdr:row>68</xdr:row>
      <xdr:rowOff>1545166</xdr:rowOff>
    </xdr:to>
    <xdr:sp macro="" textlink="">
      <xdr:nvSpPr>
        <xdr:cNvPr id="6" name="Retângulo 5">
          <a:extLst>
            <a:ext uri="{FF2B5EF4-FFF2-40B4-BE49-F238E27FC236}">
              <a16:creationId xmlns:a16="http://schemas.microsoft.com/office/drawing/2014/main" id="{491684CE-E7CE-473E-94CD-47F6CE467FED}"/>
            </a:ext>
          </a:extLst>
        </xdr:cNvPr>
        <xdr:cNvSpPr/>
      </xdr:nvSpPr>
      <xdr:spPr>
        <a:xfrm>
          <a:off x="2705522" y="28521834"/>
          <a:ext cx="10240857" cy="1428999"/>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rPr>
            <a:t>There were no reported incidents of violations involving the rights of indigenous peoples in crop year 2023/2024 or in previous crop years (2022/2023, 2021/2022 and 2020/2021) in Brazil. Our Indigenous Peoples Engagement Policy, which applies to all operations, departments and functions, sets out the following general principles:  recognize, respect, and value the rights of indigenous peoples; promote the capacity building and improved management of businesses that involve indigenous lands and peoples; operate with social and environmental responsibility regarding indigenous lands and peoples; implement procedures to consult and provide prior free and informed consent from indigenous peoples where applicable; and help improve the quality of life and social and environmental conditions of indigenous peoples.</a:t>
          </a:r>
        </a:p>
        <a:p>
          <a:pPr algn="l"/>
          <a:endParaRPr/>
        </a:p>
        <a:p>
          <a:pPr algn="l"/>
          <a:r>
            <a:rPr lang="en-US" sz="1100">
              <a:solidFill>
                <a:schemeClr val="tx1"/>
              </a:solidFill>
            </a:rPr>
            <a:t>This disclosure applies only to our operations in Brazil, to which it is material. </a:t>
          </a:r>
        </a:p>
      </xdr:txBody>
    </xdr:sp>
    <xdr:clientData/>
  </xdr:twoCellAnchor>
  <xdr:twoCellAnchor>
    <xdr:from>
      <xdr:col>3</xdr:col>
      <xdr:colOff>0</xdr:colOff>
      <xdr:row>55</xdr:row>
      <xdr:rowOff>57150</xdr:rowOff>
    </xdr:from>
    <xdr:to>
      <xdr:col>5</xdr:col>
      <xdr:colOff>358500</xdr:colOff>
      <xdr:row>57</xdr:row>
      <xdr:rowOff>391</xdr:rowOff>
    </xdr:to>
    <xdr:sp macro="" textlink="">
      <xdr:nvSpPr>
        <xdr:cNvPr id="7" name="Retângulo: Cantos Superiores Arredondados 6">
          <a:extLst>
            <a:ext uri="{FF2B5EF4-FFF2-40B4-BE49-F238E27FC236}">
              <a16:creationId xmlns:a16="http://schemas.microsoft.com/office/drawing/2014/main" id="{A8956103-8945-4134-8ECC-F11EA660BF7B}"/>
            </a:ext>
          </a:extLst>
        </xdr:cNvPr>
        <xdr:cNvSpPr/>
      </xdr:nvSpPr>
      <xdr:spPr>
        <a:xfrm>
          <a:off x="2497667" y="25171400"/>
          <a:ext cx="1692000" cy="366574"/>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tx1"/>
              </a:solidFill>
            </a:rPr>
            <a:t>Notes</a:t>
          </a:r>
        </a:p>
      </xdr:txBody>
    </xdr:sp>
    <xdr:clientData/>
  </xdr:twoCellAnchor>
  <xdr:twoCellAnchor>
    <xdr:from>
      <xdr:col>3</xdr:col>
      <xdr:colOff>201083</xdr:colOff>
      <xdr:row>57</xdr:row>
      <xdr:rowOff>172893</xdr:rowOff>
    </xdr:from>
    <xdr:to>
      <xdr:col>17</xdr:col>
      <xdr:colOff>683470</xdr:colOff>
      <xdr:row>57</xdr:row>
      <xdr:rowOff>631191</xdr:rowOff>
    </xdr:to>
    <xdr:sp macro="" textlink="">
      <xdr:nvSpPr>
        <xdr:cNvPr id="8" name="Retângulo 7">
          <a:extLst>
            <a:ext uri="{FF2B5EF4-FFF2-40B4-BE49-F238E27FC236}">
              <a16:creationId xmlns:a16="http://schemas.microsoft.com/office/drawing/2014/main" id="{69D58D33-C6B4-42FF-9FE7-EC51AD415879}"/>
            </a:ext>
          </a:extLst>
        </xdr:cNvPr>
        <xdr:cNvSpPr/>
      </xdr:nvSpPr>
      <xdr:spPr>
        <a:xfrm>
          <a:off x="2698750" y="25710476"/>
          <a:ext cx="10451887" cy="458298"/>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rPr>
            <a:t>The “Other contributions to social organizations” include small, one-off donations to foundations and charities such as Power Chair Foundation. Our donations in support of the Covid-19 response were not continued in the 2023/2024 crop year. This disclosure excludes our operations in Paraguay.</a:t>
          </a:r>
        </a:p>
      </xdr:txBody>
    </xdr:sp>
    <xdr:clientData/>
  </xdr:twoCellAnchor>
  <xdr:twoCellAnchor>
    <xdr:from>
      <xdr:col>3</xdr:col>
      <xdr:colOff>0</xdr:colOff>
      <xdr:row>38</xdr:row>
      <xdr:rowOff>76200</xdr:rowOff>
    </xdr:from>
    <xdr:to>
      <xdr:col>5</xdr:col>
      <xdr:colOff>358500</xdr:colOff>
      <xdr:row>40</xdr:row>
      <xdr:rowOff>19441</xdr:rowOff>
    </xdr:to>
    <xdr:sp macro="" textlink="">
      <xdr:nvSpPr>
        <xdr:cNvPr id="9" name="Retângulo: Cantos Superiores Arredondados 8">
          <a:extLst>
            <a:ext uri="{FF2B5EF4-FFF2-40B4-BE49-F238E27FC236}">
              <a16:creationId xmlns:a16="http://schemas.microsoft.com/office/drawing/2014/main" id="{E04EA6CF-B975-4D17-AD7F-98294F0EBEDE}"/>
            </a:ext>
          </a:extLst>
        </xdr:cNvPr>
        <xdr:cNvSpPr/>
      </xdr:nvSpPr>
      <xdr:spPr>
        <a:xfrm>
          <a:off x="2497667" y="17602200"/>
          <a:ext cx="1692000" cy="366574"/>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tx1"/>
              </a:solidFill>
            </a:rPr>
            <a:t>Notes</a:t>
          </a:r>
        </a:p>
      </xdr:txBody>
    </xdr:sp>
    <xdr:clientData/>
  </xdr:twoCellAnchor>
  <xdr:twoCellAnchor>
    <xdr:from>
      <xdr:col>3</xdr:col>
      <xdr:colOff>206799</xdr:colOff>
      <xdr:row>40</xdr:row>
      <xdr:rowOff>128057</xdr:rowOff>
    </xdr:from>
    <xdr:to>
      <xdr:col>17</xdr:col>
      <xdr:colOff>631191</xdr:colOff>
      <xdr:row>40</xdr:row>
      <xdr:rowOff>1784773</xdr:rowOff>
    </xdr:to>
    <xdr:sp macro="" textlink="">
      <xdr:nvSpPr>
        <xdr:cNvPr id="10" name="Retângulo 9">
          <a:extLst>
            <a:ext uri="{FF2B5EF4-FFF2-40B4-BE49-F238E27FC236}">
              <a16:creationId xmlns:a16="http://schemas.microsoft.com/office/drawing/2014/main" id="{AAABE349-70A5-488B-BBDB-8C7B6EC7AFAD}"/>
            </a:ext>
          </a:extLst>
        </xdr:cNvPr>
        <xdr:cNvSpPr/>
      </xdr:nvSpPr>
      <xdr:spPr>
        <a:xfrm>
          <a:off x="2704466" y="18077390"/>
          <a:ext cx="10393892" cy="1656716"/>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a:solidFill>
                <a:schemeClr val="tx1"/>
              </a:solidFill>
            </a:rPr>
            <a:t>We sponsor initiatives with tax-deductible funding under laws and programs such as the Municipal Fund for the Rights of Children and Adolescents (FUMCAD), the National Cancer Care Program (PRONON), the Rouanet Culture Incentives Act, the Cultural Action Program (PROAC), and the Sports Incentive Program (PIE). Raízen Foundation projects focus on early childhood and youth education and development projects offered to the community free of charge. We also provide company-funded sponsorship for third-party projects in education, culture, sports, and industry events. In addition ,we  make donations out of our own funds for company-led projects focused on local development and energy transition. Among our volunteer initiatives is the VOAR (Raízen Volunteers in Action) program. </a:t>
          </a:r>
        </a:p>
        <a:p>
          <a:pPr algn="l"/>
          <a:endParaRPr/>
        </a:p>
        <a:p>
          <a:pPr algn="l"/>
          <a:r>
            <a:rPr lang="en-US" sz="1100">
              <a:solidFill>
                <a:schemeClr val="tx1"/>
              </a:solidFill>
            </a:rPr>
            <a:t>We began reporting on professional training programs in the 2023/2024 period; therefore, detailed historical data is not available. These programs, offered in partnership with institutions within the S System or other educational organizations, are focused on employability and developing local labor skills.</a:t>
          </a:r>
        </a:p>
      </xdr:txBody>
    </xdr:sp>
    <xdr:clientData/>
  </xdr:twoCellAnchor>
  <xdr:twoCellAnchor>
    <xdr:from>
      <xdr:col>3</xdr:col>
      <xdr:colOff>0</xdr:colOff>
      <xdr:row>17</xdr:row>
      <xdr:rowOff>57150</xdr:rowOff>
    </xdr:from>
    <xdr:to>
      <xdr:col>5</xdr:col>
      <xdr:colOff>358500</xdr:colOff>
      <xdr:row>19</xdr:row>
      <xdr:rowOff>391</xdr:rowOff>
    </xdr:to>
    <xdr:sp macro="" textlink="">
      <xdr:nvSpPr>
        <xdr:cNvPr id="11" name="Retângulo: Cantos Superiores Arredondados 10">
          <a:extLst>
            <a:ext uri="{FF2B5EF4-FFF2-40B4-BE49-F238E27FC236}">
              <a16:creationId xmlns:a16="http://schemas.microsoft.com/office/drawing/2014/main" id="{30E386AA-809A-4D13-AF4A-79CD3D5FD892}"/>
            </a:ext>
          </a:extLst>
        </xdr:cNvPr>
        <xdr:cNvSpPr/>
      </xdr:nvSpPr>
      <xdr:spPr>
        <a:xfrm>
          <a:off x="2497667" y="6777567"/>
          <a:ext cx="1692000" cy="366574"/>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tx1"/>
              </a:solidFill>
            </a:rPr>
            <a:t>Notes</a:t>
          </a:r>
        </a:p>
      </xdr:txBody>
    </xdr:sp>
    <xdr:clientData/>
  </xdr:twoCellAnchor>
  <xdr:twoCellAnchor>
    <xdr:from>
      <xdr:col>3</xdr:col>
      <xdr:colOff>211667</xdr:colOff>
      <xdr:row>19</xdr:row>
      <xdr:rowOff>91439</xdr:rowOff>
    </xdr:from>
    <xdr:to>
      <xdr:col>17</xdr:col>
      <xdr:colOff>527262</xdr:colOff>
      <xdr:row>19</xdr:row>
      <xdr:rowOff>1407582</xdr:rowOff>
    </xdr:to>
    <xdr:sp macro="" textlink="">
      <xdr:nvSpPr>
        <xdr:cNvPr id="12" name="Retângulo 11">
          <a:extLst>
            <a:ext uri="{FF2B5EF4-FFF2-40B4-BE49-F238E27FC236}">
              <a16:creationId xmlns:a16="http://schemas.microsoft.com/office/drawing/2014/main" id="{2624AA4A-1E49-47CE-BBCF-55F072D9A880}"/>
            </a:ext>
          </a:extLst>
        </xdr:cNvPr>
        <xdr:cNvSpPr/>
      </xdr:nvSpPr>
      <xdr:spPr>
        <a:xfrm>
          <a:off x="2709334" y="7235189"/>
          <a:ext cx="10285095" cy="1316143"/>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rPr>
            <a:t>We use the same criteria in compiling this disclosure as for GRI 2-7, considering active direct employees during the period. We do not have data on compensation paid to contractors.  </a:t>
          </a:r>
        </a:p>
        <a:p>
          <a:pPr algn="l"/>
          <a:endParaRPr/>
        </a:p>
        <a:p>
          <a:pPr algn="l"/>
          <a:r>
            <a:rPr lang="en-US" sz="1100">
              <a:solidFill>
                <a:schemeClr val="tx1"/>
              </a:solidFill>
            </a:rPr>
            <a:t>Significant </a:t>
          </a:r>
          <a:r>
            <a:rPr lang="en-US" sz="1100">
              <a:solidFill>
                <a:srgbClr val="595959"/>
              </a:solidFill>
            </a:rPr>
            <a:t>locations of operation are defined as those countries where we have operations. In Brazil, the local minimum wage is set by the government or by the relevant union through collective bargaining agreements. In Argentina, the compensation paid to employees is stipulated in collective labor agreements, and for those not covered by these agreements, salaries are determined based on benchmarking against top-level companies that have similar characteristics to ours. In Paraguay, we considered our own employees and the local minimum wage.</a:t>
          </a:r>
        </a:p>
      </xdr:txBody>
    </xdr:sp>
    <xdr:clientData/>
  </xdr:twoCellAnchor>
  <xdr:twoCellAnchor>
    <xdr:from>
      <xdr:col>0</xdr:col>
      <xdr:colOff>209550</xdr:colOff>
      <xdr:row>2</xdr:row>
      <xdr:rowOff>19050</xdr:rowOff>
    </xdr:from>
    <xdr:to>
      <xdr:col>0</xdr:col>
      <xdr:colOff>1933575</xdr:colOff>
      <xdr:row>5</xdr:row>
      <xdr:rowOff>3553365</xdr:rowOff>
    </xdr:to>
    <xdr:grpSp>
      <xdr:nvGrpSpPr>
        <xdr:cNvPr id="13" name="Agrupar 12">
          <a:extLst>
            <a:ext uri="{FF2B5EF4-FFF2-40B4-BE49-F238E27FC236}">
              <a16:creationId xmlns:a16="http://schemas.microsoft.com/office/drawing/2014/main" id="{1DBD0DC9-E648-47C2-9E9F-A30C09707370}"/>
            </a:ext>
          </a:extLst>
        </xdr:cNvPr>
        <xdr:cNvGrpSpPr/>
      </xdr:nvGrpSpPr>
      <xdr:grpSpPr>
        <a:xfrm>
          <a:off x="209550" y="498828"/>
          <a:ext cx="1724025" cy="4091704"/>
          <a:chOff x="251460" y="434340"/>
          <a:chExt cx="1722120" cy="4115340"/>
        </a:xfrm>
      </xdr:grpSpPr>
      <xdr:sp macro="" textlink="">
        <xdr:nvSpPr>
          <xdr:cNvPr id="14" name="Retângulo 13">
            <a:hlinkClick xmlns:r="http://schemas.openxmlformats.org/officeDocument/2006/relationships" r:id="rId3"/>
            <a:extLst>
              <a:ext uri="{FF2B5EF4-FFF2-40B4-BE49-F238E27FC236}">
                <a16:creationId xmlns:a16="http://schemas.microsoft.com/office/drawing/2014/main" id="{BE3CD3F8-79EC-EEF7-19B9-5F3D5BE8AB6C}"/>
              </a:ext>
            </a:extLst>
          </xdr:cNvPr>
          <xdr:cNvSpPr/>
        </xdr:nvSpPr>
        <xdr:spPr>
          <a:xfrm>
            <a:off x="449580" y="4297680"/>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OTHER DISCLOSURES</a:t>
            </a:r>
          </a:p>
        </xdr:txBody>
      </xdr:sp>
      <xdr:sp macro="" textlink="">
        <xdr:nvSpPr>
          <xdr:cNvPr id="15" name="Retângulo 14">
            <a:hlinkClick xmlns:r="http://schemas.openxmlformats.org/officeDocument/2006/relationships" r:id="rId4"/>
            <a:extLst>
              <a:ext uri="{FF2B5EF4-FFF2-40B4-BE49-F238E27FC236}">
                <a16:creationId xmlns:a16="http://schemas.microsoft.com/office/drawing/2014/main" id="{F5E62D50-24B3-34E0-88AF-DF31B3768F76}"/>
              </a:ext>
            </a:extLst>
          </xdr:cNvPr>
          <xdr:cNvSpPr/>
        </xdr:nvSpPr>
        <xdr:spPr>
          <a:xfrm>
            <a:off x="449580" y="4022548"/>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WATER STEWARDSHIP</a:t>
            </a:r>
          </a:p>
        </xdr:txBody>
      </xdr:sp>
      <xdr:sp macro="" textlink="">
        <xdr:nvSpPr>
          <xdr:cNvPr id="16" name="Retângulo 15">
            <a:hlinkClick xmlns:r="http://schemas.openxmlformats.org/officeDocument/2006/relationships" r:id="rId5"/>
            <a:extLst>
              <a:ext uri="{FF2B5EF4-FFF2-40B4-BE49-F238E27FC236}">
                <a16:creationId xmlns:a16="http://schemas.microsoft.com/office/drawing/2014/main" id="{C6964BB0-4B14-0AF8-DE78-BC4295CFA4BE}"/>
              </a:ext>
            </a:extLst>
          </xdr:cNvPr>
          <xdr:cNvSpPr/>
        </xdr:nvSpPr>
        <xdr:spPr>
          <a:xfrm>
            <a:off x="449580" y="3567413"/>
            <a:ext cx="152400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HUMAN RIGHTS &amp; WELL-BEING</a:t>
            </a:r>
          </a:p>
        </xdr:txBody>
      </xdr:sp>
      <xdr:sp macro="" textlink="">
        <xdr:nvSpPr>
          <xdr:cNvPr id="17" name="Retângulo 16">
            <a:hlinkClick xmlns:r="http://schemas.openxmlformats.org/officeDocument/2006/relationships" r:id="rId6"/>
            <a:extLst>
              <a:ext uri="{FF2B5EF4-FFF2-40B4-BE49-F238E27FC236}">
                <a16:creationId xmlns:a16="http://schemas.microsoft.com/office/drawing/2014/main" id="{72EC148E-CD01-331C-6CB2-3CB5787DDDD3}"/>
              </a:ext>
            </a:extLst>
          </xdr:cNvPr>
          <xdr:cNvSpPr/>
        </xdr:nvSpPr>
        <xdr:spPr>
          <a:xfrm>
            <a:off x="251460" y="329227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SUSTAINABLE SOURCING</a:t>
            </a:r>
          </a:p>
        </xdr:txBody>
      </xdr:sp>
      <xdr:sp macro="" textlink="">
        <xdr:nvSpPr>
          <xdr:cNvPr id="18" name="Retângulo 17">
            <a:hlinkClick xmlns:r="http://schemas.openxmlformats.org/officeDocument/2006/relationships" r:id="rId7"/>
            <a:extLst>
              <a:ext uri="{FF2B5EF4-FFF2-40B4-BE49-F238E27FC236}">
                <a16:creationId xmlns:a16="http://schemas.microsoft.com/office/drawing/2014/main" id="{D25B44CF-20EF-ECC6-4BDD-718FED024245}"/>
              </a:ext>
            </a:extLst>
          </xdr:cNvPr>
          <xdr:cNvSpPr/>
        </xdr:nvSpPr>
        <xdr:spPr>
          <a:xfrm>
            <a:off x="251460" y="2837143"/>
            <a:ext cx="172212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1" i="0" baseline="0">
                <a:solidFill>
                  <a:schemeClr val="tx1"/>
                </a:solidFill>
                <a:effectLst/>
                <a:latin typeface="+mn-lt"/>
                <a:ea typeface="+mn-ea"/>
                <a:cs typeface="+mn-cs"/>
              </a:rPr>
              <a:t>COMMUNITY RELATIONS</a:t>
            </a:r>
          </a:p>
        </xdr:txBody>
      </xdr:sp>
      <xdr:sp macro="" textlink="">
        <xdr:nvSpPr>
          <xdr:cNvPr id="19" name="Retângulo 18">
            <a:hlinkClick xmlns:r="http://schemas.openxmlformats.org/officeDocument/2006/relationships" r:id="rId8"/>
            <a:extLst>
              <a:ext uri="{FF2B5EF4-FFF2-40B4-BE49-F238E27FC236}">
                <a16:creationId xmlns:a16="http://schemas.microsoft.com/office/drawing/2014/main" id="{F164E007-052F-41F8-EF10-1E9E3DFFF4B7}"/>
              </a:ext>
            </a:extLst>
          </xdr:cNvPr>
          <xdr:cNvSpPr/>
        </xdr:nvSpPr>
        <xdr:spPr>
          <a:xfrm>
            <a:off x="251460" y="256200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DIVERSITY &amp; INCLUSION</a:t>
            </a:r>
          </a:p>
        </xdr:txBody>
      </xdr:sp>
      <xdr:sp macro="" textlink="">
        <xdr:nvSpPr>
          <xdr:cNvPr id="20" name="Retângulo 19">
            <a:hlinkClick xmlns:r="http://schemas.openxmlformats.org/officeDocument/2006/relationships" r:id="rId9"/>
            <a:extLst>
              <a:ext uri="{FF2B5EF4-FFF2-40B4-BE49-F238E27FC236}">
                <a16:creationId xmlns:a16="http://schemas.microsoft.com/office/drawing/2014/main" id="{4CC222F8-1AF6-525F-0A41-72C3AD313AFE}"/>
              </a:ext>
            </a:extLst>
          </xdr:cNvPr>
          <xdr:cNvSpPr/>
        </xdr:nvSpPr>
        <xdr:spPr>
          <a:xfrm>
            <a:off x="251460" y="228687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ETHICS &amp; GOVERNANCE</a:t>
            </a:r>
          </a:p>
        </xdr:txBody>
      </xdr:sp>
      <xdr:sp macro="" textlink="">
        <xdr:nvSpPr>
          <xdr:cNvPr id="21" name="Retângulo 20">
            <a:hlinkClick xmlns:r="http://schemas.openxmlformats.org/officeDocument/2006/relationships" r:id="rId10"/>
            <a:extLst>
              <a:ext uri="{FF2B5EF4-FFF2-40B4-BE49-F238E27FC236}">
                <a16:creationId xmlns:a16="http://schemas.microsoft.com/office/drawing/2014/main" id="{9CA8D66C-3FD5-BDC6-8195-757331CEA99D}"/>
              </a:ext>
            </a:extLst>
          </xdr:cNvPr>
          <xdr:cNvSpPr/>
        </xdr:nvSpPr>
        <xdr:spPr>
          <a:xfrm>
            <a:off x="251460" y="201173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CANE FIELD MANAGEMENT</a:t>
            </a:r>
          </a:p>
        </xdr:txBody>
      </xdr:sp>
      <xdr:sp macro="" textlink="">
        <xdr:nvSpPr>
          <xdr:cNvPr id="22" name="Retângulo 21">
            <a:hlinkClick xmlns:r="http://schemas.openxmlformats.org/officeDocument/2006/relationships" r:id="rId11"/>
            <a:extLst>
              <a:ext uri="{FF2B5EF4-FFF2-40B4-BE49-F238E27FC236}">
                <a16:creationId xmlns:a16="http://schemas.microsoft.com/office/drawing/2014/main" id="{C8267151-C5E7-4404-4DEF-415B87714CAA}"/>
              </a:ext>
            </a:extLst>
          </xdr:cNvPr>
          <xdr:cNvSpPr/>
        </xdr:nvSpPr>
        <xdr:spPr>
          <a:xfrm>
            <a:off x="251460" y="173660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CLIMATE CHANGE</a:t>
            </a:r>
          </a:p>
        </xdr:txBody>
      </xdr:sp>
      <xdr:sp macro="" textlink="">
        <xdr:nvSpPr>
          <xdr:cNvPr id="23" name="Retângulo 22">
            <a:hlinkClick xmlns:r="http://schemas.openxmlformats.org/officeDocument/2006/relationships" r:id="rId12"/>
            <a:extLst>
              <a:ext uri="{FF2B5EF4-FFF2-40B4-BE49-F238E27FC236}">
                <a16:creationId xmlns:a16="http://schemas.microsoft.com/office/drawing/2014/main" id="{0B8EC4D9-9791-CEEA-8C70-496E6F137C5F}"/>
              </a:ext>
            </a:extLst>
          </xdr:cNvPr>
          <xdr:cNvSpPr/>
        </xdr:nvSpPr>
        <xdr:spPr>
          <a:xfrm>
            <a:off x="251460" y="146146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PUBLIC COMMITMENTS</a:t>
            </a:r>
          </a:p>
        </xdr:txBody>
      </xdr:sp>
      <xdr:sp macro="" textlink="">
        <xdr:nvSpPr>
          <xdr:cNvPr id="24" name="Retângulo 23">
            <a:hlinkClick xmlns:r="http://schemas.openxmlformats.org/officeDocument/2006/relationships" r:id="rId13"/>
            <a:extLst>
              <a:ext uri="{FF2B5EF4-FFF2-40B4-BE49-F238E27FC236}">
                <a16:creationId xmlns:a16="http://schemas.microsoft.com/office/drawing/2014/main" id="{80A03859-F6B2-3CCB-8615-AC511A67B6C9}"/>
              </a:ext>
            </a:extLst>
          </xdr:cNvPr>
          <xdr:cNvSpPr/>
        </xdr:nvSpPr>
        <xdr:spPr>
          <a:xfrm>
            <a:off x="251460" y="118633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KEY FIGURES</a:t>
            </a:r>
          </a:p>
        </xdr:txBody>
      </xdr:sp>
      <xdr:sp macro="" textlink="">
        <xdr:nvSpPr>
          <xdr:cNvPr id="25" name="Retângulo 24">
            <a:hlinkClick xmlns:r="http://schemas.openxmlformats.org/officeDocument/2006/relationships" r:id="rId14"/>
            <a:extLst>
              <a:ext uri="{FF2B5EF4-FFF2-40B4-BE49-F238E27FC236}">
                <a16:creationId xmlns:a16="http://schemas.microsoft.com/office/drawing/2014/main" id="{C7766724-D41D-0475-969F-E84945195181}"/>
              </a:ext>
            </a:extLst>
          </xdr:cNvPr>
          <xdr:cNvSpPr/>
        </xdr:nvSpPr>
        <xdr:spPr>
          <a:xfrm>
            <a:off x="251460" y="91119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DISCLOSURES LIST</a:t>
            </a:r>
          </a:p>
        </xdr:txBody>
      </xdr:sp>
      <xdr:sp macro="" textlink="">
        <xdr:nvSpPr>
          <xdr:cNvPr id="26" name="Retângulo 25">
            <a:hlinkClick xmlns:r="http://schemas.openxmlformats.org/officeDocument/2006/relationships" r:id="rId15"/>
            <a:extLst>
              <a:ext uri="{FF2B5EF4-FFF2-40B4-BE49-F238E27FC236}">
                <a16:creationId xmlns:a16="http://schemas.microsoft.com/office/drawing/2014/main" id="{CE10106E-F44F-AA2F-68FD-6050609FBFD9}"/>
              </a:ext>
            </a:extLst>
          </xdr:cNvPr>
          <xdr:cNvSpPr/>
        </xdr:nvSpPr>
        <xdr:spPr>
          <a:xfrm>
            <a:off x="251460" y="434340"/>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INTRODUCTION</a:t>
            </a:r>
          </a:p>
        </xdr:txBody>
      </xdr:sp>
    </xdr:grpSp>
    <xdr:clientData/>
  </xdr:twoCellAnchor>
  <xdr:twoCellAnchor>
    <xdr:from>
      <xdr:col>17</xdr:col>
      <xdr:colOff>178435</xdr:colOff>
      <xdr:row>5</xdr:row>
      <xdr:rowOff>510542</xdr:rowOff>
    </xdr:from>
    <xdr:to>
      <xdr:col>20</xdr:col>
      <xdr:colOff>550333</xdr:colOff>
      <xdr:row>5</xdr:row>
      <xdr:rowOff>2580409</xdr:rowOff>
    </xdr:to>
    <xdr:sp macro="" textlink="">
      <xdr:nvSpPr>
        <xdr:cNvPr id="27" name="Retângulo 26">
          <a:extLst>
            <a:ext uri="{FF2B5EF4-FFF2-40B4-BE49-F238E27FC236}">
              <a16:creationId xmlns:a16="http://schemas.microsoft.com/office/drawing/2014/main" id="{75DB8C47-AF88-480F-B1C5-45DEE17E264D}"/>
            </a:ext>
          </a:extLst>
        </xdr:cNvPr>
        <xdr:cNvSpPr/>
      </xdr:nvSpPr>
      <xdr:spPr>
        <a:xfrm>
          <a:off x="12197253" y="1592928"/>
          <a:ext cx="2450080" cy="2069867"/>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0" lang="en-US" sz="1100" b="0" i="0" u="none" strike="noStrike" cap="none" normalizeH="0" baseline="0" noProof="0">
              <a:ln>
                <a:noFill/>
              </a:ln>
              <a:solidFill>
                <a:srgbClr val="781E77"/>
              </a:solidFill>
              <a:effectLst/>
              <a:uLnTx/>
              <a:uFillTx/>
              <a:latin typeface="+mn-lt"/>
              <a:ea typeface="+mn-ea"/>
              <a:cs typeface="+mn-cs"/>
            </a:rPr>
            <a:t>■</a:t>
          </a:r>
          <a:r>
            <a:rPr kumimoji="0" lang="en-US" sz="1100" b="0" i="0" u="none" strike="noStrike" cap="none" normalizeH="0" baseline="0" noProof="0">
              <a:ln>
                <a:noFill/>
              </a:ln>
              <a:solidFill>
                <a:srgbClr val="595959"/>
              </a:solidFill>
              <a:effectLst/>
              <a:uLnTx/>
              <a:uFillTx/>
              <a:latin typeface="+mn-lt"/>
              <a:ea typeface="+mn-ea"/>
              <a:cs typeface="+mn-cs"/>
            </a:rPr>
            <a:t> </a:t>
          </a:r>
          <a:r>
            <a:rPr kumimoji="0" lang="en-US" sz="1100" b="0" i="0" u="none" strike="noStrike" cap="none" normalizeH="0" baseline="0" noProof="0">
              <a:ln>
                <a:noFill/>
              </a:ln>
              <a:solidFill>
                <a:schemeClr val="tx1"/>
              </a:solidFill>
              <a:effectLst/>
              <a:uLnTx/>
              <a:uFillTx/>
              <a:latin typeface="+mn-lt"/>
              <a:ea typeface="+mn-ea"/>
              <a:cs typeface="+mn-cs"/>
            </a:rPr>
            <a:t>GRI </a:t>
          </a:r>
          <a:r>
            <a:rPr lang="en-US" sz="1100">
              <a:solidFill>
                <a:schemeClr val="tx1"/>
              </a:solidFill>
            </a:rPr>
            <a:t>3-3</a:t>
          </a:r>
        </a:p>
        <a:p>
          <a:pPr algn="l"/>
          <a:r>
            <a:rPr kumimoji="0" lang="en-US" sz="1100" b="0" i="0" u="none" strike="noStrike" cap="none" normalizeH="0" baseline="0" noProof="0">
              <a:ln>
                <a:noFill/>
              </a:ln>
              <a:solidFill>
                <a:srgbClr val="781E77"/>
              </a:solidFill>
              <a:effectLst/>
              <a:uLnTx/>
              <a:uFillTx/>
              <a:latin typeface="+mn-lt"/>
              <a:ea typeface="+mn-ea"/>
              <a:cs typeface="+mn-cs"/>
            </a:rPr>
            <a:t>■</a:t>
          </a:r>
          <a:r>
            <a:rPr kumimoji="0" lang="en-US" sz="1100" b="0" i="0" u="none" strike="noStrike" cap="none" normalizeH="0" baseline="0" noProof="0">
              <a:ln>
                <a:noFill/>
              </a:ln>
              <a:solidFill>
                <a:srgbClr val="595959"/>
              </a:solidFill>
              <a:effectLst/>
              <a:uLnTx/>
              <a:uFillTx/>
              <a:latin typeface="+mn-lt"/>
              <a:ea typeface="+mn-ea"/>
              <a:cs typeface="+mn-cs"/>
            </a:rPr>
            <a:t> </a:t>
          </a:r>
          <a:r>
            <a:rPr lang="en-US" sz="1100" b="0" i="0" u="none" strike="noStrike">
              <a:solidFill>
                <a:schemeClr val="tx1"/>
              </a:solidFill>
              <a:effectLst/>
              <a:latin typeface="Aptos Narrow" panose="020B0004020202020204" pitchFamily="34" charset="0"/>
              <a:ea typeface="+mn-ea"/>
              <a:cs typeface="+mn-cs"/>
            </a:rPr>
            <a:t>GRI 202-1</a:t>
          </a:r>
        </a:p>
        <a:p>
          <a:pPr algn="l"/>
          <a:r>
            <a:rPr kumimoji="0" lang="en-US" sz="1100" b="0" i="0" u="none" strike="noStrike" cap="none" normalizeH="0" baseline="0" noProof="0">
              <a:ln>
                <a:noFill/>
              </a:ln>
              <a:solidFill>
                <a:srgbClr val="781E77"/>
              </a:solidFill>
              <a:effectLst/>
              <a:uLnTx/>
              <a:uFillTx/>
              <a:latin typeface="+mn-lt"/>
              <a:ea typeface="+mn-ea"/>
              <a:cs typeface="+mn-cs"/>
            </a:rPr>
            <a:t>■</a:t>
          </a:r>
          <a:r>
            <a:rPr kumimoji="0" lang="en-US" sz="1100" b="0" i="0" u="none" strike="noStrike" cap="none" normalizeH="0" baseline="0" noProof="0">
              <a:ln>
                <a:noFill/>
              </a:ln>
              <a:solidFill>
                <a:srgbClr val="595959"/>
              </a:solidFill>
              <a:effectLst/>
              <a:uLnTx/>
              <a:uFillTx/>
              <a:latin typeface="+mn-lt"/>
              <a:ea typeface="+mn-ea"/>
              <a:cs typeface="+mn-cs"/>
            </a:rPr>
            <a:t> </a:t>
          </a:r>
          <a:r>
            <a:rPr lang="en-US" sz="1100" b="0" i="0" u="none" strike="noStrike">
              <a:solidFill>
                <a:schemeClr val="tx1"/>
              </a:solidFill>
              <a:effectLst/>
              <a:latin typeface="Aptos Narrow" panose="020B0004020202020204" pitchFamily="34" charset="0"/>
              <a:ea typeface="+mn-ea"/>
              <a:cs typeface="+mn-cs"/>
            </a:rPr>
            <a:t>GRI 203-1</a:t>
          </a:r>
        </a:p>
        <a:p>
          <a:pPr algn="l"/>
          <a:r>
            <a:rPr kumimoji="0" lang="en-US" sz="1100" b="0" i="0" u="none" strike="noStrike" cap="none" normalizeH="0" baseline="0" noProof="0">
              <a:ln>
                <a:noFill/>
              </a:ln>
              <a:solidFill>
                <a:srgbClr val="781E77"/>
              </a:solidFill>
              <a:effectLst/>
              <a:uLnTx/>
              <a:uFillTx/>
              <a:latin typeface="+mn-lt"/>
              <a:ea typeface="+mn-ea"/>
              <a:cs typeface="+mn-cs"/>
            </a:rPr>
            <a:t>■</a:t>
          </a:r>
          <a:r>
            <a:rPr kumimoji="0" lang="en-US" sz="1100" b="0" i="0" u="none" strike="noStrike" cap="none" normalizeH="0" baseline="0" noProof="0">
              <a:ln>
                <a:noFill/>
              </a:ln>
              <a:solidFill>
                <a:srgbClr val="595959"/>
              </a:solidFill>
              <a:effectLst/>
              <a:uLnTx/>
              <a:uFillTx/>
              <a:latin typeface="+mn-lt"/>
              <a:ea typeface="+mn-ea"/>
              <a:cs typeface="+mn-cs"/>
            </a:rPr>
            <a:t> </a:t>
          </a:r>
          <a:r>
            <a:rPr lang="en-US" sz="1100" b="0" i="0" u="none" strike="noStrike">
              <a:solidFill>
                <a:schemeClr val="tx1"/>
              </a:solidFill>
              <a:effectLst/>
              <a:latin typeface="Aptos Narrow" panose="020B0004020202020204" pitchFamily="34" charset="0"/>
              <a:ea typeface="+mn-ea"/>
              <a:cs typeface="+mn-cs"/>
            </a:rPr>
            <a:t>GRI 411-1</a:t>
          </a:r>
        </a:p>
        <a:p>
          <a:pPr algn="l"/>
          <a:r>
            <a:rPr kumimoji="0" lang="en-US" sz="1100" b="0" i="0" u="none" strike="noStrike" cap="none" normalizeH="0" baseline="0" noProof="0">
              <a:ln>
                <a:noFill/>
              </a:ln>
              <a:solidFill>
                <a:srgbClr val="781E77"/>
              </a:solidFill>
              <a:effectLst/>
              <a:uLnTx/>
              <a:uFillTx/>
              <a:latin typeface="+mn-lt"/>
              <a:ea typeface="+mn-ea"/>
              <a:cs typeface="+mn-cs"/>
            </a:rPr>
            <a:t>■</a:t>
          </a:r>
          <a:r>
            <a:rPr kumimoji="0" lang="en-US" sz="1100" b="0" i="0" u="none" strike="noStrike" cap="none" normalizeH="0" baseline="0" noProof="0">
              <a:ln>
                <a:noFill/>
              </a:ln>
              <a:solidFill>
                <a:srgbClr val="595959"/>
              </a:solidFill>
              <a:effectLst/>
              <a:uLnTx/>
              <a:uFillTx/>
              <a:latin typeface="+mn-lt"/>
              <a:ea typeface="+mn-ea"/>
              <a:cs typeface="+mn-cs"/>
            </a:rPr>
            <a:t> </a:t>
          </a:r>
          <a:r>
            <a:rPr lang="en-US" sz="1100" b="0" i="0" u="none" strike="noStrike">
              <a:solidFill>
                <a:schemeClr val="tx1"/>
              </a:solidFill>
              <a:effectLst/>
              <a:latin typeface="Aptos Narrow" panose="020B0004020202020204" pitchFamily="34" charset="0"/>
              <a:ea typeface="+mn-ea"/>
              <a:cs typeface="+mn-cs"/>
            </a:rPr>
            <a:t>GRI 413-1</a:t>
          </a:r>
        </a:p>
        <a:p>
          <a:pPr algn="l"/>
          <a:r>
            <a:rPr kumimoji="0" lang="en-US" sz="1100" b="0" i="0" u="none" strike="noStrike" cap="none" normalizeH="0" baseline="0" noProof="0">
              <a:ln>
                <a:noFill/>
              </a:ln>
              <a:solidFill>
                <a:srgbClr val="781E77"/>
              </a:solidFill>
              <a:effectLst/>
              <a:uLnTx/>
              <a:uFillTx/>
              <a:latin typeface="+mn-lt"/>
              <a:ea typeface="+mn-ea"/>
              <a:cs typeface="+mn-cs"/>
            </a:rPr>
            <a:t>■</a:t>
          </a:r>
          <a:r>
            <a:rPr kumimoji="0" lang="en-US" sz="1100" b="0" i="0" u="none" strike="noStrike" cap="none" normalizeH="0" baseline="0" noProof="0">
              <a:ln>
                <a:noFill/>
              </a:ln>
              <a:solidFill>
                <a:srgbClr val="595959"/>
              </a:solidFill>
              <a:effectLst/>
              <a:uLnTx/>
              <a:uFillTx/>
              <a:latin typeface="+mn-lt"/>
              <a:ea typeface="+mn-ea"/>
              <a:cs typeface="+mn-cs"/>
            </a:rPr>
            <a:t> </a:t>
          </a:r>
          <a:r>
            <a:rPr lang="en-US" sz="1100" b="0" i="0" u="none" strike="noStrike">
              <a:solidFill>
                <a:schemeClr val="tx1"/>
              </a:solidFill>
              <a:effectLst/>
              <a:latin typeface="Aptos Narrow" panose="020B0004020202020204" pitchFamily="34" charset="0"/>
              <a:ea typeface="+mn-ea"/>
              <a:cs typeface="+mn-cs"/>
            </a:rPr>
            <a:t>GRI 413-2</a:t>
          </a:r>
        </a:p>
        <a:p>
          <a:pPr algn="l"/>
          <a:r>
            <a:rPr kumimoji="0" lang="en-US" sz="1100" b="0" i="0" u="none" strike="noStrike" cap="none" normalizeH="0" baseline="0" noProof="0">
              <a:ln>
                <a:noFill/>
              </a:ln>
              <a:solidFill>
                <a:srgbClr val="781E77"/>
              </a:solidFill>
              <a:effectLst/>
              <a:uLnTx/>
              <a:uFillTx/>
              <a:latin typeface="+mn-lt"/>
              <a:ea typeface="+mn-ea"/>
              <a:cs typeface="+mn-cs"/>
            </a:rPr>
            <a:t>■</a:t>
          </a:r>
          <a:r>
            <a:rPr kumimoji="0" lang="en-US" sz="1100" b="0" i="0" u="none" strike="noStrike" cap="none" normalizeH="0" baseline="0" noProof="0">
              <a:ln>
                <a:noFill/>
              </a:ln>
              <a:solidFill>
                <a:srgbClr val="595959"/>
              </a:solidFill>
              <a:effectLst/>
              <a:uLnTx/>
              <a:uFillTx/>
              <a:latin typeface="+mn-lt"/>
              <a:ea typeface="+mn-ea"/>
              <a:cs typeface="+mn-cs"/>
            </a:rPr>
            <a:t> </a:t>
          </a:r>
          <a:r>
            <a:rPr lang="en-US" sz="1100" b="0" i="0" u="none" strike="noStrike">
              <a:solidFill>
                <a:schemeClr val="tx1"/>
              </a:solidFill>
              <a:effectLst/>
              <a:latin typeface="Aptos Narrow" panose="020B0004020202020204" pitchFamily="34" charset="0"/>
              <a:ea typeface="+mn-ea"/>
              <a:cs typeface="+mn-cs"/>
            </a:rPr>
            <a:t>GRI</a:t>
          </a:r>
          <a:r>
            <a:rPr lang="en-US" sz="1100" b="0" i="0" u="none" strike="noStrike" baseline="0">
              <a:solidFill>
                <a:schemeClr val="tx1"/>
              </a:solidFill>
              <a:effectLst/>
              <a:latin typeface="Aptos Narrow" panose="020B0004020202020204" pitchFamily="34" charset="0"/>
              <a:ea typeface="+mn-ea"/>
              <a:cs typeface="+mn-cs"/>
            </a:rPr>
            <a:t> </a:t>
          </a:r>
          <a:r>
            <a:rPr lang="en-US" sz="1100" b="0" i="0" u="none" strike="noStrike">
              <a:solidFill>
                <a:schemeClr val="tx1"/>
              </a:solidFill>
              <a:effectLst/>
              <a:latin typeface="Aptos Narrow" panose="020B0004020202020204" pitchFamily="34" charset="0"/>
              <a:ea typeface="+mn-ea"/>
              <a:cs typeface="+mn-cs"/>
            </a:rPr>
            <a:t>11.17.3</a:t>
          </a:r>
          <a:r>
            <a:rPr lang="en-US">
              <a:solidFill>
                <a:schemeClr val="tx1"/>
              </a:solidFill>
            </a:rPr>
            <a:t>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0" i="0" u="none" strike="noStrike" cap="none" normalizeH="0" baseline="0">
              <a:ln>
                <a:noFill/>
              </a:ln>
              <a:solidFill>
                <a:srgbClr val="781E77"/>
              </a:solidFill>
              <a:effectLst/>
              <a:uLnTx/>
              <a:uFillTx/>
              <a:latin typeface="+mn-lt"/>
              <a:ea typeface="+mn-ea"/>
              <a:cs typeface="+mn-cs"/>
            </a:rPr>
            <a:t>■</a:t>
          </a:r>
          <a:r>
            <a:rPr lang="en-US" sz="1100" b="0" i="0" u="none" strike="noStrike">
              <a:solidFill>
                <a:schemeClr val="tx1"/>
              </a:solidFill>
              <a:effectLst/>
              <a:latin typeface="Aptos Narrow" panose="020B0004020202020204" pitchFamily="34" charset="0"/>
              <a:ea typeface="+mn-ea"/>
              <a:cs typeface="+mn-cs"/>
            </a:rPr>
            <a:t> GRI 11.17.4</a:t>
          </a:r>
        </a:p>
        <a:p>
          <a:pPr algn="l"/>
          <a:r>
            <a:rPr kumimoji="0" lang="en-US" sz="1100" b="0" i="0" u="none" strike="noStrike" cap="none" normalizeH="0" baseline="0" noProof="0">
              <a:ln>
                <a:noFill/>
              </a:ln>
              <a:solidFill>
                <a:srgbClr val="781E77"/>
              </a:solidFill>
              <a:effectLst/>
              <a:uLnTx/>
              <a:uFillTx/>
              <a:latin typeface="+mn-lt"/>
              <a:ea typeface="+mn-ea"/>
              <a:cs typeface="+mn-cs"/>
            </a:rPr>
            <a:t>■</a:t>
          </a:r>
          <a:r>
            <a:rPr kumimoji="0" lang="en-US" sz="1100" b="0" i="0" u="none" strike="noStrike" cap="none" normalizeH="0" baseline="0" noProof="0">
              <a:ln>
                <a:noFill/>
              </a:ln>
              <a:solidFill>
                <a:srgbClr val="595959"/>
              </a:solidFill>
              <a:effectLst/>
              <a:uLnTx/>
              <a:uFillTx/>
              <a:latin typeface="+mn-lt"/>
              <a:ea typeface="+mn-ea"/>
              <a:cs typeface="+mn-cs"/>
            </a:rPr>
            <a:t> </a:t>
          </a:r>
          <a:r>
            <a:rPr lang="en-US" sz="1100" b="0" i="0" u="none" strike="noStrike">
              <a:solidFill>
                <a:schemeClr val="tx1"/>
              </a:solidFill>
              <a:effectLst/>
              <a:latin typeface="Aptos Narrow" panose="020B0004020202020204" pitchFamily="34" charset="0"/>
              <a:ea typeface="+mn-ea"/>
              <a:cs typeface="+mn-cs"/>
            </a:rPr>
            <a:t>GRI</a:t>
          </a:r>
          <a:r>
            <a:rPr lang="en-US" sz="1100" b="0" i="0" u="none" strike="noStrike" baseline="0">
              <a:solidFill>
                <a:schemeClr val="tx1"/>
              </a:solidFill>
              <a:effectLst/>
              <a:latin typeface="Aptos Narrow" panose="020B0004020202020204" pitchFamily="34" charset="0"/>
              <a:ea typeface="+mn-ea"/>
              <a:cs typeface="+mn-cs"/>
            </a:rPr>
            <a:t> </a:t>
          </a:r>
          <a:r>
            <a:rPr lang="en-US" sz="1100" b="0" i="0" u="none" strike="noStrike">
              <a:solidFill>
                <a:schemeClr val="tx1"/>
              </a:solidFill>
              <a:effectLst/>
              <a:latin typeface="Aptos Narrow" panose="020B0004020202020204" pitchFamily="34" charset="0"/>
              <a:ea typeface="+mn-ea"/>
              <a:cs typeface="+mn-cs"/>
            </a:rPr>
            <a:t>13.13.2</a:t>
          </a:r>
          <a:r>
            <a:rPr lang="en-US">
              <a:solidFill>
                <a:schemeClr val="tx1"/>
              </a:solidFill>
            </a:rPr>
            <a:t> </a:t>
          </a:r>
        </a:p>
        <a:p>
          <a:pPr algn="l"/>
          <a:r>
            <a:rPr kumimoji="0" lang="en-US" sz="1100" b="0" i="0" u="none" strike="noStrike" cap="none" normalizeH="0" baseline="0" noProof="0">
              <a:ln>
                <a:noFill/>
              </a:ln>
              <a:solidFill>
                <a:srgbClr val="781E77"/>
              </a:solidFill>
              <a:effectLst/>
              <a:uLnTx/>
              <a:uFillTx/>
              <a:latin typeface="+mn-lt"/>
              <a:ea typeface="+mn-ea"/>
              <a:cs typeface="+mn-cs"/>
            </a:rPr>
            <a:t>■</a:t>
          </a:r>
          <a:r>
            <a:rPr kumimoji="0" lang="en-US" sz="1100" b="0" i="0" u="none" strike="noStrike" cap="none" normalizeH="0" baseline="0" noProof="0">
              <a:ln>
                <a:noFill/>
              </a:ln>
              <a:solidFill>
                <a:srgbClr val="595959"/>
              </a:solidFill>
              <a:effectLst/>
              <a:uLnTx/>
              <a:uFillTx/>
              <a:latin typeface="+mn-lt"/>
              <a:ea typeface="+mn-ea"/>
              <a:cs typeface="+mn-cs"/>
            </a:rPr>
            <a:t> </a:t>
          </a:r>
          <a:r>
            <a:rPr lang="en-US" sz="1100" b="0" i="0" u="none" strike="noStrike">
              <a:solidFill>
                <a:schemeClr val="tx1"/>
              </a:solidFill>
              <a:effectLst/>
              <a:latin typeface="Aptos Narrow" panose="020B0004020202020204" pitchFamily="34" charset="0"/>
              <a:ea typeface="+mn-ea"/>
              <a:cs typeface="+mn-cs"/>
            </a:rPr>
            <a:t>GRI 13.14.3</a:t>
          </a:r>
          <a:r>
            <a:rPr lang="en-US">
              <a:solidFill>
                <a:schemeClr val="tx1"/>
              </a:solidFill>
            </a:rPr>
            <a:t> </a:t>
          </a:r>
        </a:p>
        <a:p>
          <a:pPr algn="l"/>
          <a:r>
            <a:rPr kumimoji="0" lang="en-US" sz="1100" b="0" i="0" u="none" strike="noStrike" cap="none" normalizeH="0" baseline="0" noProof="0">
              <a:ln>
                <a:noFill/>
              </a:ln>
              <a:solidFill>
                <a:srgbClr val="781E77"/>
              </a:solidFill>
              <a:effectLst/>
              <a:uLnTx/>
              <a:uFillTx/>
              <a:latin typeface="+mn-lt"/>
              <a:ea typeface="+mn-ea"/>
              <a:cs typeface="+mn-cs"/>
            </a:rPr>
            <a:t>■</a:t>
          </a:r>
          <a:r>
            <a:rPr kumimoji="0" lang="en-US" sz="1100" b="0" i="0" u="none" strike="noStrike" cap="none" normalizeH="0" baseline="0" noProof="0">
              <a:ln>
                <a:noFill/>
              </a:ln>
              <a:solidFill>
                <a:srgbClr val="595959"/>
              </a:solidFill>
              <a:effectLst/>
              <a:uLnTx/>
              <a:uFillTx/>
              <a:latin typeface="+mn-lt"/>
              <a:ea typeface="+mn-ea"/>
              <a:cs typeface="+mn-cs"/>
            </a:rPr>
            <a:t> </a:t>
          </a:r>
          <a:r>
            <a:rPr lang="en-US" sz="1100" b="0" i="0" u="none" strike="noStrike">
              <a:solidFill>
                <a:schemeClr val="tx1"/>
              </a:solidFill>
              <a:effectLst/>
              <a:latin typeface="Aptos Narrow" panose="020B0004020202020204" pitchFamily="34" charset="0"/>
              <a:ea typeface="+mn-ea"/>
              <a:cs typeface="+mn-cs"/>
            </a:rPr>
            <a:t>WEF</a:t>
          </a:r>
          <a:r>
            <a:rPr lang="en-US" sz="1100" b="0" i="0" u="none" strike="noStrike" baseline="0">
              <a:solidFill>
                <a:schemeClr val="tx1"/>
              </a:solidFill>
              <a:effectLst/>
              <a:latin typeface="Aptos Narrow" panose="020B0004020202020204" pitchFamily="34" charset="0"/>
              <a:ea typeface="+mn-ea"/>
              <a:cs typeface="+mn-cs"/>
            </a:rPr>
            <a:t> - People - </a:t>
          </a:r>
          <a:r>
            <a:rPr lang="en-US" sz="1100" b="0" i="0" u="none" strike="noStrike">
              <a:solidFill>
                <a:schemeClr val="tx1"/>
              </a:solidFill>
              <a:effectLst/>
              <a:latin typeface="Aptos Narrow" panose="020B0004020202020204" pitchFamily="34" charset="0"/>
              <a:ea typeface="+mn-ea"/>
              <a:cs typeface="+mn-cs"/>
            </a:rPr>
            <a:t>Wage level</a:t>
          </a:r>
        </a:p>
      </xdr:txBody>
    </xdr:sp>
    <xdr:clientData/>
  </xdr:twoCellAnchor>
  <xdr:twoCellAnchor>
    <xdr:from>
      <xdr:col>3</xdr:col>
      <xdr:colOff>0</xdr:colOff>
      <xdr:row>84</xdr:row>
      <xdr:rowOff>57150</xdr:rowOff>
    </xdr:from>
    <xdr:to>
      <xdr:col>5</xdr:col>
      <xdr:colOff>358500</xdr:colOff>
      <xdr:row>86</xdr:row>
      <xdr:rowOff>391</xdr:rowOff>
    </xdr:to>
    <xdr:sp macro="" textlink="">
      <xdr:nvSpPr>
        <xdr:cNvPr id="28" name="Retângulo: Cantos Superiores Arredondados 27">
          <a:extLst>
            <a:ext uri="{FF2B5EF4-FFF2-40B4-BE49-F238E27FC236}">
              <a16:creationId xmlns:a16="http://schemas.microsoft.com/office/drawing/2014/main" id="{01DCB687-DFFB-426F-966E-83D2AB5B23E6}"/>
            </a:ext>
          </a:extLst>
        </xdr:cNvPr>
        <xdr:cNvSpPr/>
      </xdr:nvSpPr>
      <xdr:spPr>
        <a:xfrm>
          <a:off x="2497667" y="32844317"/>
          <a:ext cx="1692000" cy="366574"/>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tx1"/>
              </a:solidFill>
            </a:rPr>
            <a:t>Notes</a:t>
          </a:r>
        </a:p>
      </xdr:txBody>
    </xdr:sp>
    <xdr:clientData/>
  </xdr:twoCellAnchor>
  <xdr:twoCellAnchor>
    <xdr:from>
      <xdr:col>3</xdr:col>
      <xdr:colOff>201083</xdr:colOff>
      <xdr:row>86</xdr:row>
      <xdr:rowOff>87381</xdr:rowOff>
    </xdr:from>
    <xdr:to>
      <xdr:col>17</xdr:col>
      <xdr:colOff>630343</xdr:colOff>
      <xdr:row>87</xdr:row>
      <xdr:rowOff>0</xdr:rowOff>
    </xdr:to>
    <xdr:sp macro="" textlink="">
      <xdr:nvSpPr>
        <xdr:cNvPr id="29" name="Retângulo 28">
          <a:extLst>
            <a:ext uri="{FF2B5EF4-FFF2-40B4-BE49-F238E27FC236}">
              <a16:creationId xmlns:a16="http://schemas.microsoft.com/office/drawing/2014/main" id="{26FB5A54-2D11-42C9-A5FD-01797E31393B}"/>
            </a:ext>
          </a:extLst>
        </xdr:cNvPr>
        <xdr:cNvSpPr/>
      </xdr:nvSpPr>
      <xdr:spPr>
        <a:xfrm>
          <a:off x="2698750" y="33297881"/>
          <a:ext cx="10398760" cy="1531869"/>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a:solidFill>
                <a:schemeClr val="tx1"/>
              </a:solidFill>
            </a:rPr>
            <a:t>Where no historical information is available (n/av), the relevant disclosure was first reported in the 2022/2023 crop year. This disclosure excludes our operations in Paraguay.</a:t>
          </a:r>
        </a:p>
        <a:p>
          <a:pPr algn="l"/>
          <a:endParaRPr/>
        </a:p>
        <a:p>
          <a:pPr algn="l"/>
          <a:r>
            <a:rPr lang="en-US" sz="1100">
              <a:solidFill>
                <a:schemeClr val="tx1"/>
              </a:solidFill>
            </a:rPr>
            <a:t>In Brazil, the percentage of operations participating in the community engagement program was reduced, with only 15% of operations responding to the Raízen Stakeholder Reputation Survey (FAMS) in the 2023/2024 crop year. This survey is conducted biennially, and the remaining operations will be surveyed in the next period. In Argentina, the percentages varied due to changes in the calculation scope in the 2023/2024 crop year. Previously, the calculation considered the relevance of each site, while in this period, we chose to report percentages based solely on the total number of operations and the surrounding community, without considering the specific importance and impact of each operation. Although we did not conduct environmental and social impact assessments in every community, we have ongoing assessments and monitoring in place to provide inputs into related initiatives and decision-making.</a:t>
          </a:r>
        </a:p>
      </xdr:txBody>
    </xdr:sp>
    <xdr:clientData/>
  </xdr:twoCellAnchor>
  <xdr:twoCellAnchor>
    <xdr:from>
      <xdr:col>17</xdr:col>
      <xdr:colOff>98638</xdr:colOff>
      <xdr:row>5</xdr:row>
      <xdr:rowOff>253786</xdr:rowOff>
    </xdr:from>
    <xdr:to>
      <xdr:col>20</xdr:col>
      <xdr:colOff>613834</xdr:colOff>
      <xdr:row>5</xdr:row>
      <xdr:rowOff>590548</xdr:rowOff>
    </xdr:to>
    <xdr:sp macro="" textlink="">
      <xdr:nvSpPr>
        <xdr:cNvPr id="30" name="Retângulo 29">
          <a:extLst>
            <a:ext uri="{FF2B5EF4-FFF2-40B4-BE49-F238E27FC236}">
              <a16:creationId xmlns:a16="http://schemas.microsoft.com/office/drawing/2014/main" id="{01F63960-98D2-4D59-80A4-0AABDD85F439}"/>
            </a:ext>
          </a:extLst>
        </xdr:cNvPr>
        <xdr:cNvSpPr/>
      </xdr:nvSpPr>
      <xdr:spPr>
        <a:xfrm>
          <a:off x="12565805" y="1301536"/>
          <a:ext cx="2674196" cy="336762"/>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numCol="1" rtlCol="0" anchor="t"/>
        <a:lstStyle/>
        <a:p>
          <a:pPr algn="l"/>
          <a:r>
            <a:rPr lang="en-US" sz="1100" b="1" u="sng">
              <a:solidFill>
                <a:srgbClr val="781E77"/>
              </a:solidFill>
            </a:rPr>
            <a:t>List of disclosures under this tab:</a:t>
          </a:r>
        </a:p>
        <a:p>
          <a:pPr algn="l"/>
          <a:r>
            <a:rPr kumimoji="0" lang="en-US" sz="1100" b="0" i="0" u="none" strike="noStrike" cap="none" normalizeH="0" baseline="0" noProof="0">
              <a:ln>
                <a:noFill/>
              </a:ln>
              <a:solidFill>
                <a:sysClr val="windowText" lastClr="000000"/>
              </a:solidFill>
              <a:effectLst/>
              <a:uLnTx/>
              <a:uFillTx/>
              <a:latin typeface="+mn-lt"/>
              <a:ea typeface="+mn-ea"/>
              <a:cs typeface="+mn-cs"/>
            </a:rPr>
            <a:t>											</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14</xdr:col>
      <xdr:colOff>681567</xdr:colOff>
      <xdr:row>3</xdr:row>
      <xdr:rowOff>0</xdr:rowOff>
    </xdr:from>
    <xdr:to>
      <xdr:col>16</xdr:col>
      <xdr:colOff>58383</xdr:colOff>
      <xdr:row>4</xdr:row>
      <xdr:rowOff>96197</xdr:rowOff>
    </xdr:to>
    <xdr:pic>
      <xdr:nvPicPr>
        <xdr:cNvPr id="3" name="Imagem 2">
          <a:extLst>
            <a:ext uri="{FF2B5EF4-FFF2-40B4-BE49-F238E27FC236}">
              <a16:creationId xmlns:a16="http://schemas.microsoft.com/office/drawing/2014/main" id="{85BC9D7B-56EC-40F1-B61F-45D6CDCA9E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49667" y="655320"/>
          <a:ext cx="828849" cy="3095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207856</xdr:colOff>
      <xdr:row>54</xdr:row>
      <xdr:rowOff>91440</xdr:rowOff>
    </xdr:from>
    <xdr:to>
      <xdr:col>5</xdr:col>
      <xdr:colOff>322939</xdr:colOff>
      <xdr:row>56</xdr:row>
      <xdr:rowOff>17100</xdr:rowOff>
    </xdr:to>
    <xdr:sp macro="" textlink="">
      <xdr:nvSpPr>
        <xdr:cNvPr id="4" name="Retângulo: Cantos Superiores Arredondados 3">
          <a:extLst>
            <a:ext uri="{FF2B5EF4-FFF2-40B4-BE49-F238E27FC236}">
              <a16:creationId xmlns:a16="http://schemas.microsoft.com/office/drawing/2014/main" id="{C607FE88-775C-4A7D-A06E-433A9364E815}"/>
            </a:ext>
          </a:extLst>
        </xdr:cNvPr>
        <xdr:cNvSpPr/>
      </xdr:nvSpPr>
      <xdr:spPr>
        <a:xfrm>
          <a:off x="2567939" y="21988357"/>
          <a:ext cx="1692000" cy="359576"/>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tx1"/>
              </a:solidFill>
            </a:rPr>
            <a:t>Notes</a:t>
          </a:r>
        </a:p>
      </xdr:txBody>
    </xdr:sp>
    <xdr:clientData/>
  </xdr:twoCellAnchor>
  <xdr:twoCellAnchor>
    <xdr:from>
      <xdr:col>2</xdr:col>
      <xdr:colOff>207856</xdr:colOff>
      <xdr:row>28</xdr:row>
      <xdr:rowOff>76200</xdr:rowOff>
    </xdr:from>
    <xdr:to>
      <xdr:col>5</xdr:col>
      <xdr:colOff>322939</xdr:colOff>
      <xdr:row>30</xdr:row>
      <xdr:rowOff>13290</xdr:rowOff>
    </xdr:to>
    <xdr:sp macro="" textlink="">
      <xdr:nvSpPr>
        <xdr:cNvPr id="5" name="Retângulo: Cantos Superiores Arredondados 4">
          <a:extLst>
            <a:ext uri="{FF2B5EF4-FFF2-40B4-BE49-F238E27FC236}">
              <a16:creationId xmlns:a16="http://schemas.microsoft.com/office/drawing/2014/main" id="{4B2C5E90-A53B-4FFE-898C-B68314E6F54B}"/>
            </a:ext>
          </a:extLst>
        </xdr:cNvPr>
        <xdr:cNvSpPr/>
      </xdr:nvSpPr>
      <xdr:spPr>
        <a:xfrm>
          <a:off x="2567939" y="12331700"/>
          <a:ext cx="1692000" cy="360423"/>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tx1"/>
              </a:solidFill>
            </a:rPr>
            <a:t>Notes</a:t>
          </a:r>
        </a:p>
      </xdr:txBody>
    </xdr:sp>
    <xdr:clientData/>
  </xdr:twoCellAnchor>
  <xdr:twoCellAnchor>
    <xdr:from>
      <xdr:col>3</xdr:col>
      <xdr:colOff>206098</xdr:colOff>
      <xdr:row>30</xdr:row>
      <xdr:rowOff>60959</xdr:rowOff>
    </xdr:from>
    <xdr:to>
      <xdr:col>17</xdr:col>
      <xdr:colOff>645583</xdr:colOff>
      <xdr:row>30</xdr:row>
      <xdr:rowOff>3296496</xdr:rowOff>
    </xdr:to>
    <xdr:sp macro="" textlink="">
      <xdr:nvSpPr>
        <xdr:cNvPr id="6" name="Retângulo 5">
          <a:extLst>
            <a:ext uri="{FF2B5EF4-FFF2-40B4-BE49-F238E27FC236}">
              <a16:creationId xmlns:a16="http://schemas.microsoft.com/office/drawing/2014/main" id="{93A3A0BE-A315-444D-B646-DB7BB0A4329B}"/>
            </a:ext>
          </a:extLst>
        </xdr:cNvPr>
        <xdr:cNvSpPr/>
      </xdr:nvSpPr>
      <xdr:spPr>
        <a:xfrm>
          <a:off x="2777848" y="12739792"/>
          <a:ext cx="10440735" cy="3235537"/>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rPr>
            <a:t>This disclosure applies only to our operations in Brazil, to which it is material.</a:t>
          </a:r>
        </a:p>
        <a:p>
          <a:pPr algn="l"/>
          <a:endParaRPr/>
        </a:p>
        <a:p>
          <a:pPr algn="l"/>
          <a:r>
            <a:rPr kumimoji="0" lang="en-US" sz="1100" b="0" i="0" u="none" strike="noStrike" cap="none" normalizeH="0" baseline="0" noProof="0">
              <a:ln>
                <a:noFill/>
              </a:ln>
              <a:solidFill>
                <a:schemeClr val="tx1"/>
              </a:solidFill>
              <a:effectLst/>
              <a:uLnTx/>
              <a:uFillTx/>
              <a:latin typeface="+mn-lt"/>
              <a:ea typeface="+mn-ea"/>
              <a:cs typeface="+mn-cs"/>
            </a:rPr>
            <a:t>In the 2023/2024 season, out of 1,983 suppliers screened, 1,651 (83%) passed while 332 (17%) failed to pass screening. Out of the suppliers that failed screening, 1% (nine suppliers) were rejected due to environmental criteria, and 33% (111 suppliers) were rejected due to social criteria. The remaining suppliers were rejected due to financial issues and debts with the government.</a:t>
          </a:r>
        </a:p>
        <a:p>
          <a:pPr algn="l"/>
          <a:endParaRPr/>
        </a:p>
        <a:p>
          <a:pPr algn="l"/>
          <a:r>
            <a:rPr lang="en-US" sz="1100">
              <a:solidFill>
                <a:schemeClr val="tx1"/>
              </a:solidFill>
            </a:rPr>
            <a:t>In Brazil, all companies supplying equipment, materials, and services are evaluated using our Supplier Onboarding Tool. As part of the onboarding process, suppliers complete a self-assessment questionnaire. For environmental criteria, the questionnaire includes disqualifying aspects and comprehensive background checks, such as certificates of no liabilities to the environmental regulator, IBAMA. Social criteria include: (i) labor-related certificates and blacklists, including certificates of timely payment of Severance Indemnity Fund (FGTS) contributions, federal social security liability clearance certificates (CND/INSS), labor liability clearance certificates (CNDT), and child and slave labor blacklists; and (ii) whether the company is listed in reputational or block lists, such as the National Registry of Disqualified or Suspended Companies (CEIS) and adverse media. These background checks help to ensure that suppliers have ethical business practices and demonstrate transparency, integrity and honesty.</a:t>
          </a:r>
        </a:p>
        <a:p>
          <a:pPr algn="l"/>
          <a:endParaRPr/>
        </a:p>
        <a:p>
          <a:pPr algn="l"/>
          <a:r>
            <a:rPr lang="en-US" sz="1100">
              <a:solidFill>
                <a:schemeClr val="tx1"/>
              </a:solidFill>
            </a:rPr>
            <a:t>In relation to new sugarcane suppliers, although they do not undergo pre-contract social and environmental screening, they are automatically included in the </a:t>
          </a:r>
          <a:r>
            <a:rPr lang="en-US" sz="1100" i="1">
              <a:solidFill>
                <a:schemeClr val="tx1"/>
              </a:solidFill>
            </a:rPr>
            <a:t>Raízen Elos</a:t>
          </a:r>
          <a:r>
            <a:rPr lang="en-US" sz="1100">
              <a:solidFill>
                <a:schemeClr val="tx1"/>
              </a:solidFill>
            </a:rPr>
            <a:t> program after being onboarded into our supplier base. This program aims to promote sustainable and responsible practices in our supply chain, guiding suppliers through a journey of continuous improvement in their sustainability policies and procedures. The environmental pillar of our </a:t>
          </a:r>
          <a:r>
            <a:rPr lang="en-US" sz="1100" i="1">
              <a:solidFill>
                <a:schemeClr val="tx1"/>
              </a:solidFill>
            </a:rPr>
            <a:t>Elos</a:t>
          </a:r>
          <a:r>
            <a:rPr lang="en-US" sz="1100">
              <a:solidFill>
                <a:schemeClr val="tx1"/>
              </a:solidFill>
            </a:rPr>
            <a:t> program covers the following topics: protected areas, responsible use of agrochemicals, waste disposal and effluent treatment, fire prevention and response, and preservation of water resources. In the social pillar, topics evaluated include child labor, forced labor, workplace safety and health.</a:t>
          </a:r>
          <a:r>
            <a:rPr lang="en-US" sz="1100" baseline="0">
              <a:solidFill>
                <a:schemeClr val="tx1"/>
              </a:solidFill>
              <a:latin typeface="+mn-lt"/>
              <a:ea typeface="+mn-ea"/>
              <a:cs typeface="+mn-cs"/>
            </a:rPr>
            <a:t> </a:t>
          </a:r>
        </a:p>
      </xdr:txBody>
    </xdr:sp>
    <xdr:clientData/>
  </xdr:twoCellAnchor>
  <xdr:twoCellAnchor>
    <xdr:from>
      <xdr:col>3</xdr:col>
      <xdr:colOff>0</xdr:colOff>
      <xdr:row>15</xdr:row>
      <xdr:rowOff>59055</xdr:rowOff>
    </xdr:from>
    <xdr:to>
      <xdr:col>5</xdr:col>
      <xdr:colOff>326750</xdr:colOff>
      <xdr:row>17</xdr:row>
      <xdr:rowOff>1860</xdr:rowOff>
    </xdr:to>
    <xdr:sp macro="" textlink="">
      <xdr:nvSpPr>
        <xdr:cNvPr id="7" name="Retângulo: Cantos Superiores Arredondados 6">
          <a:extLst>
            <a:ext uri="{FF2B5EF4-FFF2-40B4-BE49-F238E27FC236}">
              <a16:creationId xmlns:a16="http://schemas.microsoft.com/office/drawing/2014/main" id="{A2A41163-95E7-4B9E-91F8-266E3190F343}"/>
            </a:ext>
          </a:extLst>
        </xdr:cNvPr>
        <xdr:cNvSpPr/>
      </xdr:nvSpPr>
      <xdr:spPr>
        <a:xfrm>
          <a:off x="2571750" y="6705388"/>
          <a:ext cx="1692000" cy="366139"/>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tx1"/>
              </a:solidFill>
            </a:rPr>
            <a:t>Notes</a:t>
          </a:r>
        </a:p>
      </xdr:txBody>
    </xdr:sp>
    <xdr:clientData/>
  </xdr:twoCellAnchor>
  <xdr:twoCellAnchor>
    <xdr:from>
      <xdr:col>3</xdr:col>
      <xdr:colOff>220344</xdr:colOff>
      <xdr:row>17</xdr:row>
      <xdr:rowOff>87627</xdr:rowOff>
    </xdr:from>
    <xdr:to>
      <xdr:col>17</xdr:col>
      <xdr:colOff>677334</xdr:colOff>
      <xdr:row>17</xdr:row>
      <xdr:rowOff>3048000</xdr:rowOff>
    </xdr:to>
    <xdr:sp macro="" textlink="">
      <xdr:nvSpPr>
        <xdr:cNvPr id="8" name="Retângulo 7">
          <a:extLst>
            <a:ext uri="{FF2B5EF4-FFF2-40B4-BE49-F238E27FC236}">
              <a16:creationId xmlns:a16="http://schemas.microsoft.com/office/drawing/2014/main" id="{EBFE8101-B97B-4126-A2D8-70143D81D90A}"/>
            </a:ext>
          </a:extLst>
        </xdr:cNvPr>
        <xdr:cNvSpPr/>
      </xdr:nvSpPr>
      <xdr:spPr>
        <a:xfrm>
          <a:off x="2718011" y="7421877"/>
          <a:ext cx="10161906" cy="2960373"/>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a:solidFill>
                <a:schemeClr val="tx1"/>
              </a:solidFill>
            </a:rPr>
            <a:t>For reporting purposes, all our operations in Brazil, Argentina and Paraguay were considered as significant locations of operation.</a:t>
          </a:r>
          <a:r>
            <a:rPr lang="en-US" sz="1100" baseline="0">
              <a:solidFill>
                <a:schemeClr val="tx1"/>
              </a:solidFill>
            </a:rPr>
            <a:t> </a:t>
          </a:r>
        </a:p>
        <a:p>
          <a:pPr algn="l"/>
          <a:endParaRPr/>
        </a:p>
        <a:p>
          <a:pPr algn="l"/>
          <a:r>
            <a:rPr lang="en-US" sz="1100">
              <a:solidFill>
                <a:schemeClr val="tx1"/>
              </a:solidFill>
            </a:rPr>
            <a:t>In Brazil, this disclosure includes the Raízen Center, covering production sites, distribution terminals, administrative sites, offices, warehouses, and airport terminals. We define a local supplier as one located in the same micro-region as the Raízen Center, according to the Brazilian Institute of Geography and Statistics (IBGE) classification. Compared to the 2022/2023 crop year, the proportion of spending increased by 1.32 percentage points. In financial terms, this increase amounted to R$ 462.7 million, representing a 54.31% increase compared to the previous season. The growth in local supplier spend is mainly attributed to our expansion plan, including the construction of new Second-Generation Ethanol (2GE) and Biogas plants, expanding our portfolio of renewable solutions. In tandem with our operational expansion, the </a:t>
          </a:r>
          <a:r>
            <a:rPr lang="en-US" sz="1100" i="1">
              <a:solidFill>
                <a:schemeClr val="tx1"/>
              </a:solidFill>
            </a:rPr>
            <a:t>Raízen Desenvolve</a:t>
          </a:r>
          <a:r>
            <a:rPr lang="en-US" sz="1100">
              <a:solidFill>
                <a:schemeClr val="tx1"/>
              </a:solidFill>
            </a:rPr>
            <a:t> program is implementing a set of local development initiatives, especially within our supply chain.</a:t>
          </a:r>
          <a:r>
            <a:rPr lang="en-US" sz="1100" baseline="0">
              <a:solidFill>
                <a:schemeClr val="tx1"/>
              </a:solidFill>
            </a:rPr>
            <a:t> </a:t>
          </a:r>
          <a:r>
            <a:rPr lang="en-US" sz="1100">
              <a:solidFill>
                <a:schemeClr val="tx1"/>
              </a:solidFill>
            </a:rPr>
            <a:t>The percentage of local suppliers in Brazil for the 2022/2023 crop year has been restated in this report.</a:t>
          </a:r>
          <a:r>
            <a:rPr lang="en-US" sz="1100">
              <a:solidFill>
                <a:schemeClr val="tx1"/>
              </a:solidFill>
              <a:latin typeface="+mn-lt"/>
              <a:ea typeface="+mn-ea"/>
              <a:cs typeface="+mn-cs"/>
            </a:rPr>
            <a:t> </a:t>
          </a:r>
          <a:r>
            <a:rPr lang="en-US" sz="1100" b="1">
              <a:solidFill>
                <a:srgbClr val="781E77"/>
              </a:solidFill>
              <a:latin typeface="+mn-lt"/>
              <a:ea typeface="+mn-ea"/>
              <a:cs typeface="+mn-cs"/>
            </a:rPr>
            <a:t>|GRI 2-4|</a:t>
          </a:r>
        </a:p>
        <a:p>
          <a:pPr algn="l"/>
          <a:endParaRPr/>
        </a:p>
        <a:p>
          <a:pPr algn="l"/>
          <a:r>
            <a:rPr lang="en-US">
              <a:solidFill>
                <a:srgbClr val="595959"/>
              </a:solidFill>
            </a:rPr>
            <a:t>In Argentina, we consider local suppliers to be those identified and domiciled in the same province as the refinery or local warehouses where goods are delivered or services are provided.</a:t>
          </a:r>
          <a:r>
            <a:rPr lang="en-US" sz="1100">
              <a:solidFill>
                <a:srgbClr val="595959"/>
              </a:solidFill>
            </a:rPr>
            <a:t> Our operational site is located in the Province </a:t>
          </a:r>
          <a:r>
            <a:rPr lang="en-US" sz="1100">
              <a:solidFill>
                <a:schemeClr val="tx1"/>
              </a:solidFill>
            </a:rPr>
            <a:t>of Buenos Aires.</a:t>
          </a:r>
        </a:p>
        <a:p>
          <a:pPr algn="l"/>
          <a:endParaRPr/>
        </a:p>
        <a:p>
          <a:pPr algn="l"/>
          <a:r>
            <a:rPr lang="en-US" sz="1100" b="0">
              <a:solidFill>
                <a:schemeClr val="tx1"/>
              </a:solidFill>
            </a:rPr>
            <a:t>In Paraguay, we consider local suppliers to be those located in the same department or in the vicinity of the eastern region where our operations are located. The high, 95% percentage reflects our policy of always prioritizing local suppliers who can meet our needs more quickly and at lower costs. Fuel suppliers were not included in the scope of this disclosure.</a:t>
          </a:r>
        </a:p>
      </xdr:txBody>
    </xdr:sp>
    <xdr:clientData/>
  </xdr:twoCellAnchor>
  <xdr:twoCellAnchor>
    <xdr:from>
      <xdr:col>3</xdr:col>
      <xdr:colOff>173142</xdr:colOff>
      <xdr:row>5</xdr:row>
      <xdr:rowOff>167640</xdr:rowOff>
    </xdr:from>
    <xdr:to>
      <xdr:col>15</xdr:col>
      <xdr:colOff>504188</xdr:colOff>
      <xdr:row>5</xdr:row>
      <xdr:rowOff>3902287</xdr:rowOff>
    </xdr:to>
    <xdr:sp macro="" textlink="">
      <xdr:nvSpPr>
        <xdr:cNvPr id="9" name="Retângulo 8">
          <a:extLst>
            <a:ext uri="{FF2B5EF4-FFF2-40B4-BE49-F238E27FC236}">
              <a16:creationId xmlns:a16="http://schemas.microsoft.com/office/drawing/2014/main" id="{EAB020DF-4F0D-46C3-AEB1-F4B512D027C9}"/>
            </a:ext>
          </a:extLst>
        </xdr:cNvPr>
        <xdr:cNvSpPr/>
      </xdr:nvSpPr>
      <xdr:spPr>
        <a:xfrm>
          <a:off x="2744892" y="1215390"/>
          <a:ext cx="8892963" cy="3734647"/>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rPr>
            <a:t>Material subtopics include assessing social and environmental impacts across the supply chain, expanding our</a:t>
          </a:r>
          <a:r>
            <a:rPr lang="en-US" sz="1100" i="1">
              <a:solidFill>
                <a:schemeClr val="tx1"/>
              </a:solidFill>
            </a:rPr>
            <a:t> Elos</a:t>
          </a:r>
          <a:r>
            <a:rPr lang="en-US" sz="1100">
              <a:solidFill>
                <a:schemeClr val="tx1"/>
              </a:solidFill>
            </a:rPr>
            <a:t> program beyond sugarcane suppliers, developing local suppliers, managing competition for raw materials, diversifying transportation modes, and relationships with distributors.</a:t>
          </a:r>
        </a:p>
        <a:p>
          <a:pPr algn="l"/>
          <a:endParaRPr/>
        </a:p>
        <a:p>
          <a:pPr marL="0" indent="0" algn="l"/>
          <a:r>
            <a:rPr lang="en-US" sz="1100" b="1" u="sng">
              <a:solidFill>
                <a:srgbClr val="781E77"/>
              </a:solidFill>
              <a:latin typeface="+mn-lt"/>
              <a:ea typeface="+mn-ea"/>
              <a:cs typeface="+mn-cs"/>
            </a:rPr>
            <a:t>Actual and potential related impacts:</a:t>
          </a:r>
        </a:p>
        <a:p>
          <a:pPr algn="l"/>
          <a:r>
            <a:rPr kumimoji="0" lang="en-US" sz="1100" b="0" i="0" u="none" strike="noStrike" cap="none" normalizeH="0" baseline="0" noProof="0">
              <a:ln>
                <a:noFill/>
              </a:ln>
              <a:solidFill>
                <a:srgbClr val="781E77"/>
              </a:solidFill>
              <a:effectLst/>
              <a:uLnTx/>
              <a:uFillTx/>
              <a:latin typeface="+mn-lt"/>
              <a:ea typeface="+mn-ea"/>
              <a:cs typeface="+mn-cs"/>
            </a:rPr>
            <a:t>■ </a:t>
          </a:r>
          <a:r>
            <a:rPr lang="en-US" sz="1100">
              <a:solidFill>
                <a:schemeClr val="tx1"/>
              </a:solidFill>
            </a:rPr>
            <a:t>Positive: Increased crop yields; training and development of the local workforce; local economic stimulus; advocacy for human rights in the sugarcane value chain through the </a:t>
          </a:r>
          <a:r>
            <a:rPr lang="en-US" sz="1100" i="1">
              <a:solidFill>
                <a:schemeClr val="tx1"/>
              </a:solidFill>
            </a:rPr>
            <a:t>Elos</a:t>
          </a:r>
          <a:r>
            <a:rPr lang="en-US" sz="1100">
              <a:solidFill>
                <a:schemeClr val="tx1"/>
              </a:solidFill>
            </a:rPr>
            <a:t> program; reduction of potential negative social and environmental impacts in the supply chain; optimized natural resource use; reduction in water consumption; reduction in greenhouse gas emissions.</a:t>
          </a:r>
        </a:p>
        <a:p>
          <a:pPr algn="l"/>
          <a:r>
            <a:rPr kumimoji="0" lang="en-US" sz="1100" b="0" i="0" u="none" strike="noStrike" cap="none" normalizeH="0" baseline="0" noProof="0">
              <a:ln>
                <a:noFill/>
              </a:ln>
              <a:solidFill>
                <a:srgbClr val="781E77"/>
              </a:solidFill>
              <a:effectLst/>
              <a:uLnTx/>
              <a:uFillTx/>
              <a:latin typeface="+mn-lt"/>
              <a:ea typeface="+mn-ea"/>
              <a:cs typeface="+mn-cs"/>
            </a:rPr>
            <a:t>■</a:t>
          </a:r>
          <a:r>
            <a:rPr kumimoji="0" lang="en-US" sz="1100" b="0" i="0" u="none" strike="noStrike" cap="none" normalizeH="0" baseline="0" noProof="0">
              <a:ln>
                <a:noFill/>
              </a:ln>
              <a:solidFill>
                <a:srgbClr val="595959"/>
              </a:solidFill>
              <a:effectLst/>
              <a:uLnTx/>
              <a:uFillTx/>
              <a:latin typeface="+mn-lt"/>
              <a:ea typeface="+mn-ea"/>
              <a:cs typeface="+mn-cs"/>
            </a:rPr>
            <a:t> </a:t>
          </a:r>
          <a:r>
            <a:rPr lang="en-US" sz="1100">
              <a:solidFill>
                <a:schemeClr val="tx1"/>
              </a:solidFill>
            </a:rPr>
            <a:t>Negative: Collisions, run-overs, or fatalities involving transportation activities within the supply chain; fatalities, accidents, injuries, and work-related health issues; risk of corruption; risk of child and/or female sexual exploitation in areas near operations; potential risk of labor rights violations and irregular and/or informal work within the value chain; labor- and contractor-intensive operations with the potential for degraded working conditions.</a:t>
          </a:r>
        </a:p>
        <a:p>
          <a:pPr algn="l"/>
          <a:endParaRPr/>
        </a:p>
        <a:p>
          <a:pPr marL="0" indent="0" algn="l"/>
          <a:r>
            <a:rPr lang="en-US" sz="1100" b="1" u="sng">
              <a:solidFill>
                <a:srgbClr val="781E77"/>
              </a:solidFill>
              <a:latin typeface="+mn-lt"/>
              <a:ea typeface="+mn-ea"/>
              <a:cs typeface="+mn-cs"/>
            </a:rPr>
            <a:t>Stakeholders consulted that prioritized the topic: </a:t>
          </a:r>
        </a:p>
        <a:p>
          <a:pPr algn="l"/>
          <a:r>
            <a:rPr lang="en-US" sz="1100">
              <a:solidFill>
                <a:schemeClr val="tx1"/>
              </a:solidFill>
            </a:rPr>
            <a:t>Raízen leadership; Suppliers; Media and press; Social organizations and NGOs.</a:t>
          </a:r>
        </a:p>
        <a:p>
          <a:pPr algn="l"/>
          <a:endParaRPr/>
        </a:p>
        <a:p>
          <a:pPr algn="l"/>
          <a:r>
            <a:rPr lang="en-US" sz="1100" b="1" u="sng">
              <a:solidFill>
                <a:srgbClr val="781E77"/>
              </a:solidFill>
            </a:rPr>
            <a:t>Raízen’s 2030 Agenda commitments related to the topic: </a:t>
          </a:r>
        </a:p>
        <a:p>
          <a:pPr algn="l"/>
          <a:r>
            <a:rPr lang="en-US">
              <a:solidFill>
                <a:schemeClr val="tx2"/>
              </a:solidFill>
            </a:rPr>
            <a:t>■</a:t>
          </a:r>
          <a:r>
            <a:rPr lang="en-US">
              <a:solidFill>
                <a:srgbClr val="595959"/>
              </a:solidFill>
            </a:rPr>
            <a:t> Monitor 100% of critical suppliers on ESG using a recognized methodology and develop them within our </a:t>
          </a:r>
          <a:r>
            <a:rPr lang="en-US" i="1">
              <a:solidFill>
                <a:srgbClr val="595959"/>
              </a:solidFill>
            </a:rPr>
            <a:t>Raízen Desenvolve</a:t>
          </a:r>
          <a:r>
            <a:rPr lang="en-US">
              <a:solidFill>
                <a:srgbClr val="595959"/>
              </a:solidFill>
            </a:rPr>
            <a:t> program, ensuring all meet minimum sustainability requirements</a:t>
          </a:r>
        </a:p>
        <a:p>
          <a:pPr algn="l"/>
          <a:r>
            <a:rPr lang="en-US">
              <a:solidFill>
                <a:schemeClr val="tx2"/>
              </a:solidFill>
            </a:rPr>
            <a:t>■</a:t>
          </a:r>
          <a:r>
            <a:rPr lang="en-US">
              <a:solidFill>
                <a:srgbClr val="595959"/>
              </a:solidFill>
            </a:rPr>
            <a:t> Ensure 100% of sugarcane sources are covered by an internationally recognized sustainability standard</a:t>
          </a:r>
        </a:p>
        <a:p>
          <a:pPr algn="l"/>
          <a:r>
            <a:rPr lang="en-US">
              <a:solidFill>
                <a:schemeClr val="tx2"/>
              </a:solidFill>
            </a:rPr>
            <a:t>■</a:t>
          </a:r>
          <a:r>
            <a:rPr lang="en-US">
              <a:solidFill>
                <a:srgbClr val="595959"/>
              </a:solidFill>
            </a:rPr>
            <a:t> Have all bioenergy operations covered by an internationally recognized standard</a:t>
          </a:r>
        </a:p>
      </xdr:txBody>
    </xdr:sp>
    <xdr:clientData/>
  </xdr:twoCellAnchor>
  <xdr:twoCellAnchor>
    <xdr:from>
      <xdr:col>0</xdr:col>
      <xdr:colOff>216323</xdr:colOff>
      <xdr:row>2</xdr:row>
      <xdr:rowOff>19261</xdr:rowOff>
    </xdr:from>
    <xdr:to>
      <xdr:col>0</xdr:col>
      <xdr:colOff>1927013</xdr:colOff>
      <xdr:row>5</xdr:row>
      <xdr:rowOff>3545417</xdr:rowOff>
    </xdr:to>
    <xdr:grpSp>
      <xdr:nvGrpSpPr>
        <xdr:cNvPr id="10" name="Agrupar 9">
          <a:extLst>
            <a:ext uri="{FF2B5EF4-FFF2-40B4-BE49-F238E27FC236}">
              <a16:creationId xmlns:a16="http://schemas.microsoft.com/office/drawing/2014/main" id="{6CE46A4E-CCAE-4CDC-A957-845D753125A6}"/>
            </a:ext>
          </a:extLst>
        </xdr:cNvPr>
        <xdr:cNvGrpSpPr/>
      </xdr:nvGrpSpPr>
      <xdr:grpSpPr>
        <a:xfrm>
          <a:off x="216323" y="499039"/>
          <a:ext cx="1710690" cy="4083545"/>
          <a:chOff x="251460" y="434340"/>
          <a:chExt cx="1722120" cy="4115340"/>
        </a:xfrm>
      </xdr:grpSpPr>
      <xdr:sp macro="" textlink="">
        <xdr:nvSpPr>
          <xdr:cNvPr id="11" name="Retângulo 10">
            <a:hlinkClick xmlns:r="http://schemas.openxmlformats.org/officeDocument/2006/relationships" r:id="rId2"/>
            <a:extLst>
              <a:ext uri="{FF2B5EF4-FFF2-40B4-BE49-F238E27FC236}">
                <a16:creationId xmlns:a16="http://schemas.microsoft.com/office/drawing/2014/main" id="{ACFF1904-5473-7433-122C-82224923B278}"/>
              </a:ext>
            </a:extLst>
          </xdr:cNvPr>
          <xdr:cNvSpPr/>
        </xdr:nvSpPr>
        <xdr:spPr>
          <a:xfrm>
            <a:off x="449580" y="4297680"/>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OTHER DISCLOSURES</a:t>
            </a:r>
          </a:p>
        </xdr:txBody>
      </xdr:sp>
      <xdr:sp macro="" textlink="">
        <xdr:nvSpPr>
          <xdr:cNvPr id="12" name="Retângulo 11">
            <a:hlinkClick xmlns:r="http://schemas.openxmlformats.org/officeDocument/2006/relationships" r:id="rId3"/>
            <a:extLst>
              <a:ext uri="{FF2B5EF4-FFF2-40B4-BE49-F238E27FC236}">
                <a16:creationId xmlns:a16="http://schemas.microsoft.com/office/drawing/2014/main" id="{A96DBEBD-2002-0719-0219-33C61C3ACC34}"/>
              </a:ext>
            </a:extLst>
          </xdr:cNvPr>
          <xdr:cNvSpPr/>
        </xdr:nvSpPr>
        <xdr:spPr>
          <a:xfrm>
            <a:off x="449580" y="4022548"/>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WATER STEWARDSHIP</a:t>
            </a:r>
          </a:p>
        </xdr:txBody>
      </xdr:sp>
      <xdr:sp macro="" textlink="">
        <xdr:nvSpPr>
          <xdr:cNvPr id="13" name="Retângulo 12">
            <a:hlinkClick xmlns:r="http://schemas.openxmlformats.org/officeDocument/2006/relationships" r:id="rId4"/>
            <a:extLst>
              <a:ext uri="{FF2B5EF4-FFF2-40B4-BE49-F238E27FC236}">
                <a16:creationId xmlns:a16="http://schemas.microsoft.com/office/drawing/2014/main" id="{78D6CE43-854C-9762-3BC6-9C02C51F1C85}"/>
              </a:ext>
            </a:extLst>
          </xdr:cNvPr>
          <xdr:cNvSpPr/>
        </xdr:nvSpPr>
        <xdr:spPr>
          <a:xfrm>
            <a:off x="449580" y="3567413"/>
            <a:ext cx="152400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HUMAN RIGHTS &amp; WELL-BEING</a:t>
            </a:r>
          </a:p>
        </xdr:txBody>
      </xdr:sp>
      <xdr:sp macro="" textlink="">
        <xdr:nvSpPr>
          <xdr:cNvPr id="14" name="Retângulo 13">
            <a:hlinkClick xmlns:r="http://schemas.openxmlformats.org/officeDocument/2006/relationships" r:id="rId5"/>
            <a:extLst>
              <a:ext uri="{FF2B5EF4-FFF2-40B4-BE49-F238E27FC236}">
                <a16:creationId xmlns:a16="http://schemas.microsoft.com/office/drawing/2014/main" id="{4D98E96D-AFCB-7FE9-1878-54E342BAF9C9}"/>
              </a:ext>
            </a:extLst>
          </xdr:cNvPr>
          <xdr:cNvSpPr/>
        </xdr:nvSpPr>
        <xdr:spPr>
          <a:xfrm>
            <a:off x="251460" y="329227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1" i="0" baseline="0">
                <a:solidFill>
                  <a:schemeClr val="tx1"/>
                </a:solidFill>
                <a:effectLst/>
                <a:latin typeface="+mn-lt"/>
                <a:ea typeface="+mn-ea"/>
                <a:cs typeface="+mn-cs"/>
              </a:rPr>
              <a:t>SUSTAINABLE SOURCING</a:t>
            </a:r>
          </a:p>
        </xdr:txBody>
      </xdr:sp>
      <xdr:sp macro="" textlink="">
        <xdr:nvSpPr>
          <xdr:cNvPr id="15" name="Retângulo 14">
            <a:hlinkClick xmlns:r="http://schemas.openxmlformats.org/officeDocument/2006/relationships" r:id="rId6"/>
            <a:extLst>
              <a:ext uri="{FF2B5EF4-FFF2-40B4-BE49-F238E27FC236}">
                <a16:creationId xmlns:a16="http://schemas.microsoft.com/office/drawing/2014/main" id="{71100887-9B71-7D3A-EFBC-52E063E5A2AB}"/>
              </a:ext>
            </a:extLst>
          </xdr:cNvPr>
          <xdr:cNvSpPr/>
        </xdr:nvSpPr>
        <xdr:spPr>
          <a:xfrm>
            <a:off x="251460" y="2837143"/>
            <a:ext cx="172212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COMMUNITY RELATIONS</a:t>
            </a:r>
          </a:p>
        </xdr:txBody>
      </xdr:sp>
      <xdr:sp macro="" textlink="">
        <xdr:nvSpPr>
          <xdr:cNvPr id="16" name="Retângulo 15">
            <a:hlinkClick xmlns:r="http://schemas.openxmlformats.org/officeDocument/2006/relationships" r:id="rId7"/>
            <a:extLst>
              <a:ext uri="{FF2B5EF4-FFF2-40B4-BE49-F238E27FC236}">
                <a16:creationId xmlns:a16="http://schemas.microsoft.com/office/drawing/2014/main" id="{B2516FE3-2CB2-8FB4-8198-39E1F304A326}"/>
              </a:ext>
            </a:extLst>
          </xdr:cNvPr>
          <xdr:cNvSpPr/>
        </xdr:nvSpPr>
        <xdr:spPr>
          <a:xfrm>
            <a:off x="251460" y="256200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DIVERSITY &amp; INCLUSION</a:t>
            </a:r>
          </a:p>
        </xdr:txBody>
      </xdr:sp>
      <xdr:sp macro="" textlink="">
        <xdr:nvSpPr>
          <xdr:cNvPr id="17" name="Retângulo 16">
            <a:hlinkClick xmlns:r="http://schemas.openxmlformats.org/officeDocument/2006/relationships" r:id="rId8"/>
            <a:extLst>
              <a:ext uri="{FF2B5EF4-FFF2-40B4-BE49-F238E27FC236}">
                <a16:creationId xmlns:a16="http://schemas.microsoft.com/office/drawing/2014/main" id="{DCE99981-7919-3F5F-9635-BC6552E44C77}"/>
              </a:ext>
            </a:extLst>
          </xdr:cNvPr>
          <xdr:cNvSpPr/>
        </xdr:nvSpPr>
        <xdr:spPr>
          <a:xfrm>
            <a:off x="251460" y="228687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ETHICS &amp; GOVERNANCE</a:t>
            </a:r>
          </a:p>
        </xdr:txBody>
      </xdr:sp>
      <xdr:sp macro="" textlink="">
        <xdr:nvSpPr>
          <xdr:cNvPr id="18" name="Retângulo 17">
            <a:hlinkClick xmlns:r="http://schemas.openxmlformats.org/officeDocument/2006/relationships" r:id="rId9"/>
            <a:extLst>
              <a:ext uri="{FF2B5EF4-FFF2-40B4-BE49-F238E27FC236}">
                <a16:creationId xmlns:a16="http://schemas.microsoft.com/office/drawing/2014/main" id="{46A7CB42-09A2-838D-9075-97817BD02834}"/>
              </a:ext>
            </a:extLst>
          </xdr:cNvPr>
          <xdr:cNvSpPr/>
        </xdr:nvSpPr>
        <xdr:spPr>
          <a:xfrm>
            <a:off x="251460" y="201173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CANE FIELD MANAGEMENT</a:t>
            </a:r>
          </a:p>
        </xdr:txBody>
      </xdr:sp>
      <xdr:sp macro="" textlink="">
        <xdr:nvSpPr>
          <xdr:cNvPr id="19" name="Retângulo 18">
            <a:hlinkClick xmlns:r="http://schemas.openxmlformats.org/officeDocument/2006/relationships" r:id="rId10"/>
            <a:extLst>
              <a:ext uri="{FF2B5EF4-FFF2-40B4-BE49-F238E27FC236}">
                <a16:creationId xmlns:a16="http://schemas.microsoft.com/office/drawing/2014/main" id="{3A483D8B-2E93-9B9C-EB58-7E67CE64E8D1}"/>
              </a:ext>
            </a:extLst>
          </xdr:cNvPr>
          <xdr:cNvSpPr/>
        </xdr:nvSpPr>
        <xdr:spPr>
          <a:xfrm>
            <a:off x="251460" y="173660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CLIMATE CHANGE</a:t>
            </a:r>
          </a:p>
        </xdr:txBody>
      </xdr:sp>
      <xdr:sp macro="" textlink="">
        <xdr:nvSpPr>
          <xdr:cNvPr id="20" name="Retângulo 19">
            <a:hlinkClick xmlns:r="http://schemas.openxmlformats.org/officeDocument/2006/relationships" r:id="rId11"/>
            <a:extLst>
              <a:ext uri="{FF2B5EF4-FFF2-40B4-BE49-F238E27FC236}">
                <a16:creationId xmlns:a16="http://schemas.microsoft.com/office/drawing/2014/main" id="{895D75CE-CF64-EC97-A524-FD6EA242CEC8}"/>
              </a:ext>
            </a:extLst>
          </xdr:cNvPr>
          <xdr:cNvSpPr/>
        </xdr:nvSpPr>
        <xdr:spPr>
          <a:xfrm>
            <a:off x="251460" y="146146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PUBLIC COMMITMENTS</a:t>
            </a:r>
          </a:p>
        </xdr:txBody>
      </xdr:sp>
      <xdr:sp macro="" textlink="">
        <xdr:nvSpPr>
          <xdr:cNvPr id="21" name="Retângulo 20">
            <a:hlinkClick xmlns:r="http://schemas.openxmlformats.org/officeDocument/2006/relationships" r:id="rId12"/>
            <a:extLst>
              <a:ext uri="{FF2B5EF4-FFF2-40B4-BE49-F238E27FC236}">
                <a16:creationId xmlns:a16="http://schemas.microsoft.com/office/drawing/2014/main" id="{7A29A1F0-E6D3-DB13-2C7A-C88A64F243A0}"/>
              </a:ext>
            </a:extLst>
          </xdr:cNvPr>
          <xdr:cNvSpPr/>
        </xdr:nvSpPr>
        <xdr:spPr>
          <a:xfrm>
            <a:off x="251460" y="118633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KEY FIGURES</a:t>
            </a:r>
          </a:p>
        </xdr:txBody>
      </xdr:sp>
      <xdr:sp macro="" textlink="">
        <xdr:nvSpPr>
          <xdr:cNvPr id="22" name="Retângulo 21">
            <a:hlinkClick xmlns:r="http://schemas.openxmlformats.org/officeDocument/2006/relationships" r:id="rId13"/>
            <a:extLst>
              <a:ext uri="{FF2B5EF4-FFF2-40B4-BE49-F238E27FC236}">
                <a16:creationId xmlns:a16="http://schemas.microsoft.com/office/drawing/2014/main" id="{7D6F5BA2-FE5D-C40D-8E9B-232DBEA5AA2E}"/>
              </a:ext>
            </a:extLst>
          </xdr:cNvPr>
          <xdr:cNvSpPr/>
        </xdr:nvSpPr>
        <xdr:spPr>
          <a:xfrm>
            <a:off x="251460" y="91119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DISCLOSURES LIST</a:t>
            </a:r>
          </a:p>
        </xdr:txBody>
      </xdr:sp>
      <xdr:sp macro="" textlink="">
        <xdr:nvSpPr>
          <xdr:cNvPr id="23" name="Retângulo 22">
            <a:hlinkClick xmlns:r="http://schemas.openxmlformats.org/officeDocument/2006/relationships" r:id="rId14"/>
            <a:extLst>
              <a:ext uri="{FF2B5EF4-FFF2-40B4-BE49-F238E27FC236}">
                <a16:creationId xmlns:a16="http://schemas.microsoft.com/office/drawing/2014/main" id="{B82FF451-256D-B787-F53C-F4E2314566B0}"/>
              </a:ext>
            </a:extLst>
          </xdr:cNvPr>
          <xdr:cNvSpPr/>
        </xdr:nvSpPr>
        <xdr:spPr>
          <a:xfrm>
            <a:off x="251460" y="434340"/>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INTRODUCTION</a:t>
            </a:r>
          </a:p>
        </xdr:txBody>
      </xdr:sp>
    </xdr:grpSp>
    <xdr:clientData/>
  </xdr:twoCellAnchor>
  <xdr:twoCellAnchor>
    <xdr:from>
      <xdr:col>3</xdr:col>
      <xdr:colOff>208704</xdr:colOff>
      <xdr:row>56</xdr:row>
      <xdr:rowOff>89318</xdr:rowOff>
    </xdr:from>
    <xdr:to>
      <xdr:col>17</xdr:col>
      <xdr:colOff>647454</xdr:colOff>
      <xdr:row>57</xdr:row>
      <xdr:rowOff>4661534</xdr:rowOff>
    </xdr:to>
    <xdr:sp macro="" textlink="">
      <xdr:nvSpPr>
        <xdr:cNvPr id="24" name="Retângulo 23">
          <a:extLst>
            <a:ext uri="{FF2B5EF4-FFF2-40B4-BE49-F238E27FC236}">
              <a16:creationId xmlns:a16="http://schemas.microsoft.com/office/drawing/2014/main" id="{6E7E6493-981B-4743-966C-3B7BB9772AA4}"/>
            </a:ext>
          </a:extLst>
        </xdr:cNvPr>
        <xdr:cNvSpPr/>
      </xdr:nvSpPr>
      <xdr:spPr>
        <a:xfrm>
          <a:off x="2780454" y="22420151"/>
          <a:ext cx="10440000" cy="7831883"/>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a:solidFill>
                <a:schemeClr val="tx1"/>
              </a:solidFill>
            </a:rPr>
            <a:t>Environmental impact data was collected and reported only for our operations in Brazil, while social impact data for Brazilian Transportation companies was not available for the 2023/2024 crop year. The percentage of suppliers identified as causing negative environmental impacts and with which improvements were agreed upon is not available for the 2021/2022 crop year. Operations in Paraguay are not included in this disclosure.</a:t>
          </a:r>
        </a:p>
        <a:p>
          <a:pPr algn="l"/>
          <a:endParaRPr/>
        </a:p>
        <a:p>
          <a:pPr algn="l"/>
          <a:r>
            <a:rPr lang="en-US" sz="1100" b="1">
              <a:solidFill>
                <a:srgbClr val="781E77"/>
              </a:solidFill>
              <a:latin typeface="+mn-lt"/>
              <a:ea typeface="+mn-ea"/>
              <a:cs typeface="+mn-cs"/>
            </a:rPr>
            <a:t>Supply chain</a:t>
          </a:r>
        </a:p>
        <a:p>
          <a:pPr algn="l"/>
          <a:r>
            <a:rPr lang="en-US" sz="1100">
              <a:solidFill>
                <a:schemeClr val="tx1"/>
              </a:solidFill>
            </a:rPr>
            <a:t>In the 2023/2024 crop year, approximately 5,000 suppliers in Brazil were assessed on actual and potential environmental impacts. These assessments covered equipment, materials and services suppliers. Among the suppliers assessed, 633 were identified as causing actual or potential environmental impacts based on our Critical Categories Matrix (MCC), an analytics tool. We asked our suppliers to complete CDP questionnaires to report their greenhouse gas emissions and implement measures to reduce their carbon footprint. Based on the questionnaire responses, improvements were agreed upon with 16 suppliers identified as causing impacts, representing 2.5% of the total. The number of suppliers assessed increased in the crop year, as in previous seasons only onboarded suppliers were covered, while this season we evaluated all 5,247 suppliers on environmental criteria throughout the year using a variety of monitoring processes. Our strategy to reduce the percentage of suppliers with agreements on improvement was adjusted to include only those directly impacted by Life Cycle Assessments (LCA).</a:t>
          </a:r>
          <a:r>
            <a:rPr lang="en-US" sz="1100" baseline="0">
              <a:solidFill>
                <a:schemeClr val="tx1"/>
              </a:solidFill>
            </a:rPr>
            <a:t>  </a:t>
          </a:r>
          <a:r>
            <a:rPr lang="en-US" sz="1100">
              <a:solidFill>
                <a:schemeClr val="tx1"/>
              </a:solidFill>
            </a:rPr>
            <a:t>To identify suppliers with actual or potential environmental impacts, we mapped out the procurement categories posing significant environmental impacts. High-risk suppliers are those posing significant environmental impacts, such as high GHG emissions (critical categories like Soil Amendments, Fertilizers, Fuel-consuming Equipment) and activities posing a risk of environmental contamination due to improper handling of services.</a:t>
          </a:r>
        </a:p>
        <a:p>
          <a:pPr algn="l"/>
          <a:endParaRPr/>
        </a:p>
        <a:p>
          <a:pPr algn="l"/>
          <a:r>
            <a:rPr lang="en-US" sz="1100">
              <a:solidFill>
                <a:schemeClr val="tx1"/>
              </a:solidFill>
            </a:rPr>
            <a:t>Assessments of social impacts cover Tier 1 strategic suppliers identified as having high-risk factors related to social aspects in the Critical Category Matrix (MCC), a tool we use for mapping and assessing potential risks.</a:t>
          </a:r>
          <a:r>
            <a:rPr lang="en-US" sz="1100" baseline="0">
              <a:solidFill>
                <a:schemeClr val="tx1"/>
              </a:solidFill>
            </a:rPr>
            <a:t>  Of the 1,564 significant suppliers in the MCC, 856 were selected as having at least one of the following risk factors: Outsourcing; Accommodations; Intensive Labor Use; Subcontracting; and Territorial Impact—with the potential to cause negative social impacts In addition, in the 2023/2024 season, 565 non-Tier 1 (Tier 2) suppliers were identified as potentially having negative impacts due to Subcontracting.</a:t>
          </a:r>
        </a:p>
        <a:p>
          <a:pPr algn="l"/>
          <a:endParaRPr/>
        </a:p>
        <a:p>
          <a:pPr algn="l"/>
          <a:r>
            <a:rPr lang="en-US" sz="1100" b="1">
              <a:solidFill>
                <a:srgbClr val="781E77"/>
              </a:solidFill>
            </a:rPr>
            <a:t>Sugarcane suppliers</a:t>
          </a:r>
        </a:p>
        <a:p>
          <a:pPr algn="l"/>
          <a:r>
            <a:rPr lang="en-US">
              <a:solidFill>
                <a:srgbClr val="595959"/>
              </a:solidFill>
            </a:rPr>
            <a:t>In the 2023/2024 crop year, our Brazilian operations sourced sugarcane from 1,759 growers, of which 98% (1,740 suppliers) are active members of our </a:t>
          </a:r>
          <a:r>
            <a:rPr lang="en-US" i="1">
              <a:solidFill>
                <a:srgbClr val="595959"/>
              </a:solidFill>
            </a:rPr>
            <a:t>Elos</a:t>
          </a:r>
          <a:r>
            <a:rPr lang="en-US">
              <a:solidFill>
                <a:srgbClr val="595959"/>
              </a:solidFill>
            </a:rPr>
            <a:t> program and were assessed on environmental and social aspects.</a:t>
          </a:r>
          <a:r>
            <a:rPr lang="en-US" sz="1100">
              <a:solidFill>
                <a:srgbClr val="595959"/>
              </a:solidFill>
            </a:rPr>
            <a:t> No </a:t>
          </a:r>
          <a:r>
            <a:rPr lang="en-US" sz="1100">
              <a:solidFill>
                <a:schemeClr val="tx1"/>
              </a:solidFill>
            </a:rPr>
            <a:t>suppliers causing negative environmental or social impacts were identified in our supply chain over the past three years. In the 2022/2023 crop season, 93% of the 1,898 sugarcane producers in the </a:t>
          </a:r>
          <a:r>
            <a:rPr lang="en-US" sz="1100" i="1">
              <a:solidFill>
                <a:schemeClr val="tx1"/>
              </a:solidFill>
            </a:rPr>
            <a:t>Elos</a:t>
          </a:r>
          <a:r>
            <a:rPr lang="en-US" sz="1100">
              <a:solidFill>
                <a:schemeClr val="tx1"/>
              </a:solidFill>
            </a:rPr>
            <a:t> program were evaluated for environmental and social impacts. In the 2021/2022 season, 1,903 out of 1,955 growers participated in the </a:t>
          </a:r>
          <a:r>
            <a:rPr lang="en-US" sz="1100" i="1">
              <a:solidFill>
                <a:schemeClr val="tx1"/>
              </a:solidFill>
            </a:rPr>
            <a:t>Elos</a:t>
          </a:r>
          <a:r>
            <a:rPr lang="en-US" sz="1100">
              <a:solidFill>
                <a:schemeClr val="tx1"/>
              </a:solidFill>
            </a:rPr>
            <a:t> program.</a:t>
          </a:r>
        </a:p>
        <a:p>
          <a:pPr algn="l"/>
          <a:endParaRPr/>
        </a:p>
        <a:p>
          <a:pPr algn="l"/>
          <a:r>
            <a:rPr lang="en-US" sz="1100" b="1">
              <a:solidFill>
                <a:srgbClr val="781E77"/>
              </a:solidFill>
            </a:rPr>
            <a:t>Transportation companies</a:t>
          </a:r>
        </a:p>
        <a:p>
          <a:pPr algn="l"/>
          <a:r>
            <a:rPr lang="en-US">
              <a:solidFill>
                <a:srgbClr val="595959"/>
              </a:solidFill>
            </a:rPr>
            <a:t>In the 2023/2024 crop year, we evaluated 65 transportation companies for environmental impacts, of which three were identified as causing real or potential environmental impacts.</a:t>
          </a:r>
          <a:r>
            <a:rPr lang="en-US" sz="1100">
              <a:solidFill>
                <a:srgbClr val="595959"/>
              </a:solidFill>
            </a:rPr>
            <a:t> Improvements were agreed upon with 4.6% of these suppliers</a:t>
          </a:r>
          <a:r>
            <a:rPr lang="en-US" sz="1100">
              <a:solidFill>
                <a:schemeClr val="tx1"/>
              </a:solidFill>
            </a:rPr>
            <a:t>. In the event of any incidents, we investigate the suppliers involved and implement action plans to prevent recurrence.</a:t>
          </a:r>
        </a:p>
        <a:p>
          <a:pPr algn="l"/>
          <a:endParaRPr/>
        </a:p>
        <a:p>
          <a:pPr algn="l"/>
          <a:r>
            <a:rPr lang="en-US" sz="1100" b="1">
              <a:solidFill>
                <a:srgbClr val="781E77"/>
              </a:solidFill>
            </a:rPr>
            <a:t>Argentina</a:t>
          </a:r>
        </a:p>
        <a:p>
          <a:pPr algn="l"/>
          <a:r>
            <a:rPr lang="en-US">
              <a:solidFill>
                <a:srgbClr val="595959"/>
              </a:solidFill>
            </a:rPr>
            <a:t>In the 2023/2024 crop year, we assessed 166 suppliers based on social and environmental criteria and identified three as having actual or potential impacts.</a:t>
          </a:r>
          <a:r>
            <a:rPr lang="en-US" sz="1100">
              <a:solidFill>
                <a:srgbClr val="595959"/>
              </a:solidFill>
            </a:rPr>
            <a:t> Improvement actions were agreed upon in all cases, and no business relationships were terminated. Suppliers </a:t>
          </a:r>
          <a:r>
            <a:rPr lang="en-US" sz="1100">
              <a:solidFill>
                <a:schemeClr val="tx1"/>
              </a:solidFill>
            </a:rPr>
            <a:t>were selected for assessment where they received an annual spend exceeding $200,000, were affiliated with government entities, or were acting on behalf of Raízen Argentina. We have a supplier onboarding process that includes integrity due diligence to determine whether the supplier has anti-bribery and anti-corruption, anti-money laundering, antitrust compliance and slave and child labor policies in place. This analysis enables us to manage supplier risks effectively, ensuring suppliers uphold high standards of honesty, integrity, fairness, and transparency throughout our supply chain. </a:t>
          </a:r>
        </a:p>
        <a:p>
          <a:pPr algn="l"/>
          <a:endParaRPr/>
        </a:p>
        <a:p>
          <a:pPr algn="l"/>
          <a:r>
            <a:rPr lang="en-US" sz="1100">
              <a:solidFill>
                <a:schemeClr val="tx1"/>
              </a:solidFill>
            </a:rPr>
            <a:t>For environmental aspects, we conduct assessments on suppliers identified as posing high or medium HSE (Health, Safety, and Environment) risks.</a:t>
          </a:r>
          <a:r>
            <a:rPr lang="en-US" sz="1100" baseline="0">
              <a:solidFill>
                <a:schemeClr val="tx1"/>
              </a:solidFill>
            </a:rPr>
            <a:t> These assessments address: tone from the top around HSE; HSE policy and strategic contract objectives, standards and documentation, environmental risk management, and performance and nonconformity monitoring. In the 2023/2024 crop year, while no suppliers were identified as having adverse impacts, we did identify six suppliers that presented risks such as: lack of general HSE training and established standards; lack of performance monitoring, and absence of an operations manual. </a:t>
          </a:r>
        </a:p>
      </xdr:txBody>
    </xdr:sp>
    <xdr:clientData/>
  </xdr:twoCellAnchor>
  <xdr:twoCellAnchor>
    <xdr:from>
      <xdr:col>2</xdr:col>
      <xdr:colOff>207856</xdr:colOff>
      <xdr:row>74</xdr:row>
      <xdr:rowOff>63284</xdr:rowOff>
    </xdr:from>
    <xdr:to>
      <xdr:col>5</xdr:col>
      <xdr:colOff>322939</xdr:colOff>
      <xdr:row>76</xdr:row>
      <xdr:rowOff>171824</xdr:rowOff>
    </xdr:to>
    <xdr:sp macro="" textlink="">
      <xdr:nvSpPr>
        <xdr:cNvPr id="25" name="Retângulo: Cantos Superiores Arredondados 24">
          <a:extLst>
            <a:ext uri="{FF2B5EF4-FFF2-40B4-BE49-F238E27FC236}">
              <a16:creationId xmlns:a16="http://schemas.microsoft.com/office/drawing/2014/main" id="{506FC2DE-6D27-4009-8476-37F5B309C4EB}"/>
            </a:ext>
          </a:extLst>
        </xdr:cNvPr>
        <xdr:cNvSpPr/>
      </xdr:nvSpPr>
      <xdr:spPr>
        <a:xfrm>
          <a:off x="2567939" y="33083284"/>
          <a:ext cx="1692000" cy="468373"/>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tx1"/>
              </a:solidFill>
            </a:rPr>
            <a:t>Notes</a:t>
          </a:r>
        </a:p>
      </xdr:txBody>
    </xdr:sp>
    <xdr:clientData/>
  </xdr:twoCellAnchor>
  <xdr:twoCellAnchor>
    <xdr:from>
      <xdr:col>3</xdr:col>
      <xdr:colOff>206798</xdr:colOff>
      <xdr:row>76</xdr:row>
      <xdr:rowOff>69637</xdr:rowOff>
    </xdr:from>
    <xdr:to>
      <xdr:col>17</xdr:col>
      <xdr:colOff>401108</xdr:colOff>
      <xdr:row>76</xdr:row>
      <xdr:rowOff>1385455</xdr:rowOff>
    </xdr:to>
    <xdr:sp macro="" textlink="">
      <xdr:nvSpPr>
        <xdr:cNvPr id="26" name="Retângulo 25">
          <a:extLst>
            <a:ext uri="{FF2B5EF4-FFF2-40B4-BE49-F238E27FC236}">
              <a16:creationId xmlns:a16="http://schemas.microsoft.com/office/drawing/2014/main" id="{9A7697F0-4220-4FB2-BEF1-74F52864E71F}"/>
            </a:ext>
          </a:extLst>
        </xdr:cNvPr>
        <xdr:cNvSpPr/>
      </xdr:nvSpPr>
      <xdr:spPr>
        <a:xfrm>
          <a:off x="2709275" y="37043955"/>
          <a:ext cx="9831878" cy="1315818"/>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a:solidFill>
                <a:schemeClr val="tx1"/>
              </a:solidFill>
            </a:rPr>
            <a:t>This disclosure applies only to our operations in Brazil, to which it is material. The scope of this disclosure was adjusted during the current reporting period for greater consistency with the relevant standard. In the previous crop year, the data were reported as the percentage of biofuels certified; in this report, we are reporting the percentage of the total cost of agricultural products sourced. </a:t>
          </a:r>
        </a:p>
        <a:p>
          <a:pPr algn="l"/>
          <a:endParaRPr/>
        </a:p>
        <a:p>
          <a:pPr algn="l"/>
          <a:r>
            <a:rPr lang="en-US" sz="1100">
              <a:solidFill>
                <a:schemeClr val="tx1"/>
              </a:solidFill>
            </a:rPr>
            <a:t>The change in the 2023/2024 crop year from the previous crop year reflects a change in the scope of total costs of agricultural products sourced. Whereas we previously used the overprice amount, in the current crop year the cost was calculated based on invoices paid to sugarcane suppliers, covering the total cost of agricultural products sourced.</a:t>
          </a:r>
        </a:p>
      </xdr:txBody>
    </xdr:sp>
    <xdr:clientData/>
  </xdr:twoCellAnchor>
  <xdr:twoCellAnchor>
    <xdr:from>
      <xdr:col>3</xdr:col>
      <xdr:colOff>844</xdr:colOff>
      <xdr:row>87</xdr:row>
      <xdr:rowOff>60116</xdr:rowOff>
    </xdr:from>
    <xdr:to>
      <xdr:col>5</xdr:col>
      <xdr:colOff>327594</xdr:colOff>
      <xdr:row>89</xdr:row>
      <xdr:rowOff>207179</xdr:rowOff>
    </xdr:to>
    <xdr:sp macro="" textlink="">
      <xdr:nvSpPr>
        <xdr:cNvPr id="27" name="Retângulo: Cantos Superiores Arredondados 26">
          <a:extLst>
            <a:ext uri="{FF2B5EF4-FFF2-40B4-BE49-F238E27FC236}">
              <a16:creationId xmlns:a16="http://schemas.microsoft.com/office/drawing/2014/main" id="{ED7209A2-035A-4C3B-9ED6-BDEE5F32DCB4}"/>
            </a:ext>
          </a:extLst>
        </xdr:cNvPr>
        <xdr:cNvSpPr/>
      </xdr:nvSpPr>
      <xdr:spPr>
        <a:xfrm>
          <a:off x="2572594" y="37101783"/>
          <a:ext cx="1692000" cy="506896"/>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tx1"/>
              </a:solidFill>
            </a:rPr>
            <a:t>Notes</a:t>
          </a:r>
        </a:p>
      </xdr:txBody>
    </xdr:sp>
    <xdr:clientData/>
  </xdr:twoCellAnchor>
  <xdr:twoCellAnchor>
    <xdr:from>
      <xdr:col>3</xdr:col>
      <xdr:colOff>202988</xdr:colOff>
      <xdr:row>89</xdr:row>
      <xdr:rowOff>72390</xdr:rowOff>
    </xdr:from>
    <xdr:to>
      <xdr:col>17</xdr:col>
      <xdr:colOff>423333</xdr:colOff>
      <xdr:row>89</xdr:row>
      <xdr:rowOff>701040</xdr:rowOff>
    </xdr:to>
    <xdr:sp macro="" textlink="">
      <xdr:nvSpPr>
        <xdr:cNvPr id="28" name="Retângulo 27">
          <a:extLst>
            <a:ext uri="{FF2B5EF4-FFF2-40B4-BE49-F238E27FC236}">
              <a16:creationId xmlns:a16="http://schemas.microsoft.com/office/drawing/2014/main" id="{47EC0801-F160-4FF9-96DE-7D08CF8167F4}"/>
            </a:ext>
          </a:extLst>
        </xdr:cNvPr>
        <xdr:cNvSpPr/>
      </xdr:nvSpPr>
      <xdr:spPr>
        <a:xfrm>
          <a:off x="2774738" y="37473890"/>
          <a:ext cx="10221595" cy="62865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a:solidFill>
                <a:schemeClr val="tx1"/>
              </a:solidFill>
            </a:rPr>
            <a:t>This disclosure applies to our operations in Brazil only, to which it is material. We first reported this disclosure in the 2022/2023 crop year, and therefore information is not available for the 2022/2023 crop year.</a:t>
          </a:r>
        </a:p>
      </xdr:txBody>
    </xdr:sp>
    <xdr:clientData/>
  </xdr:twoCellAnchor>
  <xdr:twoCellAnchor>
    <xdr:from>
      <xdr:col>17</xdr:col>
      <xdr:colOff>76203</xdr:colOff>
      <xdr:row>5</xdr:row>
      <xdr:rowOff>370628</xdr:rowOff>
    </xdr:from>
    <xdr:to>
      <xdr:col>20</xdr:col>
      <xdr:colOff>641565</xdr:colOff>
      <xdr:row>5</xdr:row>
      <xdr:rowOff>3913085</xdr:rowOff>
    </xdr:to>
    <xdr:sp macro="" textlink="">
      <xdr:nvSpPr>
        <xdr:cNvPr id="30" name="Retângulo 29">
          <a:extLst>
            <a:ext uri="{FF2B5EF4-FFF2-40B4-BE49-F238E27FC236}">
              <a16:creationId xmlns:a16="http://schemas.microsoft.com/office/drawing/2014/main" id="{9B546F3A-C29F-4DBA-A87F-94A8187456DE}"/>
            </a:ext>
          </a:extLst>
        </xdr:cNvPr>
        <xdr:cNvSpPr/>
      </xdr:nvSpPr>
      <xdr:spPr>
        <a:xfrm>
          <a:off x="12216248" y="1453014"/>
          <a:ext cx="2643544" cy="3542457"/>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0" lang="en-US" sz="1100" b="0" i="0" u="none" strike="noStrike" cap="none" normalizeH="0" baseline="0" noProof="0">
              <a:ln>
                <a:noFill/>
              </a:ln>
              <a:solidFill>
                <a:srgbClr val="781E77"/>
              </a:solidFill>
              <a:effectLst/>
              <a:uLnTx/>
              <a:uFillTx/>
              <a:latin typeface="+mn-lt"/>
              <a:ea typeface="+mn-ea"/>
              <a:cs typeface="+mn-cs"/>
            </a:rPr>
            <a:t>■ </a:t>
          </a:r>
          <a:r>
            <a:rPr lang="en-US" sz="1100">
              <a:solidFill>
                <a:schemeClr val="tx1"/>
              </a:solidFill>
            </a:rPr>
            <a:t>GRI 3-3 </a:t>
          </a:r>
        </a:p>
        <a:p>
          <a:pPr algn="l"/>
          <a:r>
            <a:rPr kumimoji="0" lang="en-US" sz="1100" b="0" i="0" u="none" strike="noStrike" cap="none" normalizeH="0" baseline="0" noProof="0">
              <a:ln>
                <a:noFill/>
              </a:ln>
              <a:solidFill>
                <a:srgbClr val="781E77"/>
              </a:solidFill>
              <a:effectLst/>
              <a:uLnTx/>
              <a:uFillTx/>
              <a:latin typeface="+mn-lt"/>
              <a:ea typeface="+mn-ea"/>
              <a:cs typeface="+mn-cs"/>
            </a:rPr>
            <a:t>■ </a:t>
          </a:r>
          <a:r>
            <a:rPr lang="en-US" sz="1100">
              <a:solidFill>
                <a:schemeClr val="tx1"/>
              </a:solidFill>
            </a:rPr>
            <a:t>GRI 204-1 </a:t>
          </a:r>
        </a:p>
        <a:p>
          <a:pPr algn="l"/>
          <a:r>
            <a:rPr kumimoji="0" lang="en-US" sz="1100" b="0" i="0" u="none" strike="noStrike" cap="none" normalizeH="0" baseline="0" noProof="0">
              <a:ln>
                <a:noFill/>
              </a:ln>
              <a:solidFill>
                <a:srgbClr val="781E77"/>
              </a:solidFill>
              <a:effectLst/>
              <a:uLnTx/>
              <a:uFillTx/>
              <a:latin typeface="+mn-lt"/>
              <a:ea typeface="+mn-ea"/>
              <a:cs typeface="+mn-cs"/>
            </a:rPr>
            <a:t>■ </a:t>
          </a:r>
          <a:r>
            <a:rPr lang="en-US" sz="1100">
              <a:solidFill>
                <a:schemeClr val="tx1"/>
              </a:solidFill>
            </a:rPr>
            <a:t>GRI 308-1 </a:t>
          </a:r>
        </a:p>
        <a:p>
          <a:pPr algn="l"/>
          <a:r>
            <a:rPr kumimoji="0" lang="en-US" sz="1100" b="0" i="0" u="none" strike="noStrike" cap="none" normalizeH="0" baseline="0" noProof="0">
              <a:ln>
                <a:noFill/>
              </a:ln>
              <a:solidFill>
                <a:srgbClr val="781E77"/>
              </a:solidFill>
              <a:effectLst/>
              <a:uLnTx/>
              <a:uFillTx/>
              <a:latin typeface="+mn-lt"/>
              <a:ea typeface="+mn-ea"/>
              <a:cs typeface="+mn-cs"/>
            </a:rPr>
            <a:t>■ </a:t>
          </a:r>
          <a:r>
            <a:rPr lang="en-US" sz="1100">
              <a:solidFill>
                <a:schemeClr val="tx1"/>
              </a:solidFill>
            </a:rPr>
            <a:t>GRI 308-2 </a:t>
          </a:r>
        </a:p>
        <a:p>
          <a:pPr algn="l"/>
          <a:r>
            <a:rPr kumimoji="0" lang="en-US" sz="1100" b="0" i="0" u="none" strike="noStrike" cap="none" normalizeH="0" baseline="0" noProof="0">
              <a:ln>
                <a:noFill/>
              </a:ln>
              <a:solidFill>
                <a:srgbClr val="781E77"/>
              </a:solidFill>
              <a:effectLst/>
              <a:uLnTx/>
              <a:uFillTx/>
              <a:latin typeface="+mn-lt"/>
              <a:ea typeface="+mn-ea"/>
              <a:cs typeface="+mn-cs"/>
            </a:rPr>
            <a:t>■ </a:t>
          </a:r>
          <a:r>
            <a:rPr lang="en-US" sz="1100">
              <a:solidFill>
                <a:schemeClr val="tx1"/>
              </a:solidFill>
            </a:rPr>
            <a:t>GRI 414-1 </a:t>
          </a:r>
        </a:p>
        <a:p>
          <a:pPr algn="l"/>
          <a:r>
            <a:rPr kumimoji="0" lang="en-US" sz="1100" b="0" i="0" u="none" strike="noStrike" cap="none" normalizeH="0" baseline="0" noProof="0">
              <a:ln>
                <a:noFill/>
              </a:ln>
              <a:solidFill>
                <a:srgbClr val="781E77"/>
              </a:solidFill>
              <a:effectLst/>
              <a:uLnTx/>
              <a:uFillTx/>
              <a:latin typeface="+mn-lt"/>
              <a:ea typeface="+mn-ea"/>
              <a:cs typeface="+mn-cs"/>
            </a:rPr>
            <a:t>■ </a:t>
          </a:r>
          <a:r>
            <a:rPr lang="en-US" sz="1100">
              <a:solidFill>
                <a:schemeClr val="tx1"/>
              </a:solidFill>
            </a:rPr>
            <a:t>GRI</a:t>
          </a:r>
          <a:r>
            <a:rPr lang="en-US" sz="1100" baseline="0">
              <a:solidFill>
                <a:schemeClr val="tx1"/>
              </a:solidFill>
            </a:rPr>
            <a:t> </a:t>
          </a:r>
          <a:r>
            <a:rPr lang="en-US" sz="1100">
              <a:solidFill>
                <a:schemeClr val="tx1"/>
              </a:solidFill>
            </a:rPr>
            <a:t>414-2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0" i="0" u="none" strike="noStrike" cap="none" normalizeH="0" baseline="0" noProof="0">
              <a:ln>
                <a:noFill/>
              </a:ln>
              <a:solidFill>
                <a:srgbClr val="781E77"/>
              </a:solidFill>
              <a:effectLst/>
              <a:uLnTx/>
              <a:uFillTx/>
              <a:latin typeface="+mn-lt"/>
              <a:ea typeface="+mn-ea"/>
              <a:cs typeface="+mn-cs"/>
            </a:rPr>
            <a:t>■</a:t>
          </a:r>
          <a:r>
            <a:rPr kumimoji="0" lang="en-US" sz="1100" b="0" i="0" u="none" strike="noStrike" cap="none" normalizeH="0" baseline="0" noProof="0">
              <a:ln>
                <a:noFill/>
              </a:ln>
              <a:solidFill>
                <a:prstClr val="white"/>
              </a:solidFill>
              <a:effectLst/>
              <a:uLnTx/>
              <a:uFillTx/>
              <a:latin typeface="+mn-lt"/>
              <a:ea typeface="+mn-ea"/>
              <a:cs typeface="+mn-cs"/>
            </a:rPr>
            <a:t> </a:t>
          </a:r>
          <a:r>
            <a:rPr kumimoji="0" lang="en-US" sz="1100" b="0" i="0" u="none" strike="noStrike" cap="none" normalizeH="0" baseline="0" noProof="0">
              <a:ln>
                <a:noFill/>
              </a:ln>
              <a:solidFill>
                <a:srgbClr val="595959"/>
              </a:solidFill>
              <a:effectLst/>
              <a:uLnTx/>
              <a:uFillTx/>
              <a:latin typeface="+mn-lt"/>
              <a:ea typeface="+mn-ea"/>
              <a:cs typeface="+mn-cs"/>
            </a:rPr>
            <a:t>GRI 13.23.1</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0" i="0" u="none" strike="noStrike" cap="none" normalizeH="0" baseline="0" noProof="0">
              <a:ln>
                <a:noFill/>
              </a:ln>
              <a:solidFill>
                <a:srgbClr val="781E77"/>
              </a:solidFill>
              <a:effectLst/>
              <a:uLnTx/>
              <a:uFillTx/>
              <a:latin typeface="+mn-lt"/>
              <a:ea typeface="+mn-ea"/>
              <a:cs typeface="+mn-cs"/>
            </a:rPr>
            <a:t>■</a:t>
          </a:r>
          <a:r>
            <a:rPr kumimoji="0" lang="en-US" sz="1100" b="0" i="0" u="none" strike="noStrike" cap="none" normalizeH="0" baseline="0" noProof="0">
              <a:ln>
                <a:noFill/>
              </a:ln>
              <a:solidFill>
                <a:prstClr val="white"/>
              </a:solidFill>
              <a:effectLst/>
              <a:uLnTx/>
              <a:uFillTx/>
              <a:latin typeface="+mn-lt"/>
              <a:ea typeface="+mn-ea"/>
              <a:cs typeface="+mn-cs"/>
            </a:rPr>
            <a:t> </a:t>
          </a:r>
          <a:r>
            <a:rPr kumimoji="0" lang="en-US" sz="1100" b="0" i="0" u="none" strike="noStrike" cap="none" normalizeH="0" baseline="0" noProof="0">
              <a:ln>
                <a:noFill/>
              </a:ln>
              <a:solidFill>
                <a:srgbClr val="595959"/>
              </a:solidFill>
              <a:effectLst/>
              <a:uLnTx/>
              <a:uFillTx/>
              <a:latin typeface="+mn-lt"/>
              <a:ea typeface="+mn-ea"/>
              <a:cs typeface="+mn-cs"/>
            </a:rPr>
            <a:t>GRI 13.23.2</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0" i="0" u="none" strike="noStrike" cap="none" normalizeH="0" baseline="0" noProof="0">
              <a:ln>
                <a:noFill/>
              </a:ln>
              <a:solidFill>
                <a:srgbClr val="932593"/>
              </a:solidFill>
              <a:effectLst/>
              <a:uLnTx/>
              <a:uFillTx/>
              <a:latin typeface="+mn-lt"/>
              <a:ea typeface="+mn-ea"/>
              <a:cs typeface="+mn-cs"/>
            </a:rPr>
            <a:t>■</a:t>
          </a:r>
          <a:r>
            <a:rPr kumimoji="0" lang="en-US" sz="1100" b="0" i="0" u="none" strike="noStrike" cap="none" normalizeH="0" baseline="0" noProof="0">
              <a:ln>
                <a:noFill/>
              </a:ln>
              <a:solidFill>
                <a:prstClr val="white"/>
              </a:solidFill>
              <a:effectLst/>
              <a:uLnTx/>
              <a:uFillTx/>
              <a:latin typeface="+mn-lt"/>
              <a:ea typeface="+mn-ea"/>
              <a:cs typeface="+mn-cs"/>
            </a:rPr>
            <a:t> </a:t>
          </a:r>
          <a:r>
            <a:rPr kumimoji="0" lang="en-US" sz="1100" b="0" i="0" u="none" strike="noStrike" cap="none" normalizeH="0" baseline="0" noProof="0">
              <a:ln>
                <a:noFill/>
              </a:ln>
              <a:solidFill>
                <a:srgbClr val="595959"/>
              </a:solidFill>
              <a:effectLst/>
              <a:uLnTx/>
              <a:uFillTx/>
              <a:latin typeface="+mn-lt"/>
              <a:ea typeface="+mn-ea"/>
              <a:cs typeface="+mn-cs"/>
            </a:rPr>
            <a:t>GRI 13.23.4</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0" i="0" u="none" strike="noStrike" cap="none" normalizeH="0" baseline="0" noProof="0">
              <a:ln>
                <a:noFill/>
              </a:ln>
              <a:solidFill>
                <a:srgbClr val="781E77"/>
              </a:solidFill>
              <a:effectLst/>
              <a:uLnTx/>
              <a:uFillTx/>
              <a:latin typeface="+mn-lt"/>
              <a:ea typeface="+mn-ea"/>
              <a:cs typeface="+mn-cs"/>
            </a:rPr>
            <a:t>■ </a:t>
          </a:r>
          <a:r>
            <a:rPr kumimoji="0" lang="en-US" sz="1100" b="0" i="0" u="none" strike="noStrike" cap="none" normalizeH="0" baseline="0" noProof="0">
              <a:ln>
                <a:noFill/>
              </a:ln>
              <a:solidFill>
                <a:schemeClr val="tx1"/>
              </a:solidFill>
              <a:effectLst/>
              <a:uLnTx/>
              <a:uFillTx/>
              <a:latin typeface="+mn-lt"/>
              <a:ea typeface="+mn-ea"/>
              <a:cs typeface="+mn-cs"/>
            </a:rPr>
            <a:t>SASB FB-AG-430a.1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0" i="0" u="none" strike="noStrike" cap="none" normalizeH="0" baseline="0" noProof="0">
              <a:ln>
                <a:noFill/>
              </a:ln>
              <a:solidFill>
                <a:srgbClr val="781E77"/>
              </a:solidFill>
              <a:effectLst/>
              <a:uLnTx/>
              <a:uFillTx/>
              <a:latin typeface="+mn-lt"/>
              <a:ea typeface="+mn-ea"/>
              <a:cs typeface="+mn-cs"/>
            </a:rPr>
            <a:t>■ </a:t>
          </a:r>
          <a:r>
            <a:rPr kumimoji="0" lang="en-US" sz="1100" b="0" i="0" u="none" strike="noStrike" cap="none" normalizeH="0" baseline="0" noProof="0">
              <a:ln>
                <a:noFill/>
              </a:ln>
              <a:solidFill>
                <a:schemeClr val="tx1"/>
              </a:solidFill>
              <a:effectLst/>
              <a:uLnTx/>
              <a:uFillTx/>
              <a:latin typeface="+mn-lt"/>
              <a:ea typeface="+mn-ea"/>
              <a:cs typeface="+mn-cs"/>
            </a:rPr>
            <a:t>SASB FB-AG-430a.2 </a:t>
          </a:r>
        </a:p>
        <a:p>
          <a:pPr algn="l"/>
          <a:r>
            <a:rPr kumimoji="0" lang="en-US" sz="1100" b="0" i="0" u="none" strike="noStrike" cap="none" normalizeH="0" baseline="0" noProof="0">
              <a:ln>
                <a:noFill/>
              </a:ln>
              <a:solidFill>
                <a:srgbClr val="781E77"/>
              </a:solidFill>
              <a:effectLst/>
              <a:uLnTx/>
              <a:uFillTx/>
              <a:latin typeface="+mn-lt"/>
              <a:ea typeface="+mn-ea"/>
              <a:cs typeface="+mn-cs"/>
            </a:rPr>
            <a:t>■ </a:t>
          </a:r>
          <a:r>
            <a:rPr lang="en-US" sz="1100">
              <a:solidFill>
                <a:schemeClr val="tx1"/>
              </a:solidFill>
            </a:rPr>
            <a:t>SASB RR-BI-430a.1 </a:t>
          </a:r>
        </a:p>
        <a:p>
          <a:pPr algn="l"/>
          <a:r>
            <a:rPr kumimoji="0" lang="en-US" sz="1100" b="0" i="0" u="none" strike="noStrike" cap="none" normalizeH="0" baseline="0" noProof="0">
              <a:ln>
                <a:noFill/>
              </a:ln>
              <a:solidFill>
                <a:srgbClr val="781E77"/>
              </a:solidFill>
              <a:effectLst/>
              <a:uLnTx/>
              <a:uFillTx/>
              <a:latin typeface="+mn-lt"/>
              <a:ea typeface="+mn-ea"/>
              <a:cs typeface="+mn-cs"/>
            </a:rPr>
            <a:t>■ </a:t>
          </a:r>
          <a:r>
            <a:rPr lang="en-US" sz="1100">
              <a:solidFill>
                <a:schemeClr val="tx1"/>
              </a:solidFill>
            </a:rPr>
            <a:t>SASB RR-BI-430a.2 </a:t>
          </a:r>
        </a:p>
      </xdr:txBody>
    </xdr:sp>
    <xdr:clientData/>
  </xdr:twoCellAnchor>
  <xdr:twoCellAnchor>
    <xdr:from>
      <xdr:col>17</xdr:col>
      <xdr:colOff>50799</xdr:colOff>
      <xdr:row>5</xdr:row>
      <xdr:rowOff>110066</xdr:rowOff>
    </xdr:from>
    <xdr:to>
      <xdr:col>20</xdr:col>
      <xdr:colOff>702732</xdr:colOff>
      <xdr:row>5</xdr:row>
      <xdr:rowOff>448733</xdr:rowOff>
    </xdr:to>
    <xdr:sp macro="" textlink="">
      <xdr:nvSpPr>
        <xdr:cNvPr id="32" name="Retângulo 31">
          <a:extLst>
            <a:ext uri="{FF2B5EF4-FFF2-40B4-BE49-F238E27FC236}">
              <a16:creationId xmlns:a16="http://schemas.microsoft.com/office/drawing/2014/main" id="{F1FBF100-8537-43BF-BEBD-04BBE6279B7B}"/>
            </a:ext>
          </a:extLst>
        </xdr:cNvPr>
        <xdr:cNvSpPr/>
      </xdr:nvSpPr>
      <xdr:spPr>
        <a:xfrm>
          <a:off x="12759266" y="1176866"/>
          <a:ext cx="2836333" cy="338667"/>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numCol="1" rtlCol="0" anchor="t"/>
        <a:lstStyle/>
        <a:p>
          <a:pPr algn="l"/>
          <a:r>
            <a:rPr lang="en-US" sz="1100" b="1" u="sng">
              <a:solidFill>
                <a:srgbClr val="781E77"/>
              </a:solidFill>
            </a:rPr>
            <a:t>List of disclosures under this tab:</a:t>
          </a:r>
        </a:p>
        <a:p>
          <a:pPr algn="l"/>
          <a:r>
            <a:rPr kumimoji="0" lang="en-US" sz="1100" b="0" i="0" u="none" strike="noStrike" cap="none" normalizeH="0" baseline="0" noProof="0">
              <a:ln>
                <a:noFill/>
              </a:ln>
              <a:solidFill>
                <a:sysClr val="windowText" lastClr="000000"/>
              </a:solidFill>
              <a:effectLst/>
              <a:uLnTx/>
              <a:uFillTx/>
              <a:latin typeface="+mn-lt"/>
              <a:ea typeface="+mn-ea"/>
              <a:cs typeface="+mn-cs"/>
            </a:rPr>
            <a:t>											</a:t>
          </a:r>
        </a:p>
      </xdr:txBody>
    </xdr:sp>
    <xdr:clientData/>
  </xdr:twoCellAnchor>
  <xdr:twoCellAnchor editAs="oneCell">
    <xdr:from>
      <xdr:col>1</xdr:col>
      <xdr:colOff>0</xdr:colOff>
      <xdr:row>0</xdr:row>
      <xdr:rowOff>0</xdr:rowOff>
    </xdr:from>
    <xdr:to>
      <xdr:col>1</xdr:col>
      <xdr:colOff>307051</xdr:colOff>
      <xdr:row>17</xdr:row>
      <xdr:rowOff>58782</xdr:rowOff>
    </xdr:to>
    <xdr:pic>
      <xdr:nvPicPr>
        <xdr:cNvPr id="33" name="Imagem 32">
          <a:extLst>
            <a:ext uri="{FF2B5EF4-FFF2-40B4-BE49-F238E27FC236}">
              <a16:creationId xmlns:a16="http://schemas.microsoft.com/office/drawing/2014/main" id="{C5E7D349-BA8C-486B-BEF0-AE303BA349E6}"/>
            </a:ext>
          </a:extLst>
        </xdr:cNvPr>
        <xdr:cNvPicPr>
          <a:picLocks noChangeAspect="1"/>
        </xdr:cNvPicPr>
      </xdr:nvPicPr>
      <xdr:blipFill>
        <a:blip xmlns:r="http://schemas.openxmlformats.org/officeDocument/2006/relationships" r:embed="rId15"/>
        <a:stretch>
          <a:fillRect/>
        </a:stretch>
      </xdr:blipFill>
      <xdr:spPr>
        <a:xfrm>
          <a:off x="2021417" y="0"/>
          <a:ext cx="307051" cy="7275769"/>
        </a:xfrm>
        <a:prstGeom prst="rect">
          <a:avLst/>
        </a:prstGeom>
      </xdr:spPr>
    </xdr:pic>
    <xdr:clientData/>
  </xdr:twoCellAnchor>
  <xdr:twoCellAnchor>
    <xdr:from>
      <xdr:col>2</xdr:col>
      <xdr:colOff>188384</xdr:colOff>
      <xdr:row>106</xdr:row>
      <xdr:rowOff>189230</xdr:rowOff>
    </xdr:from>
    <xdr:to>
      <xdr:col>17</xdr:col>
      <xdr:colOff>444712</xdr:colOff>
      <xdr:row>111</xdr:row>
      <xdr:rowOff>148166</xdr:rowOff>
    </xdr:to>
    <xdr:sp macro="" textlink="">
      <xdr:nvSpPr>
        <xdr:cNvPr id="2" name="Retângulo 1">
          <a:extLst>
            <a:ext uri="{FF2B5EF4-FFF2-40B4-BE49-F238E27FC236}">
              <a16:creationId xmlns:a16="http://schemas.microsoft.com/office/drawing/2014/main" id="{2612443E-5CDF-472E-99B3-A203CE413974}"/>
            </a:ext>
          </a:extLst>
        </xdr:cNvPr>
        <xdr:cNvSpPr/>
      </xdr:nvSpPr>
      <xdr:spPr>
        <a:xfrm>
          <a:off x="2484967" y="49803897"/>
          <a:ext cx="10162328" cy="911436"/>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a:solidFill>
                <a:schemeClr val="tx1"/>
              </a:solidFill>
            </a:rPr>
            <a:t>This disclosure applies to our operations in Brazil only. Certified biofuels volumes are estimates based on the volume of certified sugarcane and production plans issued at the start of each crop year.  We have included assets acquired from Biosev as from crop year 2023/2024. This, along with the higher production of certified biofuel, resulted in a significant increase in the percentage of certified biofuels.</a:t>
          </a:r>
        </a:p>
      </xdr:txBody>
    </xdr:sp>
    <xdr:clientData/>
  </xdr:twoCellAnchor>
  <xdr:twoCellAnchor>
    <xdr:from>
      <xdr:col>3</xdr:col>
      <xdr:colOff>0</xdr:colOff>
      <xdr:row>105</xdr:row>
      <xdr:rowOff>0</xdr:rowOff>
    </xdr:from>
    <xdr:to>
      <xdr:col>5</xdr:col>
      <xdr:colOff>325692</xdr:colOff>
      <xdr:row>107</xdr:row>
      <xdr:rowOff>143253</xdr:rowOff>
    </xdr:to>
    <xdr:sp macro="" textlink="">
      <xdr:nvSpPr>
        <xdr:cNvPr id="34" name="Retângulo: Cantos Superiores Arredondados 33">
          <a:extLst>
            <a:ext uri="{FF2B5EF4-FFF2-40B4-BE49-F238E27FC236}">
              <a16:creationId xmlns:a16="http://schemas.microsoft.com/office/drawing/2014/main" id="{160E9604-3101-4500-95EA-C970F5EE8880}"/>
            </a:ext>
          </a:extLst>
        </xdr:cNvPr>
        <xdr:cNvSpPr/>
      </xdr:nvSpPr>
      <xdr:spPr>
        <a:xfrm>
          <a:off x="2497667" y="49424167"/>
          <a:ext cx="1648608" cy="524253"/>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tx1"/>
              </a:solidFill>
            </a:rPr>
            <a:t>Notes</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135</xdr:colOff>
      <xdr:row>22</xdr:row>
      <xdr:rowOff>174236</xdr:rowOff>
    </xdr:to>
    <xdr:pic>
      <xdr:nvPicPr>
        <xdr:cNvPr id="2" name="Imagem 1">
          <a:extLst>
            <a:ext uri="{FF2B5EF4-FFF2-40B4-BE49-F238E27FC236}">
              <a16:creationId xmlns:a16="http://schemas.microsoft.com/office/drawing/2014/main" id="{73856DE2-2469-4138-AD5B-7D1D9C654415}"/>
            </a:ext>
          </a:extLst>
        </xdr:cNvPr>
        <xdr:cNvPicPr>
          <a:picLocks noChangeAspect="1"/>
        </xdr:cNvPicPr>
      </xdr:nvPicPr>
      <xdr:blipFill>
        <a:blip xmlns:r="http://schemas.openxmlformats.org/officeDocument/2006/relationships" r:embed="rId1"/>
        <a:stretch>
          <a:fillRect/>
        </a:stretch>
      </xdr:blipFill>
      <xdr:spPr>
        <a:xfrm>
          <a:off x="2019300" y="0"/>
          <a:ext cx="304935" cy="7289527"/>
        </a:xfrm>
        <a:prstGeom prst="rect">
          <a:avLst/>
        </a:prstGeom>
      </xdr:spPr>
    </xdr:pic>
    <xdr:clientData/>
  </xdr:twoCellAnchor>
  <xdr:twoCellAnchor>
    <xdr:from>
      <xdr:col>3</xdr:col>
      <xdr:colOff>108858</xdr:colOff>
      <xdr:row>5</xdr:row>
      <xdr:rowOff>152401</xdr:rowOff>
    </xdr:from>
    <xdr:to>
      <xdr:col>15</xdr:col>
      <xdr:colOff>626533</xdr:colOff>
      <xdr:row>6</xdr:row>
      <xdr:rowOff>2904068</xdr:rowOff>
    </xdr:to>
    <xdr:sp macro="" textlink="">
      <xdr:nvSpPr>
        <xdr:cNvPr id="3" name="Retângulo 2">
          <a:extLst>
            <a:ext uri="{FF2B5EF4-FFF2-40B4-BE49-F238E27FC236}">
              <a16:creationId xmlns:a16="http://schemas.microsoft.com/office/drawing/2014/main" id="{BDE8FE87-507B-42B6-BCAA-9CEEB8ECD5D5}"/>
            </a:ext>
          </a:extLst>
        </xdr:cNvPr>
        <xdr:cNvSpPr/>
      </xdr:nvSpPr>
      <xdr:spPr>
        <a:xfrm>
          <a:off x="2623458" y="1270001"/>
          <a:ext cx="9136742" cy="2929467"/>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rPr>
            <a:t>Material subtopics include combating bullying and sexual harassment, protecting land use rights, eradicating child labor and forced labor, providing benefits, implementing health and safety practices in hybrid and telecommuting work models, and addressing mental health and workload management.</a:t>
          </a:r>
        </a:p>
        <a:p>
          <a:pPr algn="l"/>
          <a:endParaRPr/>
        </a:p>
        <a:p>
          <a:pPr marL="0" indent="0" algn="l"/>
          <a:r>
            <a:rPr lang="en-US" sz="1100" b="1" u="sng">
              <a:solidFill>
                <a:srgbClr val="781E77"/>
              </a:solidFill>
              <a:latin typeface="+mn-lt"/>
              <a:ea typeface="+mn-ea"/>
              <a:cs typeface="+mn-cs"/>
            </a:rPr>
            <a:t>Actual and potential related impacts:</a:t>
          </a:r>
        </a:p>
        <a:p>
          <a:pPr algn="l"/>
          <a:r>
            <a:rPr kumimoji="0" lang="en-US" sz="1100" b="0" i="0" u="none" strike="noStrike" cap="none" normalizeH="0" baseline="0" noProof="0">
              <a:ln>
                <a:noFill/>
              </a:ln>
              <a:solidFill>
                <a:srgbClr val="781E77"/>
              </a:solidFill>
              <a:effectLst/>
              <a:uLnTx/>
              <a:uFillTx/>
              <a:latin typeface="+mn-lt"/>
              <a:ea typeface="+mn-ea"/>
              <a:cs typeface="+mn-cs"/>
            </a:rPr>
            <a:t>■</a:t>
          </a:r>
          <a:r>
            <a:rPr kumimoji="0" lang="en-US" sz="1100" b="0" i="0" u="none" strike="noStrike" cap="none" normalizeH="0" baseline="0" noProof="0">
              <a:ln>
                <a:noFill/>
              </a:ln>
              <a:solidFill>
                <a:schemeClr val="tx1"/>
              </a:solidFill>
              <a:effectLst/>
              <a:uLnTx/>
              <a:uFillTx/>
              <a:latin typeface="+mn-lt"/>
              <a:ea typeface="+mn-ea"/>
              <a:cs typeface="+mn-cs"/>
            </a:rPr>
            <a:t> </a:t>
          </a:r>
          <a:r>
            <a:rPr lang="en-US" sz="1100">
              <a:solidFill>
                <a:schemeClr val="tx1"/>
              </a:solidFill>
            </a:rPr>
            <a:t>Positive: Improved labor conditions at operational sites through the</a:t>
          </a:r>
          <a:r>
            <a:rPr lang="en-US" sz="1100" i="1">
              <a:solidFill>
                <a:schemeClr val="tx1"/>
              </a:solidFill>
            </a:rPr>
            <a:t> Elos</a:t>
          </a:r>
          <a:r>
            <a:rPr lang="en-US" sz="1100">
              <a:solidFill>
                <a:schemeClr val="tx1"/>
              </a:solidFill>
            </a:rPr>
            <a:t> program; programs aimed at enhancing worker well-being and quality of life; fostering a safety culture.</a:t>
          </a:r>
        </a:p>
        <a:p>
          <a:pPr algn="l"/>
          <a:r>
            <a:rPr kumimoji="0" lang="en-US" sz="1100" b="0" i="0" u="none" strike="noStrike" cap="none" normalizeH="0" baseline="0" noProof="0">
              <a:ln>
                <a:noFill/>
              </a:ln>
              <a:solidFill>
                <a:srgbClr val="781E77"/>
              </a:solidFill>
              <a:effectLst/>
              <a:uLnTx/>
              <a:uFillTx/>
              <a:latin typeface="+mn-lt"/>
              <a:ea typeface="+mn-ea"/>
              <a:cs typeface="+mn-cs"/>
            </a:rPr>
            <a:t>■</a:t>
          </a:r>
          <a:r>
            <a:rPr kumimoji="0" lang="en-US" sz="1100" b="0" i="0" u="none" strike="noStrike" cap="none" normalizeH="0" baseline="0" noProof="0">
              <a:ln>
                <a:noFill/>
              </a:ln>
              <a:solidFill>
                <a:prstClr val="black"/>
              </a:solidFill>
              <a:effectLst/>
              <a:uLnTx/>
              <a:uFillTx/>
              <a:latin typeface="+mn-lt"/>
              <a:ea typeface="+mn-ea"/>
              <a:cs typeface="+mn-cs"/>
            </a:rPr>
            <a:t> </a:t>
          </a:r>
          <a:r>
            <a:rPr lang="en-US" sz="1100">
              <a:solidFill>
                <a:schemeClr val="tx1"/>
              </a:solidFill>
            </a:rPr>
            <a:t>Negative: Work-related fatalities, accidents, injuries, or illnesses; adverse effects on contractor health and well-being; potential risks of child, forced or slave labor in our value chain.</a:t>
          </a:r>
        </a:p>
        <a:p>
          <a:pPr algn="l"/>
          <a:endParaRPr/>
        </a:p>
        <a:p>
          <a:pPr marL="0" indent="0" algn="l"/>
          <a:r>
            <a:rPr lang="en-US" sz="1100" b="1" u="sng">
              <a:solidFill>
                <a:srgbClr val="781E77"/>
              </a:solidFill>
              <a:latin typeface="+mn-lt"/>
              <a:ea typeface="+mn-ea"/>
              <a:cs typeface="+mn-cs"/>
            </a:rPr>
            <a:t>Stakeholders consulted that prioritized the topic: </a:t>
          </a:r>
        </a:p>
        <a:p>
          <a:pPr algn="l"/>
          <a:r>
            <a:rPr lang="en-US" sz="1100">
              <a:solidFill>
                <a:schemeClr val="tx1"/>
              </a:solidFill>
            </a:rPr>
            <a:t>Shareholders and investors; Employees; surrounding communities; Suppliers; Social organizations and NGOs; Trade unions.</a:t>
          </a:r>
        </a:p>
        <a:p>
          <a:pPr algn="l"/>
          <a:endParaRPr/>
        </a:p>
        <a:p>
          <a:pPr algn="l"/>
          <a:r>
            <a:rPr lang="en-US" sz="1100" b="1" u="sng">
              <a:solidFill>
                <a:srgbClr val="781E77"/>
              </a:solidFill>
              <a:latin typeface="+mn-lt"/>
              <a:ea typeface="+mn-ea"/>
              <a:cs typeface="+mn-cs"/>
            </a:rPr>
            <a:t>Raízen’s 2030 Agenda commitments related to the topic: </a:t>
          </a:r>
        </a:p>
        <a:p>
          <a:pPr algn="l"/>
          <a:r>
            <a:rPr kumimoji="0" lang="en-US" sz="1100" b="0" i="0" u="none" strike="noStrike" cap="none" normalizeH="0" baseline="0" noProof="0">
              <a:ln>
                <a:noFill/>
              </a:ln>
              <a:solidFill>
                <a:srgbClr val="781E77"/>
              </a:solidFill>
              <a:effectLst/>
              <a:uLnTx/>
              <a:uFillTx/>
              <a:latin typeface="+mn-lt"/>
              <a:ea typeface="+mn-ea"/>
              <a:cs typeface="+mn-cs"/>
            </a:rPr>
            <a:t>■</a:t>
          </a:r>
          <a:r>
            <a:rPr kumimoji="0" lang="en-US" sz="1100" b="0" i="0" u="none" strike="noStrike" cap="none" normalizeH="0" baseline="0" noProof="0">
              <a:ln>
                <a:noFill/>
              </a:ln>
              <a:solidFill>
                <a:prstClr val="black"/>
              </a:solidFill>
              <a:effectLst/>
              <a:uLnTx/>
              <a:uFillTx/>
              <a:latin typeface="+mn-lt"/>
              <a:ea typeface="+mn-ea"/>
              <a:cs typeface="+mn-cs"/>
            </a:rPr>
            <a:t> </a:t>
          </a:r>
          <a:r>
            <a:rPr lang="en-US" sz="1100">
              <a:solidFill>
                <a:srgbClr val="595959"/>
              </a:solidFill>
            </a:rPr>
            <a:t>Make progress in human rights in our operations and supply chain.</a:t>
          </a:r>
        </a:p>
      </xdr:txBody>
    </xdr:sp>
    <xdr:clientData/>
  </xdr:twoCellAnchor>
  <xdr:twoCellAnchor editAs="oneCell">
    <xdr:from>
      <xdr:col>14</xdr:col>
      <xdr:colOff>667920</xdr:colOff>
      <xdr:row>3</xdr:row>
      <xdr:rowOff>16934</xdr:rowOff>
    </xdr:from>
    <xdr:to>
      <xdr:col>15</xdr:col>
      <xdr:colOff>645231</xdr:colOff>
      <xdr:row>4</xdr:row>
      <xdr:rowOff>97891</xdr:rowOff>
    </xdr:to>
    <xdr:pic>
      <xdr:nvPicPr>
        <xdr:cNvPr id="4" name="Imagem 3">
          <a:extLst>
            <a:ext uri="{FF2B5EF4-FFF2-40B4-BE49-F238E27FC236}">
              <a16:creationId xmlns:a16="http://schemas.microsoft.com/office/drawing/2014/main" id="{5C72B348-6577-4506-932C-4F68774F137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073453" y="677334"/>
          <a:ext cx="763113" cy="3095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2537</xdr:colOff>
      <xdr:row>21</xdr:row>
      <xdr:rowOff>60477</xdr:rowOff>
    </xdr:from>
    <xdr:to>
      <xdr:col>5</xdr:col>
      <xdr:colOff>361037</xdr:colOff>
      <xdr:row>23</xdr:row>
      <xdr:rowOff>3191</xdr:rowOff>
    </xdr:to>
    <xdr:sp macro="" textlink="">
      <xdr:nvSpPr>
        <xdr:cNvPr id="5" name="Retângulo: Cantos Superiores Arredondados 4">
          <a:extLst>
            <a:ext uri="{FF2B5EF4-FFF2-40B4-BE49-F238E27FC236}">
              <a16:creationId xmlns:a16="http://schemas.microsoft.com/office/drawing/2014/main" id="{93646454-E8EA-4BA6-BBC3-A881A0C7C3AC}"/>
            </a:ext>
          </a:extLst>
        </xdr:cNvPr>
        <xdr:cNvSpPr/>
      </xdr:nvSpPr>
      <xdr:spPr>
        <a:xfrm>
          <a:off x="2500204" y="7500560"/>
          <a:ext cx="1692000" cy="366048"/>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tx1"/>
              </a:solidFill>
            </a:rPr>
            <a:t>Notes</a:t>
          </a:r>
        </a:p>
      </xdr:txBody>
    </xdr:sp>
    <xdr:clientData/>
  </xdr:twoCellAnchor>
  <xdr:twoCellAnchor>
    <xdr:from>
      <xdr:col>3</xdr:col>
      <xdr:colOff>202988</xdr:colOff>
      <xdr:row>23</xdr:row>
      <xdr:rowOff>134619</xdr:rowOff>
    </xdr:from>
    <xdr:to>
      <xdr:col>17</xdr:col>
      <xdr:colOff>402166</xdr:colOff>
      <xdr:row>23</xdr:row>
      <xdr:rowOff>1913042</xdr:rowOff>
    </xdr:to>
    <xdr:sp macro="" textlink="">
      <xdr:nvSpPr>
        <xdr:cNvPr id="6" name="Retângulo 5">
          <a:extLst>
            <a:ext uri="{FF2B5EF4-FFF2-40B4-BE49-F238E27FC236}">
              <a16:creationId xmlns:a16="http://schemas.microsoft.com/office/drawing/2014/main" id="{7308470A-6238-41CA-9C58-0C4EBD5003BF}"/>
            </a:ext>
          </a:extLst>
        </xdr:cNvPr>
        <xdr:cNvSpPr/>
      </xdr:nvSpPr>
      <xdr:spPr>
        <a:xfrm>
          <a:off x="2700655" y="7998036"/>
          <a:ext cx="10168678" cy="1778423"/>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0" lang="en-US" sz="1100" b="0" i="0" u="none" strike="noStrike" cap="none" normalizeH="0" baseline="0" noProof="0">
              <a:ln>
                <a:noFill/>
              </a:ln>
              <a:solidFill>
                <a:srgbClr val="595959"/>
              </a:solidFill>
              <a:effectLst/>
              <a:uLnTx/>
              <a:uFillTx/>
              <a:latin typeface="+mn-lt"/>
              <a:ea typeface="+mn-ea"/>
              <a:cs typeface="+mn-cs"/>
            </a:rPr>
            <a:t>For our operations in Brazil, the Apprentice and Intern employee categories have been included under disclosure GRI 2-8. In our operations in Argentina and Paraguay, these categories are still reported under this disclosure. We do not collect gender classifications such as “Other” and “Not disclosed,” and as a result, this information is not available. Additional resources</a:t>
          </a:r>
          <a:r>
            <a:rPr kumimoji="0" lang="en-US" sz="1100" b="0" i="0" u="none" strike="noStrike" cap="none" normalizeH="0" baseline="0" noProof="0">
              <a:ln>
                <a:noFill/>
              </a:ln>
              <a:solidFill>
                <a:schemeClr val="tx1"/>
              </a:solidFill>
              <a:effectLst/>
              <a:uLnTx/>
              <a:uFillTx/>
              <a:latin typeface="+mn-lt"/>
              <a:ea typeface="+mn-ea"/>
              <a:cs typeface="+mn-cs"/>
            </a:rPr>
            <a:t>, including fields for gender identity, sexual orientation, and the use of preferred names, were implemented digitally at the end of June 2023. We have initiated a cultural shift to encourage self-identification and consent for sharing this information, in compliance with the Brazilian General Data Protection Regulation (BR GDPR). This process aims to provide employees with greater reassurance regarding the sharing of such data. Despite these efforts, we have observed low rates of self-identification and consent for sharing this information, reflecting a broader societal challenge. We are committed to progressing and integrating this topic into our daily activities, advancing this agenda responsibly and inclusively.</a:t>
          </a:r>
        </a:p>
        <a:p>
          <a:pPr algn="l"/>
          <a:r>
            <a:rPr lang="en-US" sz="1100">
              <a:solidFill>
                <a:schemeClr val="tx1"/>
              </a:solidFill>
            </a:rPr>
            <a:t>We have no non-guaranteed hours employees.</a:t>
          </a:r>
        </a:p>
      </xdr:txBody>
    </xdr:sp>
    <xdr:clientData/>
  </xdr:twoCellAnchor>
  <xdr:twoCellAnchor>
    <xdr:from>
      <xdr:col>3</xdr:col>
      <xdr:colOff>2538</xdr:colOff>
      <xdr:row>35</xdr:row>
      <xdr:rowOff>63440</xdr:rowOff>
    </xdr:from>
    <xdr:to>
      <xdr:col>5</xdr:col>
      <xdr:colOff>361038</xdr:colOff>
      <xdr:row>37</xdr:row>
      <xdr:rowOff>3190</xdr:rowOff>
    </xdr:to>
    <xdr:sp macro="" textlink="">
      <xdr:nvSpPr>
        <xdr:cNvPr id="7" name="Retângulo: Cantos Superiores Arredondados 6">
          <a:extLst>
            <a:ext uri="{FF2B5EF4-FFF2-40B4-BE49-F238E27FC236}">
              <a16:creationId xmlns:a16="http://schemas.microsoft.com/office/drawing/2014/main" id="{4D62FAB0-BC3F-48BA-B00F-90DB737561A9}"/>
            </a:ext>
          </a:extLst>
        </xdr:cNvPr>
        <xdr:cNvSpPr/>
      </xdr:nvSpPr>
      <xdr:spPr>
        <a:xfrm>
          <a:off x="2500205" y="12012023"/>
          <a:ext cx="1692000" cy="363084"/>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tx1"/>
              </a:solidFill>
            </a:rPr>
            <a:t>Notes</a:t>
          </a:r>
        </a:p>
      </xdr:txBody>
    </xdr:sp>
    <xdr:clientData/>
  </xdr:twoCellAnchor>
  <xdr:twoCellAnchor>
    <xdr:from>
      <xdr:col>3</xdr:col>
      <xdr:colOff>208914</xdr:colOff>
      <xdr:row>37</xdr:row>
      <xdr:rowOff>137794</xdr:rowOff>
    </xdr:from>
    <xdr:to>
      <xdr:col>17</xdr:col>
      <xdr:colOff>251036</xdr:colOff>
      <xdr:row>37</xdr:row>
      <xdr:rowOff>1127123</xdr:rowOff>
    </xdr:to>
    <xdr:sp macro="" textlink="">
      <xdr:nvSpPr>
        <xdr:cNvPr id="8" name="Retângulo 7">
          <a:extLst>
            <a:ext uri="{FF2B5EF4-FFF2-40B4-BE49-F238E27FC236}">
              <a16:creationId xmlns:a16="http://schemas.microsoft.com/office/drawing/2014/main" id="{64B9C836-F37E-4269-AFB4-1C661DADC61F}"/>
            </a:ext>
          </a:extLst>
        </xdr:cNvPr>
        <xdr:cNvSpPr/>
      </xdr:nvSpPr>
      <xdr:spPr>
        <a:xfrm>
          <a:off x="2706581" y="12509711"/>
          <a:ext cx="10011622" cy="989329"/>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a:solidFill>
                <a:schemeClr val="tx1"/>
              </a:solidFill>
            </a:rPr>
            <a:t>For operations in Brazil, the Apprentice and Intern employee categories have been incorporated into disclosure GRI 2-8. Operations in Argentina and Paraguay are not included in this disclosure. We use the IBGE regional divisions. We do not provide data broken down by region in Argentina or Paraguay.</a:t>
          </a:r>
        </a:p>
        <a:p>
          <a:pPr algn="l"/>
          <a:endParaRPr/>
        </a:p>
        <a:p>
          <a:pPr algn="l"/>
          <a:r>
            <a:rPr lang="en-US" sz="1100">
              <a:solidFill>
                <a:schemeClr val="tx1"/>
              </a:solidFill>
            </a:rPr>
            <a:t>We have no non-guaranteed hours employees.</a:t>
          </a:r>
        </a:p>
      </xdr:txBody>
    </xdr:sp>
    <xdr:clientData/>
  </xdr:twoCellAnchor>
  <xdr:twoCellAnchor>
    <xdr:from>
      <xdr:col>3</xdr:col>
      <xdr:colOff>201082</xdr:colOff>
      <xdr:row>63</xdr:row>
      <xdr:rowOff>168137</xdr:rowOff>
    </xdr:from>
    <xdr:to>
      <xdr:col>17</xdr:col>
      <xdr:colOff>435821</xdr:colOff>
      <xdr:row>63</xdr:row>
      <xdr:rowOff>1845733</xdr:rowOff>
    </xdr:to>
    <xdr:sp macro="" textlink="">
      <xdr:nvSpPr>
        <xdr:cNvPr id="9" name="Retângulo 8">
          <a:extLst>
            <a:ext uri="{FF2B5EF4-FFF2-40B4-BE49-F238E27FC236}">
              <a16:creationId xmlns:a16="http://schemas.microsoft.com/office/drawing/2014/main" id="{A44A933F-B4AF-42EC-AD17-D307C84E86A2}"/>
            </a:ext>
          </a:extLst>
        </xdr:cNvPr>
        <xdr:cNvSpPr/>
      </xdr:nvSpPr>
      <xdr:spPr>
        <a:xfrm>
          <a:off x="2698749" y="18667804"/>
          <a:ext cx="10204239" cy="1677596"/>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a:solidFill>
                <a:schemeClr val="tx1"/>
              </a:solidFill>
            </a:rPr>
            <a:t>This disclosure was first reported in the 2022/2023 crop year. In previous crop years, data for Apprentices and Interns in Brazil were included under GRI 2-7. We have added the statutory officer and seasonal worker categories for the 2023/2024 crop year; for this reason, historical data for these categories are not available. This disclosure excludes our operations in Argentina and Paraguay. In these countries, the Apprentice and Intern categories are reported under GRI 2-7.</a:t>
          </a:r>
        </a:p>
        <a:p>
          <a:pPr algn="l"/>
          <a:endParaRPr/>
        </a:p>
        <a:p>
          <a:pPr algn="l"/>
          <a:r>
            <a:rPr lang="en-US" sz="1100">
              <a:solidFill>
                <a:schemeClr val="tx1"/>
              </a:solidFill>
            </a:rPr>
            <a:t>The higher number of workers compared to the previous crop year is due to the inclusion of seasonal workers and statutory directors in this disclosure. The number of apprentices in our Midwest operations also changed because some sites (Passatempo, Caarapó, Rio Brilhante, and RZ Agrícola) saw program withdrawals during the crop year, making it impossible to refill those </a:t>
          </a:r>
          <a:r>
            <a:rPr lang="en-US" sz="1100">
              <a:solidFill>
                <a:srgbClr val="595959"/>
              </a:solidFill>
            </a:rPr>
            <a:t>positions in the same crop year.  Seasonal workers are primarily hired for sugarcane harvesting activities, the timing of which varies depending on the planning and strategy of each site for the start of the season.</a:t>
          </a:r>
          <a:r>
            <a:rPr lang="en-US" sz="1100">
              <a:solidFill>
                <a:srgbClr val="595959"/>
              </a:solidFill>
              <a:latin typeface="+mn-lt"/>
              <a:ea typeface="+mn-ea"/>
              <a:cs typeface="+mn-cs"/>
            </a:rPr>
            <a:t> Hiring </a:t>
          </a:r>
          <a:r>
            <a:rPr lang="en-US" sz="1100">
              <a:solidFill>
                <a:schemeClr val="tx1"/>
              </a:solidFill>
              <a:latin typeface="+mn-lt"/>
              <a:ea typeface="+mn-ea"/>
              <a:cs typeface="+mn-cs"/>
            </a:rPr>
            <a:t>typically begins in December and continues through March, with terminations occurring after the sugarcane crushing process is completed. </a:t>
          </a:r>
        </a:p>
        <a:p>
          <a:pPr algn="l"/>
          <a:endParaRPr/>
        </a:p>
      </xdr:txBody>
    </xdr:sp>
    <xdr:clientData/>
  </xdr:twoCellAnchor>
  <xdr:twoCellAnchor>
    <xdr:from>
      <xdr:col>3</xdr:col>
      <xdr:colOff>2538</xdr:colOff>
      <xdr:row>74</xdr:row>
      <xdr:rowOff>92800</xdr:rowOff>
    </xdr:from>
    <xdr:to>
      <xdr:col>5</xdr:col>
      <xdr:colOff>361038</xdr:colOff>
      <xdr:row>76</xdr:row>
      <xdr:rowOff>17310</xdr:rowOff>
    </xdr:to>
    <xdr:sp macro="" textlink="">
      <xdr:nvSpPr>
        <xdr:cNvPr id="10" name="Retângulo: Cantos Superiores Arredondados 9">
          <a:extLst>
            <a:ext uri="{FF2B5EF4-FFF2-40B4-BE49-F238E27FC236}">
              <a16:creationId xmlns:a16="http://schemas.microsoft.com/office/drawing/2014/main" id="{AFD312D8-1552-477C-8796-2282A5160E28}"/>
            </a:ext>
          </a:extLst>
        </xdr:cNvPr>
        <xdr:cNvSpPr/>
      </xdr:nvSpPr>
      <xdr:spPr>
        <a:xfrm>
          <a:off x="2500205" y="22508300"/>
          <a:ext cx="1692000" cy="347843"/>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tx1"/>
              </a:solidFill>
            </a:rPr>
            <a:t>Notes</a:t>
          </a:r>
        </a:p>
      </xdr:txBody>
    </xdr:sp>
    <xdr:clientData/>
  </xdr:twoCellAnchor>
  <xdr:twoCellAnchor>
    <xdr:from>
      <xdr:col>3</xdr:col>
      <xdr:colOff>201083</xdr:colOff>
      <xdr:row>76</xdr:row>
      <xdr:rowOff>98261</xdr:rowOff>
    </xdr:from>
    <xdr:to>
      <xdr:col>17</xdr:col>
      <xdr:colOff>684106</xdr:colOff>
      <xdr:row>76</xdr:row>
      <xdr:rowOff>1430018</xdr:rowOff>
    </xdr:to>
    <xdr:sp macro="" textlink="">
      <xdr:nvSpPr>
        <xdr:cNvPr id="11" name="Retângulo 10">
          <a:extLst>
            <a:ext uri="{FF2B5EF4-FFF2-40B4-BE49-F238E27FC236}">
              <a16:creationId xmlns:a16="http://schemas.microsoft.com/office/drawing/2014/main" id="{2FD1A77E-2E1D-4087-BA4E-135A9157E904}"/>
            </a:ext>
          </a:extLst>
        </xdr:cNvPr>
        <xdr:cNvSpPr/>
      </xdr:nvSpPr>
      <xdr:spPr>
        <a:xfrm>
          <a:off x="2698750" y="22937094"/>
          <a:ext cx="10452523" cy="1331757"/>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a:solidFill>
                <a:schemeClr val="tx1"/>
              </a:solidFill>
            </a:rPr>
            <a:t>In Brazil, no collective bargaining agreements were in force with two unions in the 2022/2023 crop year; however, we have applied the economic and social provisions under the most recent collective bargaining agreements with these unions. </a:t>
          </a:r>
        </a:p>
        <a:p>
          <a:pPr algn="l"/>
          <a:endParaRPr/>
        </a:p>
        <a:p>
          <a:pPr algn="l"/>
          <a:r>
            <a:rPr lang="en-US" sz="1100">
              <a:solidFill>
                <a:schemeClr val="tx1"/>
              </a:solidFill>
            </a:rPr>
            <a:t>In Argentina, for employees not covered by collective bargaining agreements, the provisions of our employment contracts are compliant with the labor contract and labor market regulations of the regions where we operate. </a:t>
          </a:r>
          <a:r>
            <a:rPr lang="en-US" sz="1100" baseline="0">
              <a:solidFill>
                <a:schemeClr val="tx1"/>
              </a:solidFill>
            </a:rPr>
            <a:t> </a:t>
          </a:r>
          <a:r>
            <a:rPr lang="en-US" sz="1100">
              <a:solidFill>
                <a:schemeClr val="tx1"/>
              </a:solidFill>
            </a:rPr>
            <a:t>We have no collective bargaining agreements in place in Paraguay. All employment terms are regulated by individual employment contracts and by law. However, Raízen Paraguay does not prohibit employees from having collective bargaining agreements. Unionization in Paraguay is guaranteed by existing legislation that protects the right to freedom of association and the right to form unions.</a:t>
          </a:r>
        </a:p>
      </xdr:txBody>
    </xdr:sp>
    <xdr:clientData/>
  </xdr:twoCellAnchor>
  <xdr:twoCellAnchor>
    <xdr:from>
      <xdr:col>3</xdr:col>
      <xdr:colOff>2538</xdr:colOff>
      <xdr:row>101</xdr:row>
      <xdr:rowOff>59631</xdr:rowOff>
    </xdr:from>
    <xdr:to>
      <xdr:col>5</xdr:col>
      <xdr:colOff>361038</xdr:colOff>
      <xdr:row>103</xdr:row>
      <xdr:rowOff>3191</xdr:rowOff>
    </xdr:to>
    <xdr:sp macro="" textlink="">
      <xdr:nvSpPr>
        <xdr:cNvPr id="12" name="Retângulo: Cantos Superiores Arredondados 11">
          <a:extLst>
            <a:ext uri="{FF2B5EF4-FFF2-40B4-BE49-F238E27FC236}">
              <a16:creationId xmlns:a16="http://schemas.microsoft.com/office/drawing/2014/main" id="{A6FE4F43-670E-4821-9309-12BDF7468B93}"/>
            </a:ext>
          </a:extLst>
        </xdr:cNvPr>
        <xdr:cNvSpPr/>
      </xdr:nvSpPr>
      <xdr:spPr>
        <a:xfrm>
          <a:off x="2500205" y="35386798"/>
          <a:ext cx="1692000" cy="366893"/>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tx1"/>
              </a:solidFill>
            </a:rPr>
            <a:t>Notes</a:t>
          </a:r>
        </a:p>
      </xdr:txBody>
    </xdr:sp>
    <xdr:clientData/>
  </xdr:twoCellAnchor>
  <xdr:twoCellAnchor>
    <xdr:from>
      <xdr:col>3</xdr:col>
      <xdr:colOff>201082</xdr:colOff>
      <xdr:row>103</xdr:row>
      <xdr:rowOff>84991</xdr:rowOff>
    </xdr:from>
    <xdr:to>
      <xdr:col>17</xdr:col>
      <xdr:colOff>650238</xdr:colOff>
      <xdr:row>103</xdr:row>
      <xdr:rowOff>926677</xdr:rowOff>
    </xdr:to>
    <xdr:sp macro="" textlink="">
      <xdr:nvSpPr>
        <xdr:cNvPr id="13" name="Retângulo 12">
          <a:extLst>
            <a:ext uri="{FF2B5EF4-FFF2-40B4-BE49-F238E27FC236}">
              <a16:creationId xmlns:a16="http://schemas.microsoft.com/office/drawing/2014/main" id="{08526FEF-2B3C-413E-B3E7-77DC83A5B014}"/>
            </a:ext>
          </a:extLst>
        </xdr:cNvPr>
        <xdr:cNvSpPr/>
      </xdr:nvSpPr>
      <xdr:spPr>
        <a:xfrm>
          <a:off x="2698749" y="35401574"/>
          <a:ext cx="10418656" cy="841686"/>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a:solidFill>
                <a:schemeClr val="tx1"/>
              </a:solidFill>
            </a:rPr>
            <a:t>Data for Brazil includes employees as well as </a:t>
          </a:r>
          <a:r>
            <a:rPr lang="en-US" sz="1100">
              <a:solidFill>
                <a:srgbClr val="595959"/>
              </a:solidFill>
            </a:rPr>
            <a:t>contractors and is compiled as an average, as the figures fluctuate during the course of the year. For this reason, the data may differ from disclosures </a:t>
          </a:r>
          <a:r>
            <a:rPr lang="en-US" sz="1100" baseline="0">
              <a:solidFill>
                <a:srgbClr val="595959"/>
              </a:solidFill>
            </a:rPr>
            <a:t>GRI 2-7 and 2-8</a:t>
          </a:r>
          <a:r>
            <a:rPr lang="en-US" sz="1100">
              <a:solidFill>
                <a:srgbClr val="595959"/>
              </a:solidFill>
            </a:rPr>
            <a:t>. Our Health, Safety &amp; Environment (HSE) Management System was independently audited against Bonsucro and ISO 45001 certification requirements. In Brazil, the only workers and employees not included are those at sites without external certification</a:t>
          </a:r>
          <a:r>
            <a:rPr lang="en-US" sz="1100">
              <a:solidFill>
                <a:schemeClr val="tx1"/>
              </a:solidFill>
            </a:rPr>
            <a:t>, including bioenergy operations and distribution terminals. In Argentina and Paraguay, only direct employees are included.</a:t>
          </a:r>
        </a:p>
      </xdr:txBody>
    </xdr:sp>
    <xdr:clientData/>
  </xdr:twoCellAnchor>
  <xdr:twoCellAnchor>
    <xdr:from>
      <xdr:col>3</xdr:col>
      <xdr:colOff>2538</xdr:colOff>
      <xdr:row>135</xdr:row>
      <xdr:rowOff>59631</xdr:rowOff>
    </xdr:from>
    <xdr:to>
      <xdr:col>5</xdr:col>
      <xdr:colOff>361038</xdr:colOff>
      <xdr:row>137</xdr:row>
      <xdr:rowOff>3191</xdr:rowOff>
    </xdr:to>
    <xdr:sp macro="" textlink="">
      <xdr:nvSpPr>
        <xdr:cNvPr id="14" name="Retângulo: Cantos Superiores Arredondados 13">
          <a:extLst>
            <a:ext uri="{FF2B5EF4-FFF2-40B4-BE49-F238E27FC236}">
              <a16:creationId xmlns:a16="http://schemas.microsoft.com/office/drawing/2014/main" id="{52B35DD2-E269-480C-8697-A8A1EF1FE44D}"/>
            </a:ext>
          </a:extLst>
        </xdr:cNvPr>
        <xdr:cNvSpPr/>
      </xdr:nvSpPr>
      <xdr:spPr>
        <a:xfrm>
          <a:off x="2500205" y="42424714"/>
          <a:ext cx="1692000" cy="366894"/>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tx1"/>
              </a:solidFill>
            </a:rPr>
            <a:t>Notes</a:t>
          </a:r>
        </a:p>
      </xdr:txBody>
    </xdr:sp>
    <xdr:clientData/>
  </xdr:twoCellAnchor>
  <xdr:twoCellAnchor>
    <xdr:from>
      <xdr:col>3</xdr:col>
      <xdr:colOff>205951</xdr:colOff>
      <xdr:row>137</xdr:row>
      <xdr:rowOff>171771</xdr:rowOff>
    </xdr:from>
    <xdr:to>
      <xdr:col>17</xdr:col>
      <xdr:colOff>560916</xdr:colOff>
      <xdr:row>138</xdr:row>
      <xdr:rowOff>2201334</xdr:rowOff>
    </xdr:to>
    <xdr:sp macro="" textlink="">
      <xdr:nvSpPr>
        <xdr:cNvPr id="15" name="Retângulo 14">
          <a:extLst>
            <a:ext uri="{FF2B5EF4-FFF2-40B4-BE49-F238E27FC236}">
              <a16:creationId xmlns:a16="http://schemas.microsoft.com/office/drawing/2014/main" id="{583B079A-8AE4-4AE6-AAEC-0B8FEC4D40DE}"/>
            </a:ext>
          </a:extLst>
        </xdr:cNvPr>
        <xdr:cNvSpPr/>
      </xdr:nvSpPr>
      <xdr:spPr>
        <a:xfrm>
          <a:off x="2618951" y="43658688"/>
          <a:ext cx="10028132" cy="5606729"/>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n-US" sz="1100">
              <a:solidFill>
                <a:srgbClr val="595959"/>
              </a:solidFill>
            </a:rPr>
            <a:t>The rates have been calculated based on 1,000,000 hours worked. In the 2023/2024 crop year in Brazil, the number of hours worked was 106,906,955.18 for direct employees, and 54,473,697.95 for contractors. In Argentina, employees worked a total of 5,444,583.52 hours, and contractors worked 5,668,013.19 hours. In Paraguay, the number of hours worked was 0.30 for direct employees, and 0.17 for contractors.</a:t>
          </a:r>
          <a:r>
            <a:rPr lang="en-US" sz="1100" baseline="0">
              <a:solidFill>
                <a:srgbClr val="595959"/>
              </a:solidFill>
            </a:rPr>
            <a:t> </a:t>
          </a:r>
          <a:r>
            <a:rPr lang="en-US" sz="1100">
              <a:solidFill>
                <a:srgbClr val="595959"/>
              </a:solidFill>
            </a:rPr>
            <a:t>The rate of recordable incidents and the average hours of training in health, safety, and emergency response was first reported this crop year, so historical data is not available. The near miss frequency rate (NMFR) is not currently part of our safety metrics in Brazil and is therefore not available (n/av).</a:t>
          </a:r>
        </a:p>
        <a:p>
          <a:pPr marL="0" marR="0" lvl="0" indent="0" algn="l" defTabSz="914400" eaLnBrk="1" fontAlgn="auto" latinLnBrk="0" hangingPunct="1">
            <a:lnSpc>
              <a:spcPct val="100000"/>
            </a:lnSpc>
            <a:spcBef>
              <a:spcPts val="0"/>
            </a:spcBef>
            <a:spcAft>
              <a:spcPts val="0"/>
            </a:spcAft>
            <a:buClrTx/>
            <a:buSzTx/>
            <a:buFontTx/>
            <a:buNone/>
            <a:tabLst/>
            <a:defRPr/>
          </a:pPr>
          <a:endParaRPr>
            <a:solidFill>
              <a:srgbClr val="595959"/>
            </a:solidFill>
          </a:endParaRPr>
        </a:p>
        <a:p>
          <a:pPr algn="l"/>
          <a:r>
            <a:rPr lang="en-US" sz="1100">
              <a:solidFill>
                <a:srgbClr val="595959"/>
              </a:solidFill>
              <a:latin typeface="+mn-lt"/>
              <a:ea typeface="+mn-ea"/>
              <a:cs typeface="+mn-cs"/>
            </a:rPr>
            <a:t>In Brazil, the most significant work-related injuries involved employees and </a:t>
          </a:r>
          <a:r>
            <a:rPr lang="en-US" sz="1100">
              <a:solidFill>
                <a:schemeClr val="tx1"/>
              </a:solidFill>
              <a:latin typeface="+mn-lt"/>
              <a:ea typeface="+mn-ea"/>
              <a:cs typeface="+mn-cs"/>
            </a:rPr>
            <a:t>contractors operating presses, resulting primarily in fractures. Hazards are identified based on our risk matrix, historical data on incidents, inspections, interventions, and behavioral observations. The key hazards that contributed to high consequence injuries were contact with hot fluids, rotating equipment and moving parts, and vehicle operation. Immediate action is taken for high-consequence and imminent risks. For moderate risks, we apply the hierarchy of controls and engineering controls. For minor risks, we implement administrative controls and the use of Personal Protective Equipment (PPE).</a:t>
          </a:r>
        </a:p>
        <a:p>
          <a:pPr algn="l"/>
          <a:endParaRPr/>
        </a:p>
        <a:p>
          <a:pPr algn="l"/>
          <a:r>
            <a:rPr lang="en-US" sz="1100">
              <a:solidFill>
                <a:schemeClr val="tx1"/>
              </a:solidFill>
            </a:rPr>
            <a:t>In the 2023/2024 crop year, there was one fatality involving an employee during a sugar big bag handling operation in a warehouse in Brazil. The employee received immediate first aid from the emergency response team and was taken to the hospital for proper treatment. Mitigation measures in response included best-practice benchmarking against other industry players engaged in handling big bags, consulting with logistics companies to identify operational improvement opportunities, and participating in big bag manufacturers' association meetings to discuss safety regulations and storage models. </a:t>
          </a:r>
        </a:p>
        <a:p>
          <a:pPr algn="l"/>
          <a:endParaRPr/>
        </a:p>
        <a:p>
          <a:pPr algn="l"/>
          <a:r>
            <a:rPr lang="en-US" sz="1100">
              <a:solidFill>
                <a:schemeClr val="tx1"/>
              </a:solidFill>
            </a:rPr>
            <a:t>We have shown continuous improvement in reportable and high-consequence event metrics, through efforts focused on three key areas: Permits to Work, Process Safety, and the Integrated Management System. In addition, our adoption of new technologies has crucially supported our goal to reduce significant events fourfold by 2030, from a 2021/2022 baseline. The technologies we have implemented include automatic PPE dispensing machines, AI-based computer vision for monitoring worksites, using telemetry to identify violations, and cameras for fatigue detection.</a:t>
          </a:r>
        </a:p>
        <a:p>
          <a:pPr algn="l"/>
          <a:endParaRPr/>
        </a:p>
        <a:p>
          <a:pPr algn="l"/>
          <a:r>
            <a:rPr lang="en-US" sz="1100">
              <a:solidFill>
                <a:schemeClr val="tx1"/>
              </a:solidFill>
            </a:rPr>
            <a:t>In Argentina, the most common types of work-related injuries among employees were contusions, while for contractors, they were cuts and fractures. The main hazards identified were falls leading to trauma and contusions. Mitigation measures included permits to work, task-specific assessments, training, and observation of unsafe behavior. We have a management system aligned with Shell’s HSSE Control Framework, which covers standardized risk management processes, high-risk work on equipment and tasks, permits to work, incident investigation and reporting, and process safety. Our operational sites have secured ISO 9001, 14001, and 45001 certification. After any incident, our risk matrix is reviewed to ensure all associated hazards are assessed and control measures are effective.</a:t>
          </a:r>
        </a:p>
        <a:p>
          <a:pPr algn="l"/>
          <a:endParaRPr/>
        </a:p>
        <a:p>
          <a:pPr algn="l"/>
          <a:r>
            <a:rPr lang="en-US" sz="1100">
              <a:solidFill>
                <a:schemeClr val="tx1"/>
              </a:solidFill>
              <a:latin typeface="+mn-lt"/>
              <a:ea typeface="+mn-ea"/>
              <a:cs typeface="+mn-cs"/>
            </a:rPr>
            <a:t>In Paraguay, no work-related injuries were recorded in the 2023/2024 crop year. The main risks identified in our hazard identification and risk assessment matrix for operations in Paraguay include fires, explosions, and spills. We have robust Health, Safety, and Environment (HSE) plans to meet operational needs and are in the process of implementing an Integrated Operations Management System (SIGO) to identify and assess risks across various business units according to our established standards.</a:t>
          </a:r>
        </a:p>
      </xdr:txBody>
    </xdr:sp>
    <xdr:clientData/>
  </xdr:twoCellAnchor>
  <xdr:twoCellAnchor>
    <xdr:from>
      <xdr:col>3</xdr:col>
      <xdr:colOff>2538</xdr:colOff>
      <xdr:row>151</xdr:row>
      <xdr:rowOff>92112</xdr:rowOff>
    </xdr:from>
    <xdr:to>
      <xdr:col>5</xdr:col>
      <xdr:colOff>361038</xdr:colOff>
      <xdr:row>153</xdr:row>
      <xdr:rowOff>15531</xdr:rowOff>
    </xdr:to>
    <xdr:sp macro="" textlink="">
      <xdr:nvSpPr>
        <xdr:cNvPr id="16" name="Retângulo: Cantos Superiores Arredondados 15">
          <a:extLst>
            <a:ext uri="{FF2B5EF4-FFF2-40B4-BE49-F238E27FC236}">
              <a16:creationId xmlns:a16="http://schemas.microsoft.com/office/drawing/2014/main" id="{75C8879F-3694-462C-9BF6-9BAE46AA3E71}"/>
            </a:ext>
          </a:extLst>
        </xdr:cNvPr>
        <xdr:cNvSpPr/>
      </xdr:nvSpPr>
      <xdr:spPr>
        <a:xfrm>
          <a:off x="2500205" y="51019112"/>
          <a:ext cx="1692000" cy="346752"/>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tx1"/>
              </a:solidFill>
            </a:rPr>
            <a:t>Notes</a:t>
          </a:r>
        </a:p>
      </xdr:txBody>
    </xdr:sp>
    <xdr:clientData/>
  </xdr:twoCellAnchor>
  <xdr:twoCellAnchor>
    <xdr:from>
      <xdr:col>3</xdr:col>
      <xdr:colOff>166800</xdr:colOff>
      <xdr:row>153</xdr:row>
      <xdr:rowOff>42248</xdr:rowOff>
    </xdr:from>
    <xdr:to>
      <xdr:col>17</xdr:col>
      <xdr:colOff>575501</xdr:colOff>
      <xdr:row>153</xdr:row>
      <xdr:rowOff>2798060</xdr:rowOff>
    </xdr:to>
    <xdr:sp macro="" textlink="">
      <xdr:nvSpPr>
        <xdr:cNvPr id="17" name="Retângulo 16">
          <a:extLst>
            <a:ext uri="{FF2B5EF4-FFF2-40B4-BE49-F238E27FC236}">
              <a16:creationId xmlns:a16="http://schemas.microsoft.com/office/drawing/2014/main" id="{E60B6871-E543-40E7-9FC7-F5F24552CB46}"/>
            </a:ext>
          </a:extLst>
        </xdr:cNvPr>
        <xdr:cNvSpPr/>
      </xdr:nvSpPr>
      <xdr:spPr>
        <a:xfrm>
          <a:off x="2591345" y="51607134"/>
          <a:ext cx="10366656" cy="2755812"/>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a:solidFill>
                <a:schemeClr val="tx1"/>
              </a:solidFill>
              <a:latin typeface="+mn-lt"/>
              <a:ea typeface="+mn-ea"/>
              <a:cs typeface="+mn-cs"/>
            </a:rPr>
            <a:t>In Brazil, all job-related risks are mapped as part of our Risk Management Program (PGR) and/or Rural Occupational Risk Management Program (PGRTR), using the criteria defined in our Occupational Health Manual (OHM). In the 2023/2024 crop year, three cases of work-related ill health in connection with ergonomic risks were identified, classified under the International Classification of Diseases (ICD-10) under group M (Musculoskeletal). Measures to eliminate hazards and minimize risks included Preliminary Ergonomic Assessments (AEP), Ergonomic Work Assessments (AET), workplace stretching exercises, preventive campaigns, administrative measures, and the use of Personal Protective Equipment (PPE). Although specific figures for occupational diseases among contractors are not provided, all workers are covered by our Risk Management Program (PGR) and/or the Rural Work Risk Management Program (PGRTR), in which role-specific risks are identified. Data is shared with contractors so they can integrate it into their own PGR/PGRTR. We began monitoring contractor data in the 2023/2024 crop year.</a:t>
          </a:r>
        </a:p>
        <a:p>
          <a:pPr algn="l"/>
          <a:endParaRPr/>
        </a:p>
        <a:p>
          <a:pPr algn="l"/>
          <a:r>
            <a:rPr lang="en-US" sz="1100">
              <a:solidFill>
                <a:schemeClr val="tx1"/>
              </a:solidFill>
              <a:latin typeface="+mn-lt"/>
              <a:ea typeface="+mn-ea"/>
              <a:cs typeface="+mn-cs"/>
            </a:rPr>
            <a:t>In Argentina, there were two cases of occupational diseases among employees, related to subacute tendinitis. These cases were identified through periodic health check-ups conducted every six or 12 months, depending on each worker's exposure. Overwork and/or repetitive upper limb movements were identified as the causes. Ergonomic studies were conducted at workstations, with interventions in work mechanics and modifications to the tools used. Periodic risk assessments follow federal regulations determining which exams should be performed and how frequently based on the risks to which each worker is exposed. For repetitive movements, checkups are conducted annually. </a:t>
          </a:r>
        </a:p>
        <a:p>
          <a:pPr algn="l"/>
          <a:endParaRPr/>
        </a:p>
        <a:p>
          <a:pPr algn="l"/>
          <a:r>
            <a:rPr lang="en-US" sz="1100">
              <a:solidFill>
                <a:schemeClr val="tx1"/>
              </a:solidFill>
              <a:latin typeface="+mn-lt"/>
              <a:ea typeface="+mn-ea"/>
              <a:cs typeface="+mn-cs"/>
            </a:rPr>
            <a:t>In our operations in Paraguay, no occupational diseases were recorded in the 2023/2024 crop year.</a:t>
          </a:r>
        </a:p>
      </xdr:txBody>
    </xdr:sp>
    <xdr:clientData/>
  </xdr:twoCellAnchor>
  <xdr:twoCellAnchor>
    <xdr:from>
      <xdr:col>3</xdr:col>
      <xdr:colOff>2538</xdr:colOff>
      <xdr:row>187</xdr:row>
      <xdr:rowOff>60287</xdr:rowOff>
    </xdr:from>
    <xdr:to>
      <xdr:col>5</xdr:col>
      <xdr:colOff>361038</xdr:colOff>
      <xdr:row>189</xdr:row>
      <xdr:rowOff>19901</xdr:rowOff>
    </xdr:to>
    <xdr:sp macro="" textlink="">
      <xdr:nvSpPr>
        <xdr:cNvPr id="18" name="Retângulo: Cantos Superiores Arredondados 17">
          <a:extLst>
            <a:ext uri="{FF2B5EF4-FFF2-40B4-BE49-F238E27FC236}">
              <a16:creationId xmlns:a16="http://schemas.microsoft.com/office/drawing/2014/main" id="{61D31A89-3715-4E89-A0F2-8931C88BBB97}"/>
            </a:ext>
          </a:extLst>
        </xdr:cNvPr>
        <xdr:cNvSpPr/>
      </xdr:nvSpPr>
      <xdr:spPr>
        <a:xfrm>
          <a:off x="2500205" y="62554870"/>
          <a:ext cx="1692000" cy="382948"/>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tx1"/>
              </a:solidFill>
            </a:rPr>
            <a:t>Notes</a:t>
          </a:r>
        </a:p>
      </xdr:txBody>
    </xdr:sp>
    <xdr:clientData/>
  </xdr:twoCellAnchor>
  <xdr:twoCellAnchor>
    <xdr:from>
      <xdr:col>3</xdr:col>
      <xdr:colOff>201083</xdr:colOff>
      <xdr:row>189</xdr:row>
      <xdr:rowOff>88029</xdr:rowOff>
    </xdr:from>
    <xdr:to>
      <xdr:col>17</xdr:col>
      <xdr:colOff>658284</xdr:colOff>
      <xdr:row>189</xdr:row>
      <xdr:rowOff>1647190</xdr:rowOff>
    </xdr:to>
    <xdr:sp macro="" textlink="">
      <xdr:nvSpPr>
        <xdr:cNvPr id="19" name="Retângulo 18">
          <a:extLst>
            <a:ext uri="{FF2B5EF4-FFF2-40B4-BE49-F238E27FC236}">
              <a16:creationId xmlns:a16="http://schemas.microsoft.com/office/drawing/2014/main" id="{0050E960-C048-4D93-8D5A-D02EB28098BB}"/>
            </a:ext>
          </a:extLst>
        </xdr:cNvPr>
        <xdr:cNvSpPr/>
      </xdr:nvSpPr>
      <xdr:spPr>
        <a:xfrm>
          <a:off x="2698750" y="63005946"/>
          <a:ext cx="10426701" cy="1559161"/>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a:solidFill>
                <a:schemeClr val="tx1"/>
              </a:solidFill>
            </a:rPr>
            <a:t>Employees were computed using the same assumptions as for GRI 2-7, with the exception of Brazil, which also includes the Apprentice category, using the same criteria as for disclosure GRI 2-8.  The “Specialists” category was first reported in crop year 2022/2023 for Argentina, and is not applicable to our Brazil and Paraguay operations. Average hours in the Apprentice category were reported in conjunction with the Trainee category for our operations in Paraguay.</a:t>
          </a:r>
        </a:p>
        <a:p>
          <a:pPr algn="l"/>
          <a:endParaRPr/>
        </a:p>
        <a:p>
          <a:pPr algn="l"/>
          <a:r>
            <a:rPr lang="en-US" sz="1100">
              <a:solidFill>
                <a:schemeClr val="tx1"/>
              </a:solidFill>
            </a:rPr>
            <a:t>In the 2022/2023 crop year, we identified opportunities for improvement and increased the average number of training hours in Argentina. There were no changes in the 2023/2024 crop year. We provide all employees with corporate training on Ethics and Compliance. We also provide training on using digital tools effectively, as well as training on Health, Safety &amp; Environment (HSE) and interpersonal skills. In addition, we have dedicated training programs for interns, young employees and leadership.</a:t>
          </a:r>
        </a:p>
      </xdr:txBody>
    </xdr:sp>
    <xdr:clientData/>
  </xdr:twoCellAnchor>
  <xdr:twoCellAnchor>
    <xdr:from>
      <xdr:col>3</xdr:col>
      <xdr:colOff>2538</xdr:colOff>
      <xdr:row>61</xdr:row>
      <xdr:rowOff>59631</xdr:rowOff>
    </xdr:from>
    <xdr:to>
      <xdr:col>5</xdr:col>
      <xdr:colOff>361038</xdr:colOff>
      <xdr:row>63</xdr:row>
      <xdr:rowOff>3191</xdr:rowOff>
    </xdr:to>
    <xdr:sp macro="" textlink="">
      <xdr:nvSpPr>
        <xdr:cNvPr id="20" name="Retângulo: Cantos Superiores Arredondados 19">
          <a:extLst>
            <a:ext uri="{FF2B5EF4-FFF2-40B4-BE49-F238E27FC236}">
              <a16:creationId xmlns:a16="http://schemas.microsoft.com/office/drawing/2014/main" id="{987A21B1-0C35-4768-A697-3F6A45BA71CD}"/>
            </a:ext>
          </a:extLst>
        </xdr:cNvPr>
        <xdr:cNvSpPr/>
      </xdr:nvSpPr>
      <xdr:spPr>
        <a:xfrm>
          <a:off x="2500205" y="18135964"/>
          <a:ext cx="1692000" cy="366894"/>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tx1"/>
              </a:solidFill>
            </a:rPr>
            <a:t>Notes</a:t>
          </a:r>
        </a:p>
      </xdr:txBody>
    </xdr:sp>
    <xdr:clientData/>
  </xdr:twoCellAnchor>
  <xdr:twoCellAnchor>
    <xdr:from>
      <xdr:col>3</xdr:col>
      <xdr:colOff>2538</xdr:colOff>
      <xdr:row>223</xdr:row>
      <xdr:rowOff>60260</xdr:rowOff>
    </xdr:from>
    <xdr:to>
      <xdr:col>5</xdr:col>
      <xdr:colOff>361038</xdr:colOff>
      <xdr:row>225</xdr:row>
      <xdr:rowOff>3696</xdr:rowOff>
    </xdr:to>
    <xdr:sp macro="" textlink="">
      <xdr:nvSpPr>
        <xdr:cNvPr id="21" name="Retângulo: Cantos Superiores Arredondados 20">
          <a:extLst>
            <a:ext uri="{FF2B5EF4-FFF2-40B4-BE49-F238E27FC236}">
              <a16:creationId xmlns:a16="http://schemas.microsoft.com/office/drawing/2014/main" id="{0AC67C9B-284F-4C55-A039-0CAE68440F04}"/>
            </a:ext>
          </a:extLst>
        </xdr:cNvPr>
        <xdr:cNvSpPr/>
      </xdr:nvSpPr>
      <xdr:spPr>
        <a:xfrm>
          <a:off x="2500205" y="72577260"/>
          <a:ext cx="1692000" cy="366769"/>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tx1"/>
              </a:solidFill>
            </a:rPr>
            <a:t>Notes</a:t>
          </a:r>
        </a:p>
      </xdr:txBody>
    </xdr:sp>
    <xdr:clientData/>
  </xdr:twoCellAnchor>
  <xdr:twoCellAnchor>
    <xdr:from>
      <xdr:col>3</xdr:col>
      <xdr:colOff>210607</xdr:colOff>
      <xdr:row>225</xdr:row>
      <xdr:rowOff>54445</xdr:rowOff>
    </xdr:from>
    <xdr:to>
      <xdr:col>17</xdr:col>
      <xdr:colOff>368511</xdr:colOff>
      <xdr:row>225</xdr:row>
      <xdr:rowOff>825500</xdr:rowOff>
    </xdr:to>
    <xdr:sp macro="" textlink="">
      <xdr:nvSpPr>
        <xdr:cNvPr id="22" name="Retângulo 21">
          <a:extLst>
            <a:ext uri="{FF2B5EF4-FFF2-40B4-BE49-F238E27FC236}">
              <a16:creationId xmlns:a16="http://schemas.microsoft.com/office/drawing/2014/main" id="{D44AECFE-B800-4398-84DF-267786B6A249}"/>
            </a:ext>
          </a:extLst>
        </xdr:cNvPr>
        <xdr:cNvSpPr/>
      </xdr:nvSpPr>
      <xdr:spPr>
        <a:xfrm>
          <a:off x="2708274" y="72994778"/>
          <a:ext cx="10127404" cy="771055"/>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a:solidFill>
                <a:schemeClr val="tx1"/>
              </a:solidFill>
            </a:rPr>
            <a:t>The number of employees is based on the same assumptions as for GRI 2-7. In Brazil, data on Apprentices is reported under GRI 2-8 and is therefore not included in this disclosure. Where there are no employees in a given category, it is flagged as not applicable (n/a). The percentage of performance reviews in the Apprentice category was reported in conjunction with the Trainee category for our operations in Paraguay.</a:t>
          </a:r>
        </a:p>
      </xdr:txBody>
    </xdr:sp>
    <xdr:clientData/>
  </xdr:twoCellAnchor>
  <xdr:twoCellAnchor>
    <xdr:from>
      <xdr:col>3</xdr:col>
      <xdr:colOff>2538</xdr:colOff>
      <xdr:row>249</xdr:row>
      <xdr:rowOff>58473</xdr:rowOff>
    </xdr:from>
    <xdr:to>
      <xdr:col>5</xdr:col>
      <xdr:colOff>361038</xdr:colOff>
      <xdr:row>251</xdr:row>
      <xdr:rowOff>1412</xdr:rowOff>
    </xdr:to>
    <xdr:sp macro="" textlink="">
      <xdr:nvSpPr>
        <xdr:cNvPr id="23" name="Retângulo: Cantos Superiores Arredondados 22">
          <a:extLst>
            <a:ext uri="{FF2B5EF4-FFF2-40B4-BE49-F238E27FC236}">
              <a16:creationId xmlns:a16="http://schemas.microsoft.com/office/drawing/2014/main" id="{752C0FB1-9459-4400-82F6-7D06D172C8C7}"/>
            </a:ext>
          </a:extLst>
        </xdr:cNvPr>
        <xdr:cNvSpPr/>
      </xdr:nvSpPr>
      <xdr:spPr>
        <a:xfrm>
          <a:off x="2500205" y="87381556"/>
          <a:ext cx="1692000" cy="366273"/>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tx1"/>
              </a:solidFill>
            </a:rPr>
            <a:t>Notes</a:t>
          </a:r>
        </a:p>
      </xdr:txBody>
    </xdr:sp>
    <xdr:clientData/>
  </xdr:twoCellAnchor>
  <xdr:twoCellAnchor>
    <xdr:from>
      <xdr:col>3</xdr:col>
      <xdr:colOff>190500</xdr:colOff>
      <xdr:row>251</xdr:row>
      <xdr:rowOff>142898</xdr:rowOff>
    </xdr:from>
    <xdr:to>
      <xdr:col>17</xdr:col>
      <xdr:colOff>479213</xdr:colOff>
      <xdr:row>251</xdr:row>
      <xdr:rowOff>1497964</xdr:rowOff>
    </xdr:to>
    <xdr:sp macro="" textlink="">
      <xdr:nvSpPr>
        <xdr:cNvPr id="24" name="Retângulo 23">
          <a:extLst>
            <a:ext uri="{FF2B5EF4-FFF2-40B4-BE49-F238E27FC236}">
              <a16:creationId xmlns:a16="http://schemas.microsoft.com/office/drawing/2014/main" id="{519F442E-A98A-40A4-B122-E6EE655C9C72}"/>
            </a:ext>
          </a:extLst>
        </xdr:cNvPr>
        <xdr:cNvSpPr/>
      </xdr:nvSpPr>
      <xdr:spPr>
        <a:xfrm>
          <a:off x="2688167" y="86693398"/>
          <a:ext cx="10258213" cy="1355066"/>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a:solidFill>
                <a:schemeClr val="tx1"/>
              </a:solidFill>
            </a:rPr>
            <a:t>Our security teams are composed of both employees and contractors. This </a:t>
          </a:r>
          <a:r>
            <a:rPr lang="en-US" sz="1100">
              <a:solidFill>
                <a:srgbClr val="595959"/>
              </a:solidFill>
            </a:rPr>
            <a:t>disclosure includes our Brazil operations only. Our human rights training course is mandatory and regulated by law, requiring initial training and biennial refreshers as specified by Ordinance 3.233. </a:t>
          </a:r>
        </a:p>
        <a:p>
          <a:pPr algn="l"/>
          <a:endParaRPr/>
        </a:p>
        <a:p>
          <a:pPr algn="l"/>
          <a:r>
            <a:rPr lang="en-US" sz="1100">
              <a:solidFill>
                <a:schemeClr val="tx1"/>
              </a:solidFill>
            </a:rPr>
            <a:t>Our security teams additionally undergo internal training on the following topics:</a:t>
          </a:r>
        </a:p>
        <a:p>
          <a:pPr algn="l"/>
          <a:r>
            <a:rPr lang="en-US" sz="1100">
              <a:solidFill>
                <a:schemeClr val="tx1"/>
              </a:solidFill>
            </a:rPr>
            <a:t>PR.PSE.P1 Introduction – Corporate Security Plan, including ESG considerations in corporate security;</a:t>
          </a:r>
        </a:p>
        <a:p>
          <a:pPr algn="l"/>
          <a:r>
            <a:rPr lang="en-US" sz="1100">
              <a:solidFill>
                <a:schemeClr val="tx1"/>
              </a:solidFill>
            </a:rPr>
            <a:t>PR.PSE.P3 – </a:t>
          </a:r>
          <a:r>
            <a:rPr lang="en-US" sz="1100">
              <a:solidFill>
                <a:srgbClr val="595959"/>
              </a:solidFill>
            </a:rPr>
            <a:t>Chapter: </a:t>
          </a:r>
          <a:r>
            <a:rPr lang="en-US">
              <a:solidFill>
                <a:srgbClr val="595959"/>
              </a:solidFill>
            </a:rPr>
            <a:t>Training on the progressive and proportional use of force</a:t>
          </a:r>
          <a:r>
            <a:rPr lang="en-US" sz="1100">
              <a:solidFill>
                <a:srgbClr val="595959"/>
              </a:solidFill>
            </a:rPr>
            <a:t>;</a:t>
          </a:r>
          <a:r>
            <a:rPr lang="en-US" sz="1100" baseline="0">
              <a:solidFill>
                <a:srgbClr val="595959"/>
              </a:solidFill>
            </a:rPr>
            <a:t> and</a:t>
          </a:r>
        </a:p>
        <a:p>
          <a:pPr algn="l"/>
          <a:r>
            <a:rPr lang="en-US" sz="1100">
              <a:solidFill>
                <a:schemeClr val="tx1"/>
              </a:solidFill>
            </a:rPr>
            <a:t>PR.PSE.</a:t>
          </a:r>
          <a:r>
            <a:rPr lang="en-US" sz="1100">
              <a:solidFill>
                <a:srgbClr val="595959"/>
              </a:solidFill>
            </a:rPr>
            <a:t>P13 – </a:t>
          </a:r>
          <a:r>
            <a:rPr lang="en-US" sz="1100">
              <a:solidFill>
                <a:srgbClr val="595959"/>
              </a:solidFill>
              <a:effectLst/>
              <a:latin typeface="+mn-lt"/>
              <a:ea typeface="+mn-ea"/>
              <a:cs typeface="+mn-cs"/>
            </a:rPr>
            <a:t>Chapter: </a:t>
          </a:r>
          <a:r>
            <a:rPr lang="en-US" sz="1100">
              <a:solidFill>
                <a:schemeClr val="tx1"/>
              </a:solidFill>
            </a:rPr>
            <a:t>Business Continuity Plan and Crisis Management, addressing security protocols in response to labor or social demonstrations.</a:t>
          </a:r>
        </a:p>
      </xdr:txBody>
    </xdr:sp>
    <xdr:clientData/>
  </xdr:twoCellAnchor>
  <xdr:twoCellAnchor>
    <xdr:from>
      <xdr:col>3</xdr:col>
      <xdr:colOff>2538</xdr:colOff>
      <xdr:row>262</xdr:row>
      <xdr:rowOff>60260</xdr:rowOff>
    </xdr:from>
    <xdr:to>
      <xdr:col>5</xdr:col>
      <xdr:colOff>361038</xdr:colOff>
      <xdr:row>264</xdr:row>
      <xdr:rowOff>3697</xdr:rowOff>
    </xdr:to>
    <xdr:sp macro="" textlink="">
      <xdr:nvSpPr>
        <xdr:cNvPr id="25" name="Retângulo: Cantos Superiores Arredondados 24">
          <a:extLst>
            <a:ext uri="{FF2B5EF4-FFF2-40B4-BE49-F238E27FC236}">
              <a16:creationId xmlns:a16="http://schemas.microsoft.com/office/drawing/2014/main" id="{CC6E2DA7-D8AA-4FFE-B55F-40BB9F7E751D}"/>
            </a:ext>
          </a:extLst>
        </xdr:cNvPr>
        <xdr:cNvSpPr/>
      </xdr:nvSpPr>
      <xdr:spPr>
        <a:xfrm>
          <a:off x="2500205" y="91669593"/>
          <a:ext cx="1692000" cy="366771"/>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tx1"/>
              </a:solidFill>
            </a:rPr>
            <a:t>Notes</a:t>
          </a:r>
        </a:p>
      </xdr:txBody>
    </xdr:sp>
    <xdr:clientData/>
  </xdr:twoCellAnchor>
  <xdr:twoCellAnchor>
    <xdr:from>
      <xdr:col>3</xdr:col>
      <xdr:colOff>195369</xdr:colOff>
      <xdr:row>264</xdr:row>
      <xdr:rowOff>132290</xdr:rowOff>
    </xdr:from>
    <xdr:to>
      <xdr:col>17</xdr:col>
      <xdr:colOff>600711</xdr:colOff>
      <xdr:row>264</xdr:row>
      <xdr:rowOff>796712</xdr:rowOff>
    </xdr:to>
    <xdr:sp macro="" textlink="">
      <xdr:nvSpPr>
        <xdr:cNvPr id="26" name="Retângulo 25">
          <a:extLst>
            <a:ext uri="{FF2B5EF4-FFF2-40B4-BE49-F238E27FC236}">
              <a16:creationId xmlns:a16="http://schemas.microsoft.com/office/drawing/2014/main" id="{ED200FD6-5DCB-4368-ADF2-8361B8E055D5}"/>
            </a:ext>
          </a:extLst>
        </xdr:cNvPr>
        <xdr:cNvSpPr/>
      </xdr:nvSpPr>
      <xdr:spPr>
        <a:xfrm>
          <a:off x="2693036" y="92164957"/>
          <a:ext cx="10374842" cy="664422"/>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a:solidFill>
                <a:schemeClr val="tx1"/>
              </a:solidFill>
            </a:rPr>
            <a:t>The training provided focused on our Code of Conduct and Human Rights in the Workplace.</a:t>
          </a:r>
          <a:r>
            <a:rPr lang="en-US" sz="1100">
              <a:solidFill>
                <a:schemeClr val="tx1"/>
              </a:solidFill>
              <a:latin typeface="+mn-lt"/>
              <a:ea typeface="+mn-ea"/>
              <a:cs typeface="+mn-cs"/>
            </a:rPr>
            <a:t> The reduction in training hours in the 2023/2024 crop year was seasonal, as refresher training is provided every two years under our Compliance Training Management Policy. As a result, some workers were not scheduled to complete training this crop year. This disclosure includes our operations in Brazil only, covering both direct employees and apprentices. </a:t>
          </a:r>
        </a:p>
      </xdr:txBody>
    </xdr:sp>
    <xdr:clientData/>
  </xdr:twoCellAnchor>
  <xdr:twoCellAnchor>
    <xdr:from>
      <xdr:col>0</xdr:col>
      <xdr:colOff>213360</xdr:colOff>
      <xdr:row>2</xdr:row>
      <xdr:rowOff>15240</xdr:rowOff>
    </xdr:from>
    <xdr:to>
      <xdr:col>0</xdr:col>
      <xdr:colOff>1935480</xdr:colOff>
      <xdr:row>6</xdr:row>
      <xdr:rowOff>3322860</xdr:rowOff>
    </xdr:to>
    <xdr:grpSp>
      <xdr:nvGrpSpPr>
        <xdr:cNvPr id="27" name="Agrupar 26">
          <a:extLst>
            <a:ext uri="{FF2B5EF4-FFF2-40B4-BE49-F238E27FC236}">
              <a16:creationId xmlns:a16="http://schemas.microsoft.com/office/drawing/2014/main" id="{ED2F8C7F-A206-4FB7-9699-98E8E3E3D720}"/>
            </a:ext>
          </a:extLst>
        </xdr:cNvPr>
        <xdr:cNvGrpSpPr/>
      </xdr:nvGrpSpPr>
      <xdr:grpSpPr>
        <a:xfrm>
          <a:off x="213360" y="495018"/>
          <a:ext cx="1722120" cy="3793042"/>
          <a:chOff x="251460" y="434340"/>
          <a:chExt cx="1722120" cy="4115340"/>
        </a:xfrm>
      </xdr:grpSpPr>
      <xdr:sp macro="" textlink="">
        <xdr:nvSpPr>
          <xdr:cNvPr id="28" name="Retângulo 27">
            <a:hlinkClick xmlns:r="http://schemas.openxmlformats.org/officeDocument/2006/relationships" r:id="rId3"/>
            <a:extLst>
              <a:ext uri="{FF2B5EF4-FFF2-40B4-BE49-F238E27FC236}">
                <a16:creationId xmlns:a16="http://schemas.microsoft.com/office/drawing/2014/main" id="{77873A51-A672-281A-95A7-42DB0123B4BF}"/>
              </a:ext>
            </a:extLst>
          </xdr:cNvPr>
          <xdr:cNvSpPr/>
        </xdr:nvSpPr>
        <xdr:spPr>
          <a:xfrm>
            <a:off x="449580" y="4297680"/>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OTHER DISCLOSURES</a:t>
            </a:r>
          </a:p>
        </xdr:txBody>
      </xdr:sp>
      <xdr:sp macro="" textlink="">
        <xdr:nvSpPr>
          <xdr:cNvPr id="29" name="Retângulo 28">
            <a:hlinkClick xmlns:r="http://schemas.openxmlformats.org/officeDocument/2006/relationships" r:id="rId4"/>
            <a:extLst>
              <a:ext uri="{FF2B5EF4-FFF2-40B4-BE49-F238E27FC236}">
                <a16:creationId xmlns:a16="http://schemas.microsoft.com/office/drawing/2014/main" id="{83A43C28-14DD-6493-1F7F-137A852D16AF}"/>
              </a:ext>
            </a:extLst>
          </xdr:cNvPr>
          <xdr:cNvSpPr/>
        </xdr:nvSpPr>
        <xdr:spPr>
          <a:xfrm>
            <a:off x="449580" y="4022548"/>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WATER STEWARDSHIP</a:t>
            </a:r>
          </a:p>
        </xdr:txBody>
      </xdr:sp>
      <xdr:sp macro="" textlink="">
        <xdr:nvSpPr>
          <xdr:cNvPr id="30" name="Retângulo 29">
            <a:hlinkClick xmlns:r="http://schemas.openxmlformats.org/officeDocument/2006/relationships" r:id="rId5"/>
            <a:extLst>
              <a:ext uri="{FF2B5EF4-FFF2-40B4-BE49-F238E27FC236}">
                <a16:creationId xmlns:a16="http://schemas.microsoft.com/office/drawing/2014/main" id="{F714700D-151A-97F4-1529-FF626990AD71}"/>
              </a:ext>
            </a:extLst>
          </xdr:cNvPr>
          <xdr:cNvSpPr/>
        </xdr:nvSpPr>
        <xdr:spPr>
          <a:xfrm>
            <a:off x="449580" y="3567413"/>
            <a:ext cx="152400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1" i="0" baseline="0">
                <a:solidFill>
                  <a:schemeClr val="tx1"/>
                </a:solidFill>
                <a:effectLst/>
                <a:latin typeface="+mn-lt"/>
                <a:ea typeface="+mn-ea"/>
                <a:cs typeface="+mn-cs"/>
              </a:rPr>
              <a:t>HUMAN RIGHTS &amp; WELL-BEING</a:t>
            </a:r>
          </a:p>
        </xdr:txBody>
      </xdr:sp>
      <xdr:sp macro="" textlink="">
        <xdr:nvSpPr>
          <xdr:cNvPr id="31" name="Retângulo 30">
            <a:hlinkClick xmlns:r="http://schemas.openxmlformats.org/officeDocument/2006/relationships" r:id="rId6"/>
            <a:extLst>
              <a:ext uri="{FF2B5EF4-FFF2-40B4-BE49-F238E27FC236}">
                <a16:creationId xmlns:a16="http://schemas.microsoft.com/office/drawing/2014/main" id="{E3F5B9DD-C72C-1E4C-54C8-2D46D6A1EC8C}"/>
              </a:ext>
            </a:extLst>
          </xdr:cNvPr>
          <xdr:cNvSpPr/>
        </xdr:nvSpPr>
        <xdr:spPr>
          <a:xfrm>
            <a:off x="251460" y="329227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SUSTAINABLE SOURCING</a:t>
            </a:r>
          </a:p>
        </xdr:txBody>
      </xdr:sp>
      <xdr:sp macro="" textlink="">
        <xdr:nvSpPr>
          <xdr:cNvPr id="32" name="Retângulo 31">
            <a:hlinkClick xmlns:r="http://schemas.openxmlformats.org/officeDocument/2006/relationships" r:id="rId7"/>
            <a:extLst>
              <a:ext uri="{FF2B5EF4-FFF2-40B4-BE49-F238E27FC236}">
                <a16:creationId xmlns:a16="http://schemas.microsoft.com/office/drawing/2014/main" id="{5B627074-EB7C-A3D9-53E7-84FDC8614CBE}"/>
              </a:ext>
            </a:extLst>
          </xdr:cNvPr>
          <xdr:cNvSpPr/>
        </xdr:nvSpPr>
        <xdr:spPr>
          <a:xfrm>
            <a:off x="251460" y="2837143"/>
            <a:ext cx="172212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COMMUNITY RELATIONS</a:t>
            </a:r>
          </a:p>
        </xdr:txBody>
      </xdr:sp>
      <xdr:sp macro="" textlink="">
        <xdr:nvSpPr>
          <xdr:cNvPr id="33" name="Retângulo 32">
            <a:hlinkClick xmlns:r="http://schemas.openxmlformats.org/officeDocument/2006/relationships" r:id="rId8"/>
            <a:extLst>
              <a:ext uri="{FF2B5EF4-FFF2-40B4-BE49-F238E27FC236}">
                <a16:creationId xmlns:a16="http://schemas.microsoft.com/office/drawing/2014/main" id="{C8F25335-E4DC-1AD1-D37F-7C369034E071}"/>
              </a:ext>
            </a:extLst>
          </xdr:cNvPr>
          <xdr:cNvSpPr/>
        </xdr:nvSpPr>
        <xdr:spPr>
          <a:xfrm>
            <a:off x="251460" y="256200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DIVERSITY &amp; INCLUSION</a:t>
            </a:r>
          </a:p>
        </xdr:txBody>
      </xdr:sp>
      <xdr:sp macro="" textlink="">
        <xdr:nvSpPr>
          <xdr:cNvPr id="34" name="Retângulo 33">
            <a:hlinkClick xmlns:r="http://schemas.openxmlformats.org/officeDocument/2006/relationships" r:id="rId9"/>
            <a:extLst>
              <a:ext uri="{FF2B5EF4-FFF2-40B4-BE49-F238E27FC236}">
                <a16:creationId xmlns:a16="http://schemas.microsoft.com/office/drawing/2014/main" id="{8C890EAA-6523-9F9A-AC0A-4756DA07DDBF}"/>
              </a:ext>
            </a:extLst>
          </xdr:cNvPr>
          <xdr:cNvSpPr/>
        </xdr:nvSpPr>
        <xdr:spPr>
          <a:xfrm>
            <a:off x="251460" y="228687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ETHICS &amp; GOVERNANCE</a:t>
            </a:r>
          </a:p>
        </xdr:txBody>
      </xdr:sp>
      <xdr:sp macro="" textlink="">
        <xdr:nvSpPr>
          <xdr:cNvPr id="35" name="Retângulo 34">
            <a:hlinkClick xmlns:r="http://schemas.openxmlformats.org/officeDocument/2006/relationships" r:id="rId10"/>
            <a:extLst>
              <a:ext uri="{FF2B5EF4-FFF2-40B4-BE49-F238E27FC236}">
                <a16:creationId xmlns:a16="http://schemas.microsoft.com/office/drawing/2014/main" id="{91E13B40-C90D-DA10-6EA5-631DB6792F61}"/>
              </a:ext>
            </a:extLst>
          </xdr:cNvPr>
          <xdr:cNvSpPr/>
        </xdr:nvSpPr>
        <xdr:spPr>
          <a:xfrm>
            <a:off x="251460" y="201173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CANE FIELD MANAGEMENT</a:t>
            </a:r>
          </a:p>
        </xdr:txBody>
      </xdr:sp>
      <xdr:sp macro="" textlink="">
        <xdr:nvSpPr>
          <xdr:cNvPr id="36" name="Retângulo 35">
            <a:hlinkClick xmlns:r="http://schemas.openxmlformats.org/officeDocument/2006/relationships" r:id="rId11"/>
            <a:extLst>
              <a:ext uri="{FF2B5EF4-FFF2-40B4-BE49-F238E27FC236}">
                <a16:creationId xmlns:a16="http://schemas.microsoft.com/office/drawing/2014/main" id="{60588467-CA3B-3F15-F57C-89E0F024D82B}"/>
              </a:ext>
            </a:extLst>
          </xdr:cNvPr>
          <xdr:cNvSpPr/>
        </xdr:nvSpPr>
        <xdr:spPr>
          <a:xfrm>
            <a:off x="251460" y="173660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CLIMATE CHANGE</a:t>
            </a:r>
          </a:p>
        </xdr:txBody>
      </xdr:sp>
      <xdr:sp macro="" textlink="">
        <xdr:nvSpPr>
          <xdr:cNvPr id="37" name="Retângulo 36">
            <a:hlinkClick xmlns:r="http://schemas.openxmlformats.org/officeDocument/2006/relationships" r:id="rId12"/>
            <a:extLst>
              <a:ext uri="{FF2B5EF4-FFF2-40B4-BE49-F238E27FC236}">
                <a16:creationId xmlns:a16="http://schemas.microsoft.com/office/drawing/2014/main" id="{E91B0577-6B35-4C10-0E43-BDECA556B0C0}"/>
              </a:ext>
            </a:extLst>
          </xdr:cNvPr>
          <xdr:cNvSpPr/>
        </xdr:nvSpPr>
        <xdr:spPr>
          <a:xfrm>
            <a:off x="251460" y="146146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PUBLIC COMMITMENTS</a:t>
            </a:r>
          </a:p>
        </xdr:txBody>
      </xdr:sp>
      <xdr:sp macro="" textlink="">
        <xdr:nvSpPr>
          <xdr:cNvPr id="38" name="Retângulo 37">
            <a:hlinkClick xmlns:r="http://schemas.openxmlformats.org/officeDocument/2006/relationships" r:id="rId13"/>
            <a:extLst>
              <a:ext uri="{FF2B5EF4-FFF2-40B4-BE49-F238E27FC236}">
                <a16:creationId xmlns:a16="http://schemas.microsoft.com/office/drawing/2014/main" id="{7534808D-1A2F-29A4-6CF0-8C6C6A42FA24}"/>
              </a:ext>
            </a:extLst>
          </xdr:cNvPr>
          <xdr:cNvSpPr/>
        </xdr:nvSpPr>
        <xdr:spPr>
          <a:xfrm>
            <a:off x="251460" y="118633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KEY FIGURES</a:t>
            </a:r>
          </a:p>
        </xdr:txBody>
      </xdr:sp>
      <xdr:sp macro="" textlink="">
        <xdr:nvSpPr>
          <xdr:cNvPr id="39" name="Retângulo 38">
            <a:hlinkClick xmlns:r="http://schemas.openxmlformats.org/officeDocument/2006/relationships" r:id="rId14"/>
            <a:extLst>
              <a:ext uri="{FF2B5EF4-FFF2-40B4-BE49-F238E27FC236}">
                <a16:creationId xmlns:a16="http://schemas.microsoft.com/office/drawing/2014/main" id="{93120CF3-E060-9C88-5D54-A29FD42A7164}"/>
              </a:ext>
            </a:extLst>
          </xdr:cNvPr>
          <xdr:cNvSpPr/>
        </xdr:nvSpPr>
        <xdr:spPr>
          <a:xfrm>
            <a:off x="251460" y="91119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DISCLOSURES LIST</a:t>
            </a:r>
          </a:p>
        </xdr:txBody>
      </xdr:sp>
      <xdr:sp macro="" textlink="">
        <xdr:nvSpPr>
          <xdr:cNvPr id="40" name="Retângulo 39">
            <a:hlinkClick xmlns:r="http://schemas.openxmlformats.org/officeDocument/2006/relationships" r:id="rId15"/>
            <a:extLst>
              <a:ext uri="{FF2B5EF4-FFF2-40B4-BE49-F238E27FC236}">
                <a16:creationId xmlns:a16="http://schemas.microsoft.com/office/drawing/2014/main" id="{F534E206-CCE0-05AB-770B-85584F7D50E5}"/>
              </a:ext>
            </a:extLst>
          </xdr:cNvPr>
          <xdr:cNvSpPr/>
        </xdr:nvSpPr>
        <xdr:spPr>
          <a:xfrm>
            <a:off x="251460" y="434340"/>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INTRODUCTION</a:t>
            </a:r>
          </a:p>
        </xdr:txBody>
      </xdr:sp>
    </xdr:grpSp>
    <xdr:clientData/>
  </xdr:twoCellAnchor>
  <xdr:twoCellAnchor>
    <xdr:from>
      <xdr:col>3</xdr:col>
      <xdr:colOff>222250</xdr:colOff>
      <xdr:row>195</xdr:row>
      <xdr:rowOff>91441</xdr:rowOff>
    </xdr:from>
    <xdr:to>
      <xdr:col>17</xdr:col>
      <xdr:colOff>641562</xdr:colOff>
      <xdr:row>195</xdr:row>
      <xdr:rowOff>1289263</xdr:rowOff>
    </xdr:to>
    <xdr:sp macro="" textlink="">
      <xdr:nvSpPr>
        <xdr:cNvPr id="41" name="Retângulo 40">
          <a:extLst>
            <a:ext uri="{FF2B5EF4-FFF2-40B4-BE49-F238E27FC236}">
              <a16:creationId xmlns:a16="http://schemas.microsoft.com/office/drawing/2014/main" id="{72202B7D-0A0B-496B-9373-0AF3E7EBA4A9}"/>
            </a:ext>
          </a:extLst>
        </xdr:cNvPr>
        <xdr:cNvSpPr/>
      </xdr:nvSpPr>
      <xdr:spPr>
        <a:xfrm>
          <a:off x="2719917" y="66300774"/>
          <a:ext cx="10388812" cy="1197822"/>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a:solidFill>
                <a:schemeClr val="tx1"/>
              </a:solidFill>
            </a:rPr>
            <a:t>Employees were computed using the same assumptions as for GRI 2-7, with the exception of Brazil, which also includes the Apprentice category, using the same criteria as for disclosure GRI 2-8. This disclosure was first reported in the 2022/2023 crop year, so historical data is not available.</a:t>
          </a:r>
        </a:p>
        <a:p>
          <a:pPr algn="l"/>
          <a:endParaRPr/>
        </a:p>
        <a:p>
          <a:pPr algn="l"/>
          <a:r>
            <a:rPr lang="en-US" sz="1100">
              <a:solidFill>
                <a:schemeClr val="tx1"/>
              </a:solidFill>
            </a:rPr>
            <a:t>In crop year 2023/2024, total expenditure on training decreased due to an increased focus on department-specific training needs. Training requirements are identified and then assessed on feasibility before being entered into a Learning and Development Plan (LDP).</a:t>
          </a:r>
        </a:p>
      </xdr:txBody>
    </xdr:sp>
    <xdr:clientData/>
  </xdr:twoCellAnchor>
  <xdr:twoCellAnchor>
    <xdr:from>
      <xdr:col>3</xdr:col>
      <xdr:colOff>2538</xdr:colOff>
      <xdr:row>194</xdr:row>
      <xdr:rowOff>222250</xdr:rowOff>
    </xdr:from>
    <xdr:to>
      <xdr:col>5</xdr:col>
      <xdr:colOff>364848</xdr:colOff>
      <xdr:row>195</xdr:row>
      <xdr:rowOff>76243</xdr:rowOff>
    </xdr:to>
    <xdr:sp macro="" textlink="">
      <xdr:nvSpPr>
        <xdr:cNvPr id="42" name="Retângulo: Cantos Superiores Arredondados 41">
          <a:extLst>
            <a:ext uri="{FF2B5EF4-FFF2-40B4-BE49-F238E27FC236}">
              <a16:creationId xmlns:a16="http://schemas.microsoft.com/office/drawing/2014/main" id="{B69A9515-9C86-404A-8495-D387E64E41A3}"/>
            </a:ext>
          </a:extLst>
        </xdr:cNvPr>
        <xdr:cNvSpPr/>
      </xdr:nvSpPr>
      <xdr:spPr>
        <a:xfrm>
          <a:off x="2500205" y="65330917"/>
          <a:ext cx="1695810" cy="446659"/>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tx1"/>
              </a:solidFill>
            </a:rPr>
            <a:t>Notes</a:t>
          </a:r>
        </a:p>
      </xdr:txBody>
    </xdr:sp>
    <xdr:clientData/>
  </xdr:twoCellAnchor>
  <xdr:twoCellAnchor>
    <xdr:from>
      <xdr:col>17</xdr:col>
      <xdr:colOff>21743</xdr:colOff>
      <xdr:row>6</xdr:row>
      <xdr:rowOff>202623</xdr:rowOff>
    </xdr:from>
    <xdr:to>
      <xdr:col>21</xdr:col>
      <xdr:colOff>702734</xdr:colOff>
      <xdr:row>7</xdr:row>
      <xdr:rowOff>5773</xdr:rowOff>
    </xdr:to>
    <xdr:sp macro="" textlink="">
      <xdr:nvSpPr>
        <xdr:cNvPr id="43" name="Retângulo 42">
          <a:extLst>
            <a:ext uri="{FF2B5EF4-FFF2-40B4-BE49-F238E27FC236}">
              <a16:creationId xmlns:a16="http://schemas.microsoft.com/office/drawing/2014/main" id="{FC0B8C41-2C81-4011-94FB-C273E0D7137E}"/>
            </a:ext>
          </a:extLst>
        </xdr:cNvPr>
        <xdr:cNvSpPr/>
      </xdr:nvSpPr>
      <xdr:spPr>
        <a:xfrm>
          <a:off x="12781010" y="1498023"/>
          <a:ext cx="3686657" cy="2817283"/>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rIns="90000" numCol="2" spcCol="72000" rtlCol="0" anchor="t"/>
        <a:lstStyle/>
        <a:p>
          <a:pPr algn="l"/>
          <a:r>
            <a:rPr kumimoji="0" lang="en-US" sz="1100" b="0" i="0" u="none" strike="noStrike" cap="none" normalizeH="0" baseline="0">
              <a:ln>
                <a:noFill/>
              </a:ln>
              <a:solidFill>
                <a:srgbClr val="781E77"/>
              </a:solidFill>
              <a:effectLst/>
              <a:uLnTx/>
              <a:uFillTx/>
              <a:latin typeface="+mn-lt"/>
              <a:ea typeface="+mn-ea"/>
              <a:cs typeface="+mn-cs"/>
            </a:rPr>
            <a:t>■</a:t>
          </a:r>
          <a:r>
            <a:rPr lang="en-US" sz="1100">
              <a:solidFill>
                <a:schemeClr val="tx1"/>
              </a:solidFill>
              <a:latin typeface="+mn-lt"/>
              <a:ea typeface="+mn-ea"/>
              <a:cs typeface="+mn-cs"/>
            </a:rPr>
            <a:t> GRI</a:t>
          </a:r>
          <a:r>
            <a:rPr lang="en-US" sz="1100" baseline="0">
              <a:solidFill>
                <a:schemeClr val="tx1"/>
              </a:solidFill>
              <a:latin typeface="+mn-lt"/>
              <a:ea typeface="+mn-ea"/>
              <a:cs typeface="+mn-cs"/>
            </a:rPr>
            <a:t> 2-7</a:t>
          </a:r>
        </a:p>
        <a:p>
          <a:pPr algn="l"/>
          <a:r>
            <a:rPr kumimoji="0" lang="en-US" sz="1100" b="0" i="0" u="none" strike="noStrike" cap="none" normalizeH="0" baseline="0">
              <a:ln>
                <a:noFill/>
              </a:ln>
              <a:solidFill>
                <a:srgbClr val="781E77"/>
              </a:solidFill>
              <a:effectLst/>
              <a:uLnTx/>
              <a:uFillTx/>
              <a:latin typeface="+mn-lt"/>
              <a:ea typeface="+mn-ea"/>
              <a:cs typeface="+mn-cs"/>
            </a:rPr>
            <a:t>■</a:t>
          </a:r>
          <a:r>
            <a:rPr lang="en-US" sz="1100">
              <a:solidFill>
                <a:schemeClr val="tx1"/>
              </a:solidFill>
              <a:latin typeface="+mn-lt"/>
              <a:ea typeface="+mn-ea"/>
              <a:cs typeface="+mn-cs"/>
            </a:rPr>
            <a:t> GRI 2-8</a:t>
          </a:r>
        </a:p>
        <a:p>
          <a:pPr algn="l"/>
          <a:r>
            <a:rPr kumimoji="0" lang="en-US" sz="1100" b="0" i="0" u="none" strike="noStrike" cap="none" normalizeH="0" baseline="0" noProof="0">
              <a:ln>
                <a:noFill/>
              </a:ln>
              <a:solidFill>
                <a:srgbClr val="781E77"/>
              </a:solidFill>
              <a:effectLst/>
              <a:uLnTx/>
              <a:uFillTx/>
              <a:latin typeface="+mn-lt"/>
              <a:ea typeface="+mn-ea"/>
              <a:cs typeface="+mn-cs"/>
            </a:rPr>
            <a:t>■</a:t>
          </a:r>
          <a:r>
            <a:rPr kumimoji="0" lang="en-US" sz="1100" b="0" i="0" u="none" strike="noStrike" cap="none" normalizeH="0" baseline="0" noProof="0">
              <a:ln>
                <a:noFill/>
              </a:ln>
              <a:solidFill>
                <a:srgbClr val="595959"/>
              </a:solidFill>
              <a:effectLst/>
              <a:uLnTx/>
              <a:uFillTx/>
              <a:latin typeface="+mn-lt"/>
              <a:ea typeface="+mn-ea"/>
              <a:cs typeface="+mn-cs"/>
            </a:rPr>
            <a:t> </a:t>
          </a:r>
          <a:r>
            <a:rPr lang="en-US" sz="1100">
              <a:solidFill>
                <a:schemeClr val="tx1"/>
              </a:solidFill>
            </a:rPr>
            <a:t>GRI 3-3 </a:t>
          </a:r>
        </a:p>
        <a:p>
          <a:pPr algn="l"/>
          <a:r>
            <a:rPr kumimoji="0" lang="en-US" sz="1100" b="0" i="0" u="none" strike="noStrike" cap="none" normalizeH="0" baseline="0" noProof="0">
              <a:ln>
                <a:noFill/>
              </a:ln>
              <a:solidFill>
                <a:srgbClr val="781E77"/>
              </a:solidFill>
              <a:effectLst/>
              <a:uLnTx/>
              <a:uFillTx/>
              <a:latin typeface="+mn-lt"/>
              <a:ea typeface="+mn-ea"/>
              <a:cs typeface="+mn-cs"/>
            </a:rPr>
            <a:t>■</a:t>
          </a:r>
          <a:r>
            <a:rPr kumimoji="0" lang="en-US" sz="1100" b="0" i="0" u="none" strike="noStrike" cap="none" normalizeH="0" baseline="0" noProof="0">
              <a:ln>
                <a:noFill/>
              </a:ln>
              <a:solidFill>
                <a:srgbClr val="595959"/>
              </a:solidFill>
              <a:effectLst/>
              <a:uLnTx/>
              <a:uFillTx/>
              <a:latin typeface="+mn-lt"/>
              <a:ea typeface="+mn-ea"/>
              <a:cs typeface="+mn-cs"/>
            </a:rPr>
            <a:t> </a:t>
          </a:r>
          <a:r>
            <a:rPr lang="en-US" sz="1100">
              <a:solidFill>
                <a:schemeClr val="tx1"/>
              </a:solidFill>
            </a:rPr>
            <a:t>GRI 403-3 </a:t>
          </a:r>
        </a:p>
        <a:p>
          <a:pPr algn="l"/>
          <a:r>
            <a:rPr kumimoji="0" lang="en-US" sz="1100" b="0" i="0" u="none" strike="noStrike" cap="none" normalizeH="0" baseline="0" noProof="0">
              <a:ln>
                <a:noFill/>
              </a:ln>
              <a:solidFill>
                <a:srgbClr val="781E77"/>
              </a:solidFill>
              <a:effectLst/>
              <a:uLnTx/>
              <a:uFillTx/>
              <a:latin typeface="+mn-lt"/>
              <a:ea typeface="+mn-ea"/>
              <a:cs typeface="+mn-cs"/>
            </a:rPr>
            <a:t>■</a:t>
          </a:r>
          <a:r>
            <a:rPr kumimoji="0" lang="en-US" sz="1100" b="0" i="0" u="none" strike="noStrike" cap="none" normalizeH="0" baseline="0" noProof="0">
              <a:ln>
                <a:noFill/>
              </a:ln>
              <a:solidFill>
                <a:srgbClr val="595959"/>
              </a:solidFill>
              <a:effectLst/>
              <a:uLnTx/>
              <a:uFillTx/>
              <a:latin typeface="+mn-lt"/>
              <a:ea typeface="+mn-ea"/>
              <a:cs typeface="+mn-cs"/>
            </a:rPr>
            <a:t> </a:t>
          </a:r>
          <a:r>
            <a:rPr lang="en-US" sz="1100">
              <a:solidFill>
                <a:schemeClr val="tx1"/>
              </a:solidFill>
            </a:rPr>
            <a:t>GRI 403-5 </a:t>
          </a:r>
        </a:p>
        <a:p>
          <a:pPr algn="l"/>
          <a:r>
            <a:rPr kumimoji="0" lang="en-US" sz="1100" b="0" i="0" u="none" strike="noStrike" cap="none" normalizeH="0" baseline="0" noProof="0">
              <a:ln>
                <a:noFill/>
              </a:ln>
              <a:solidFill>
                <a:srgbClr val="781E77"/>
              </a:solidFill>
              <a:effectLst/>
              <a:uLnTx/>
              <a:uFillTx/>
              <a:latin typeface="+mn-lt"/>
              <a:ea typeface="+mn-ea"/>
              <a:cs typeface="+mn-cs"/>
            </a:rPr>
            <a:t>■</a:t>
          </a:r>
          <a:r>
            <a:rPr kumimoji="0" lang="en-US" sz="1100" b="0" i="0" u="none" strike="noStrike" cap="none" normalizeH="0" baseline="0" noProof="0">
              <a:ln>
                <a:noFill/>
              </a:ln>
              <a:solidFill>
                <a:srgbClr val="595959"/>
              </a:solidFill>
              <a:effectLst/>
              <a:uLnTx/>
              <a:uFillTx/>
              <a:latin typeface="+mn-lt"/>
              <a:ea typeface="+mn-ea"/>
              <a:cs typeface="+mn-cs"/>
            </a:rPr>
            <a:t> </a:t>
          </a:r>
          <a:r>
            <a:rPr lang="en-US" sz="1100">
              <a:solidFill>
                <a:schemeClr val="tx1"/>
              </a:solidFill>
            </a:rPr>
            <a:t>GRI</a:t>
          </a:r>
          <a:r>
            <a:rPr lang="en-US" sz="1100" baseline="0">
              <a:solidFill>
                <a:schemeClr val="tx1"/>
              </a:solidFill>
            </a:rPr>
            <a:t> </a:t>
          </a:r>
          <a:r>
            <a:rPr lang="en-US" sz="1100">
              <a:solidFill>
                <a:schemeClr val="tx1"/>
              </a:solidFill>
            </a:rPr>
            <a:t>403-8 </a:t>
          </a:r>
        </a:p>
        <a:p>
          <a:pPr algn="l"/>
          <a:r>
            <a:rPr kumimoji="0" lang="en-US" sz="1100" b="0" i="0" u="none" strike="noStrike" cap="none" normalizeH="0" baseline="0" noProof="0">
              <a:ln>
                <a:noFill/>
              </a:ln>
              <a:solidFill>
                <a:srgbClr val="781E77"/>
              </a:solidFill>
              <a:effectLst/>
              <a:uLnTx/>
              <a:uFillTx/>
              <a:latin typeface="+mn-lt"/>
              <a:ea typeface="+mn-ea"/>
              <a:cs typeface="+mn-cs"/>
            </a:rPr>
            <a:t>■</a:t>
          </a:r>
          <a:r>
            <a:rPr kumimoji="0" lang="en-US" sz="1100" b="0" i="0" u="none" strike="noStrike" cap="none" normalizeH="0" baseline="0" noProof="0">
              <a:ln>
                <a:noFill/>
              </a:ln>
              <a:solidFill>
                <a:srgbClr val="595959"/>
              </a:solidFill>
              <a:effectLst/>
              <a:uLnTx/>
              <a:uFillTx/>
              <a:latin typeface="+mn-lt"/>
              <a:ea typeface="+mn-ea"/>
              <a:cs typeface="+mn-cs"/>
            </a:rPr>
            <a:t> </a:t>
          </a:r>
          <a:r>
            <a:rPr lang="en-US" sz="1100">
              <a:solidFill>
                <a:schemeClr val="tx1"/>
              </a:solidFill>
            </a:rPr>
            <a:t>GRI 403-9 </a:t>
          </a:r>
        </a:p>
        <a:p>
          <a:pPr algn="l"/>
          <a:r>
            <a:rPr kumimoji="0" lang="en-US" sz="1100" b="0" i="0" u="none" strike="noStrike" cap="none" normalizeH="0" baseline="0" noProof="0">
              <a:ln>
                <a:noFill/>
              </a:ln>
              <a:solidFill>
                <a:srgbClr val="781E77"/>
              </a:solidFill>
              <a:effectLst/>
              <a:uLnTx/>
              <a:uFillTx/>
              <a:latin typeface="+mn-lt"/>
              <a:ea typeface="+mn-ea"/>
              <a:cs typeface="+mn-cs"/>
            </a:rPr>
            <a:t>■</a:t>
          </a:r>
          <a:r>
            <a:rPr kumimoji="0" lang="en-US" sz="1100" b="0" i="0" u="none" strike="noStrike" cap="none" normalizeH="0" baseline="0" noProof="0">
              <a:ln>
                <a:noFill/>
              </a:ln>
              <a:solidFill>
                <a:srgbClr val="595959"/>
              </a:solidFill>
              <a:effectLst/>
              <a:uLnTx/>
              <a:uFillTx/>
              <a:latin typeface="+mn-lt"/>
              <a:ea typeface="+mn-ea"/>
              <a:cs typeface="+mn-cs"/>
            </a:rPr>
            <a:t> </a:t>
          </a:r>
          <a:r>
            <a:rPr lang="en-US" sz="1100">
              <a:solidFill>
                <a:schemeClr val="tx1"/>
              </a:solidFill>
            </a:rPr>
            <a:t>GRI 403-10 </a:t>
          </a:r>
        </a:p>
        <a:p>
          <a:pPr algn="l"/>
          <a:r>
            <a:rPr kumimoji="0" lang="en-US" sz="1100" b="0" i="0" u="none" strike="noStrike" cap="none" normalizeH="0" baseline="0" noProof="0">
              <a:ln>
                <a:noFill/>
              </a:ln>
              <a:solidFill>
                <a:srgbClr val="781E77"/>
              </a:solidFill>
              <a:effectLst/>
              <a:uLnTx/>
              <a:uFillTx/>
              <a:latin typeface="+mn-lt"/>
              <a:ea typeface="+mn-ea"/>
              <a:cs typeface="+mn-cs"/>
            </a:rPr>
            <a:t>■</a:t>
          </a:r>
          <a:r>
            <a:rPr kumimoji="0" lang="en-US" sz="1100" b="0" i="0" u="none" strike="noStrike" cap="none" normalizeH="0" baseline="0" noProof="0">
              <a:ln>
                <a:noFill/>
              </a:ln>
              <a:solidFill>
                <a:srgbClr val="595959"/>
              </a:solidFill>
              <a:effectLst/>
              <a:uLnTx/>
              <a:uFillTx/>
              <a:latin typeface="+mn-lt"/>
              <a:ea typeface="+mn-ea"/>
              <a:cs typeface="+mn-cs"/>
            </a:rPr>
            <a:t> </a:t>
          </a:r>
          <a:r>
            <a:rPr lang="en-US" sz="1100">
              <a:solidFill>
                <a:schemeClr val="tx1"/>
              </a:solidFill>
            </a:rPr>
            <a:t>GRI 404-1 </a:t>
          </a:r>
        </a:p>
        <a:p>
          <a:pPr algn="l"/>
          <a:r>
            <a:rPr kumimoji="0" lang="en-US" sz="1100" b="0" i="0" u="none" strike="noStrike" cap="none" normalizeH="0" baseline="0" noProof="0">
              <a:ln>
                <a:noFill/>
              </a:ln>
              <a:solidFill>
                <a:srgbClr val="781E77"/>
              </a:solidFill>
              <a:effectLst/>
              <a:uLnTx/>
              <a:uFillTx/>
              <a:latin typeface="+mn-lt"/>
              <a:ea typeface="+mn-ea"/>
              <a:cs typeface="+mn-cs"/>
            </a:rPr>
            <a:t>■</a:t>
          </a:r>
          <a:r>
            <a:rPr kumimoji="0" lang="en-US" sz="1100" b="0" i="0" u="none" strike="noStrike" cap="none" normalizeH="0" baseline="0" noProof="0">
              <a:ln>
                <a:noFill/>
              </a:ln>
              <a:solidFill>
                <a:srgbClr val="595959"/>
              </a:solidFill>
              <a:effectLst/>
              <a:uLnTx/>
              <a:uFillTx/>
              <a:latin typeface="+mn-lt"/>
              <a:ea typeface="+mn-ea"/>
              <a:cs typeface="+mn-cs"/>
            </a:rPr>
            <a:t> </a:t>
          </a:r>
          <a:r>
            <a:rPr lang="en-US" sz="1100">
              <a:solidFill>
                <a:schemeClr val="tx1"/>
              </a:solidFill>
            </a:rPr>
            <a:t>GRI 404-3 </a:t>
          </a:r>
        </a:p>
        <a:p>
          <a:pPr algn="l"/>
          <a:r>
            <a:rPr kumimoji="0" lang="en-US" sz="1100" b="0" i="0" u="none" strike="noStrike" cap="none" normalizeH="0" baseline="0" noProof="0">
              <a:ln>
                <a:noFill/>
              </a:ln>
              <a:solidFill>
                <a:srgbClr val="781E77"/>
              </a:solidFill>
              <a:effectLst/>
              <a:uLnTx/>
              <a:uFillTx/>
              <a:latin typeface="+mn-lt"/>
              <a:ea typeface="+mn-ea"/>
              <a:cs typeface="+mn-cs"/>
            </a:rPr>
            <a:t>■</a:t>
          </a:r>
          <a:r>
            <a:rPr kumimoji="0" lang="en-US" sz="1100" b="0" i="0" u="none" strike="noStrike" cap="none" normalizeH="0" baseline="0" noProof="0">
              <a:ln>
                <a:noFill/>
              </a:ln>
              <a:solidFill>
                <a:srgbClr val="595959"/>
              </a:solidFill>
              <a:effectLst/>
              <a:uLnTx/>
              <a:uFillTx/>
              <a:latin typeface="+mn-lt"/>
              <a:ea typeface="+mn-ea"/>
              <a:cs typeface="+mn-cs"/>
            </a:rPr>
            <a:t> </a:t>
          </a:r>
          <a:r>
            <a:rPr lang="en-US" sz="1100">
              <a:solidFill>
                <a:schemeClr val="tx1"/>
              </a:solidFill>
            </a:rPr>
            <a:t>GRI</a:t>
          </a:r>
          <a:r>
            <a:rPr lang="en-US" sz="1100" baseline="0">
              <a:solidFill>
                <a:schemeClr val="tx1"/>
              </a:solidFill>
            </a:rPr>
            <a:t> </a:t>
          </a:r>
          <a:r>
            <a:rPr lang="en-US" sz="1100">
              <a:solidFill>
                <a:schemeClr val="tx1"/>
              </a:solidFill>
            </a:rPr>
            <a:t>407-1 </a:t>
          </a:r>
        </a:p>
        <a:p>
          <a:pPr algn="l"/>
          <a:r>
            <a:rPr kumimoji="0" lang="en-US" sz="1100" b="0" i="0" u="none" strike="noStrike" cap="none" normalizeH="0" baseline="0" noProof="0">
              <a:ln>
                <a:noFill/>
              </a:ln>
              <a:solidFill>
                <a:srgbClr val="781E77"/>
              </a:solidFill>
              <a:effectLst/>
              <a:uLnTx/>
              <a:uFillTx/>
              <a:latin typeface="+mn-lt"/>
              <a:ea typeface="+mn-ea"/>
              <a:cs typeface="+mn-cs"/>
            </a:rPr>
            <a:t>■</a:t>
          </a:r>
          <a:r>
            <a:rPr kumimoji="0" lang="en-US" sz="1100" b="0" i="0" u="none" strike="noStrike" cap="none" normalizeH="0" baseline="0" noProof="0">
              <a:ln>
                <a:noFill/>
              </a:ln>
              <a:solidFill>
                <a:srgbClr val="595959"/>
              </a:solidFill>
              <a:effectLst/>
              <a:uLnTx/>
              <a:uFillTx/>
              <a:latin typeface="+mn-lt"/>
              <a:ea typeface="+mn-ea"/>
              <a:cs typeface="+mn-cs"/>
            </a:rPr>
            <a:t> </a:t>
          </a:r>
          <a:r>
            <a:rPr lang="en-US" sz="1100">
              <a:solidFill>
                <a:schemeClr val="tx1"/>
              </a:solidFill>
            </a:rPr>
            <a:t>GRI 408-1 </a:t>
          </a:r>
        </a:p>
        <a:p>
          <a:pPr algn="l"/>
          <a:r>
            <a:rPr kumimoji="0" lang="en-US" sz="1100" b="0" i="0" u="none" strike="noStrike" cap="none" normalizeH="0" baseline="0" noProof="0">
              <a:ln>
                <a:noFill/>
              </a:ln>
              <a:solidFill>
                <a:srgbClr val="781E77"/>
              </a:solidFill>
              <a:effectLst/>
              <a:uLnTx/>
              <a:uFillTx/>
              <a:latin typeface="+mn-lt"/>
              <a:ea typeface="+mn-ea"/>
              <a:cs typeface="+mn-cs"/>
            </a:rPr>
            <a:t>■</a:t>
          </a:r>
          <a:r>
            <a:rPr kumimoji="0" lang="en-US" sz="1100" b="0" i="0" u="none" strike="noStrike" cap="none" normalizeH="0" baseline="0" noProof="0">
              <a:ln>
                <a:noFill/>
              </a:ln>
              <a:solidFill>
                <a:srgbClr val="595959"/>
              </a:solidFill>
              <a:effectLst/>
              <a:uLnTx/>
              <a:uFillTx/>
              <a:latin typeface="+mn-lt"/>
              <a:ea typeface="+mn-ea"/>
              <a:cs typeface="+mn-cs"/>
            </a:rPr>
            <a:t> </a:t>
          </a:r>
          <a:r>
            <a:rPr lang="en-US" sz="1100">
              <a:solidFill>
                <a:schemeClr val="tx1"/>
              </a:solidFill>
            </a:rPr>
            <a:t>GRI 409-1 </a:t>
          </a:r>
        </a:p>
        <a:p>
          <a:pPr algn="l"/>
          <a:r>
            <a:rPr kumimoji="0" lang="en-US" sz="1100" b="0" i="0" u="none" strike="noStrike" cap="none" normalizeH="0" baseline="0" noProof="0">
              <a:ln>
                <a:noFill/>
              </a:ln>
              <a:solidFill>
                <a:srgbClr val="781E77"/>
              </a:solidFill>
              <a:effectLst/>
              <a:uLnTx/>
              <a:uFillTx/>
              <a:latin typeface="+mn-lt"/>
              <a:ea typeface="+mn-ea"/>
              <a:cs typeface="+mn-cs"/>
            </a:rPr>
            <a:t>■</a:t>
          </a:r>
          <a:r>
            <a:rPr kumimoji="0" lang="en-US" sz="1100" b="0" i="0" u="none" strike="noStrike" cap="none" normalizeH="0" baseline="0" noProof="0">
              <a:ln>
                <a:noFill/>
              </a:ln>
              <a:solidFill>
                <a:srgbClr val="595959"/>
              </a:solidFill>
              <a:effectLst/>
              <a:uLnTx/>
              <a:uFillTx/>
              <a:latin typeface="+mn-lt"/>
              <a:ea typeface="+mn-ea"/>
              <a:cs typeface="+mn-cs"/>
            </a:rPr>
            <a:t> </a:t>
          </a:r>
          <a:r>
            <a:rPr lang="en-US" sz="1100">
              <a:solidFill>
                <a:schemeClr val="tx1"/>
              </a:solidFill>
            </a:rPr>
            <a:t>GRI 410-1 </a:t>
          </a:r>
        </a:p>
        <a:p>
          <a:pPr algn="l"/>
          <a:r>
            <a:rPr kumimoji="0" lang="en-US" sz="1100" b="0" i="0" u="none" strike="noStrike" cap="none" normalizeH="0" baseline="0" noProof="0">
              <a:ln>
                <a:noFill/>
              </a:ln>
              <a:solidFill>
                <a:srgbClr val="781E77"/>
              </a:solidFill>
              <a:effectLst/>
              <a:uLnTx/>
              <a:uFillTx/>
              <a:latin typeface="+mn-lt"/>
              <a:ea typeface="+mn-ea"/>
              <a:cs typeface="+mn-cs"/>
            </a:rPr>
            <a:t>■</a:t>
          </a:r>
          <a:r>
            <a:rPr kumimoji="0" lang="en-US" sz="1100" b="0" i="0" u="none" strike="noStrike" cap="none" normalizeH="0" baseline="0" noProof="0">
              <a:ln>
                <a:noFill/>
              </a:ln>
              <a:solidFill>
                <a:srgbClr val="595959"/>
              </a:solidFill>
              <a:effectLst/>
              <a:uLnTx/>
              <a:uFillTx/>
              <a:latin typeface="+mn-lt"/>
              <a:ea typeface="+mn-ea"/>
              <a:cs typeface="+mn-cs"/>
            </a:rPr>
            <a:t> </a:t>
          </a:r>
          <a:r>
            <a:rPr lang="en-US" sz="1100">
              <a:solidFill>
                <a:schemeClr val="tx1"/>
              </a:solidFill>
            </a:rPr>
            <a:t>GRI 412-2 </a:t>
          </a:r>
        </a:p>
        <a:p>
          <a:pPr algn="l"/>
          <a:r>
            <a:rPr kumimoji="0" lang="en-US" sz="1100" b="0" i="0" u="none" strike="noStrike" cap="none" normalizeH="0" baseline="0" noProof="0">
              <a:ln>
                <a:noFill/>
              </a:ln>
              <a:solidFill>
                <a:srgbClr val="781E77"/>
              </a:solidFill>
              <a:effectLst/>
              <a:uLnTx/>
              <a:uFillTx/>
              <a:latin typeface="+mn-lt"/>
              <a:ea typeface="+mn-ea"/>
              <a:cs typeface="+mn-cs"/>
            </a:rPr>
            <a:t>■</a:t>
          </a:r>
          <a:r>
            <a:rPr kumimoji="0" lang="en-US" sz="1100" b="0" i="0" u="none" strike="noStrike" cap="none" normalizeH="0" baseline="0" noProof="0">
              <a:ln>
                <a:noFill/>
              </a:ln>
              <a:solidFill>
                <a:srgbClr val="595959"/>
              </a:solidFill>
              <a:effectLst/>
              <a:uLnTx/>
              <a:uFillTx/>
              <a:latin typeface="+mn-lt"/>
              <a:ea typeface="+mn-ea"/>
              <a:cs typeface="+mn-cs"/>
            </a:rPr>
            <a:t> </a:t>
          </a:r>
          <a:r>
            <a:rPr lang="en-US" sz="1100">
              <a:solidFill>
                <a:schemeClr val="tx1"/>
              </a:solidFill>
            </a:rPr>
            <a:t>SASB FB-AG-320a.1 </a:t>
          </a:r>
        </a:p>
        <a:p>
          <a:pPr algn="l"/>
          <a:r>
            <a:rPr kumimoji="0" lang="en-US" sz="1100" b="0" i="0" u="none" strike="noStrike" cap="none" normalizeH="0" baseline="0" noProof="0">
              <a:ln>
                <a:noFill/>
              </a:ln>
              <a:solidFill>
                <a:srgbClr val="781E77"/>
              </a:solidFill>
              <a:effectLst/>
              <a:uLnTx/>
              <a:uFillTx/>
              <a:latin typeface="+mn-lt"/>
              <a:ea typeface="+mn-ea"/>
              <a:cs typeface="+mn-cs"/>
            </a:rPr>
            <a:t>■</a:t>
          </a:r>
          <a:r>
            <a:rPr kumimoji="0" lang="en-US" sz="1100" b="0" i="0" u="none" strike="noStrike" cap="none" normalizeH="0" baseline="0" noProof="0">
              <a:ln>
                <a:noFill/>
              </a:ln>
              <a:solidFill>
                <a:srgbClr val="595959"/>
              </a:solidFill>
              <a:effectLst/>
              <a:uLnTx/>
              <a:uFillTx/>
              <a:latin typeface="+mn-lt"/>
              <a:ea typeface="+mn-ea"/>
              <a:cs typeface="+mn-cs"/>
            </a:rPr>
            <a:t> </a:t>
          </a:r>
          <a:r>
            <a:rPr lang="en-US" sz="1100">
              <a:solidFill>
                <a:schemeClr val="tx1"/>
              </a:solidFill>
            </a:rPr>
            <a:t>SASB EM-RM-320a.1 </a:t>
          </a:r>
        </a:p>
        <a:p>
          <a:pPr algn="l"/>
          <a:r>
            <a:rPr kumimoji="0" lang="en-US" sz="1100" b="0" i="0" u="none" strike="noStrike" cap="none" normalizeH="0" baseline="0" noProof="0">
              <a:ln>
                <a:noFill/>
              </a:ln>
              <a:solidFill>
                <a:srgbClr val="781E77"/>
              </a:solidFill>
              <a:effectLst/>
              <a:uLnTx/>
              <a:uFillTx/>
              <a:latin typeface="+mn-lt"/>
              <a:ea typeface="+mn-ea"/>
              <a:cs typeface="+mn-cs"/>
            </a:rPr>
            <a:t>■</a:t>
          </a:r>
          <a:r>
            <a:rPr kumimoji="0" lang="en-US" sz="1100" b="0" i="0" u="none" strike="noStrike" cap="none" normalizeH="0" baseline="0" noProof="0">
              <a:ln>
                <a:noFill/>
              </a:ln>
              <a:solidFill>
                <a:srgbClr val="595959"/>
              </a:solidFill>
              <a:effectLst/>
              <a:uLnTx/>
              <a:uFillTx/>
              <a:latin typeface="+mn-lt"/>
              <a:ea typeface="+mn-ea"/>
              <a:cs typeface="+mn-cs"/>
            </a:rPr>
            <a:t> </a:t>
          </a:r>
          <a:r>
            <a:rPr lang="en-US" sz="1100">
              <a:solidFill>
                <a:schemeClr val="tx1"/>
              </a:solidFill>
              <a:latin typeface="+mn-lt"/>
              <a:ea typeface="+mn-ea"/>
              <a:cs typeface="+mn-cs"/>
            </a:rPr>
            <a:t>SASB EM-RM-320a.2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0" i="0" u="none" strike="noStrike" cap="none" normalizeH="0" baseline="0">
              <a:ln>
                <a:noFill/>
              </a:ln>
              <a:solidFill>
                <a:srgbClr val="781E77"/>
              </a:solidFill>
              <a:effectLst/>
              <a:uLnTx/>
              <a:uFillTx/>
              <a:latin typeface="+mn-lt"/>
              <a:ea typeface="+mn-ea"/>
              <a:cs typeface="+mn-cs"/>
            </a:rPr>
            <a:t>■</a:t>
          </a:r>
          <a:r>
            <a:rPr lang="en-US" sz="1100">
              <a:solidFill>
                <a:schemeClr val="tx1"/>
              </a:solidFill>
              <a:latin typeface="+mn-lt"/>
              <a:ea typeface="+mn-ea"/>
              <a:cs typeface="+mn-cs"/>
            </a:rPr>
            <a:t> WEF - People -</a:t>
          </a:r>
          <a:r>
            <a:rPr lang="en-US" sz="1100">
              <a:latin typeface="+mn-lt"/>
              <a:ea typeface="+mn-ea"/>
              <a:cs typeface="+mn-cs"/>
            </a:rPr>
            <a:t> </a:t>
          </a:r>
          <a:r>
            <a:rPr kumimoji="0" lang="en-US" sz="1100" b="0" i="0" u="none" strike="noStrike" cap="none" normalizeH="0" baseline="0">
              <a:ln>
                <a:noFill/>
              </a:ln>
              <a:solidFill>
                <a:srgbClr val="595959"/>
              </a:solidFill>
              <a:effectLst/>
              <a:uLnTx/>
              <a:uFillTx/>
              <a:latin typeface="+mn-lt"/>
              <a:ea typeface="+mn-ea"/>
              <a:cs typeface="+mn-cs"/>
            </a:rPr>
            <a:t>Employee well-being</a:t>
          </a:r>
        </a:p>
        <a:p>
          <a:pPr algn="l"/>
          <a:r>
            <a:rPr kumimoji="0" lang="en-US" sz="1100" b="0" i="0" u="none" strike="noStrike" cap="none" normalizeH="0" baseline="0" noProof="0">
              <a:ln>
                <a:noFill/>
              </a:ln>
              <a:solidFill>
                <a:srgbClr val="781E77"/>
              </a:solidFill>
              <a:effectLst/>
              <a:uLnTx/>
              <a:uFillTx/>
              <a:latin typeface="+mn-lt"/>
              <a:ea typeface="+mn-ea"/>
              <a:cs typeface="+mn-cs"/>
            </a:rPr>
            <a:t>■</a:t>
          </a:r>
          <a:r>
            <a:rPr kumimoji="0" lang="en-US" sz="1100" b="0" i="0" u="none" strike="noStrike" cap="none" normalizeH="0" baseline="0" noProof="0">
              <a:ln>
                <a:noFill/>
              </a:ln>
              <a:solidFill>
                <a:srgbClr val="595959"/>
              </a:solidFill>
              <a:effectLst/>
              <a:uLnTx/>
              <a:uFillTx/>
              <a:latin typeface="+mn-lt"/>
              <a:ea typeface="+mn-ea"/>
              <a:cs typeface="+mn-cs"/>
            </a:rPr>
            <a:t> WEF - People -</a:t>
          </a:r>
          <a:r>
            <a:rPr lang="en-US" sz="1100">
              <a:solidFill>
                <a:schemeClr val="tx1"/>
              </a:solidFill>
            </a:rPr>
            <a:t> Risk for incidents of child, forced or compulsory labor </a:t>
          </a:r>
        </a:p>
        <a:p>
          <a:pPr algn="l"/>
          <a:r>
            <a:rPr kumimoji="0" lang="en-US" sz="1100" b="0" i="0" u="none" strike="noStrike" cap="none" normalizeH="0" baseline="0" noProof="0">
              <a:ln>
                <a:noFill/>
              </a:ln>
              <a:solidFill>
                <a:srgbClr val="781E77"/>
              </a:solidFill>
              <a:effectLst/>
              <a:uLnTx/>
              <a:uFillTx/>
              <a:latin typeface="+mn-lt"/>
              <a:ea typeface="+mn-ea"/>
              <a:cs typeface="+mn-cs"/>
            </a:rPr>
            <a:t>■</a:t>
          </a:r>
          <a:r>
            <a:rPr kumimoji="0" lang="en-US" sz="1100" b="0" i="0" u="none" strike="noStrike" cap="none" normalizeH="0" baseline="0" noProof="0">
              <a:ln>
                <a:noFill/>
              </a:ln>
              <a:solidFill>
                <a:srgbClr val="595959"/>
              </a:solidFill>
              <a:effectLst/>
              <a:uLnTx/>
              <a:uFillTx/>
              <a:latin typeface="+mn-lt"/>
              <a:ea typeface="+mn-ea"/>
              <a:cs typeface="+mn-cs"/>
            </a:rPr>
            <a:t> </a:t>
          </a:r>
          <a:r>
            <a:rPr lang="en-US" sz="1100">
              <a:solidFill>
                <a:schemeClr val="tx1"/>
              </a:solidFill>
            </a:rPr>
            <a:t>WEF - People</a:t>
          </a:r>
          <a:r>
            <a:rPr lang="en-US" sz="1100" baseline="0">
              <a:solidFill>
                <a:schemeClr val="tx1"/>
              </a:solidFill>
            </a:rPr>
            <a:t> - </a:t>
          </a:r>
          <a:r>
            <a:rPr lang="en-US" sz="1100">
              <a:solidFill>
                <a:schemeClr val="tx1"/>
              </a:solidFill>
            </a:rPr>
            <a:t>Freedom of association and collective bargaining </a:t>
          </a:r>
        </a:p>
        <a:p>
          <a:pPr algn="l"/>
          <a:r>
            <a:rPr kumimoji="0" lang="en-US" sz="1100" b="0" i="0" u="none" strike="noStrike" cap="none" normalizeH="0" baseline="0" noProof="0">
              <a:ln>
                <a:noFill/>
              </a:ln>
              <a:solidFill>
                <a:srgbClr val="781E77"/>
              </a:solidFill>
              <a:effectLst/>
              <a:uLnTx/>
              <a:uFillTx/>
              <a:latin typeface="+mn-lt"/>
              <a:ea typeface="+mn-ea"/>
              <a:cs typeface="+mn-cs"/>
            </a:rPr>
            <a:t>■</a:t>
          </a:r>
          <a:r>
            <a:rPr kumimoji="0" lang="en-US" sz="1100" b="0" i="0" u="none" strike="noStrike" cap="none" normalizeH="0" baseline="0" noProof="0">
              <a:ln>
                <a:noFill/>
              </a:ln>
              <a:solidFill>
                <a:srgbClr val="595959"/>
              </a:solidFill>
              <a:effectLst/>
              <a:uLnTx/>
              <a:uFillTx/>
              <a:latin typeface="+mn-lt"/>
              <a:ea typeface="+mn-ea"/>
              <a:cs typeface="+mn-cs"/>
            </a:rPr>
            <a:t> </a:t>
          </a:r>
          <a:r>
            <a:rPr lang="en-US" sz="1100">
              <a:solidFill>
                <a:schemeClr val="tx1"/>
              </a:solidFill>
            </a:rPr>
            <a:t>WEF - People -</a:t>
          </a:r>
          <a:r>
            <a:rPr lang="en-US" sz="1100" baseline="0">
              <a:solidFill>
                <a:schemeClr val="tx1"/>
              </a:solidFill>
            </a:rPr>
            <a:t> </a:t>
          </a:r>
          <a:r>
            <a:rPr lang="en-US" sz="1100">
              <a:solidFill>
                <a:schemeClr val="tx1"/>
              </a:solidFill>
            </a:rPr>
            <a:t>Health and safety </a:t>
          </a:r>
        </a:p>
        <a:p>
          <a:pPr algn="l"/>
          <a:r>
            <a:rPr kumimoji="0" lang="en-US" sz="1100" b="0" i="0" u="none" strike="noStrike" cap="none" normalizeH="0" baseline="0" noProof="0">
              <a:ln>
                <a:noFill/>
              </a:ln>
              <a:solidFill>
                <a:srgbClr val="781E77"/>
              </a:solidFill>
              <a:effectLst/>
              <a:uLnTx/>
              <a:uFillTx/>
              <a:latin typeface="+mn-lt"/>
              <a:ea typeface="+mn-ea"/>
              <a:cs typeface="+mn-cs"/>
            </a:rPr>
            <a:t>■</a:t>
          </a:r>
          <a:r>
            <a:rPr kumimoji="0" lang="en-US" sz="1100" b="0" i="0" u="none" strike="noStrike" cap="none" normalizeH="0" baseline="0" noProof="0">
              <a:ln>
                <a:noFill/>
              </a:ln>
              <a:solidFill>
                <a:srgbClr val="595959"/>
              </a:solidFill>
              <a:effectLst/>
              <a:uLnTx/>
              <a:uFillTx/>
              <a:latin typeface="+mn-lt"/>
              <a:ea typeface="+mn-ea"/>
              <a:cs typeface="+mn-cs"/>
            </a:rPr>
            <a:t> </a:t>
          </a:r>
          <a:r>
            <a:rPr lang="en-US" sz="1100">
              <a:solidFill>
                <a:schemeClr val="tx1"/>
              </a:solidFill>
            </a:rPr>
            <a:t>WEF - </a:t>
          </a:r>
          <a:r>
            <a:rPr lang="en-US" sz="1100">
              <a:solidFill>
                <a:srgbClr val="595959"/>
              </a:solidFill>
            </a:rPr>
            <a:t>People - Training provided </a:t>
          </a:r>
        </a:p>
      </xdr:txBody>
    </xdr:sp>
    <xdr:clientData/>
  </xdr:twoCellAnchor>
  <xdr:twoCellAnchor>
    <xdr:from>
      <xdr:col>17</xdr:col>
      <xdr:colOff>50800</xdr:colOff>
      <xdr:row>5</xdr:row>
      <xdr:rowOff>101599</xdr:rowOff>
    </xdr:from>
    <xdr:to>
      <xdr:col>20</xdr:col>
      <xdr:colOff>702733</xdr:colOff>
      <xdr:row>6</xdr:row>
      <xdr:rowOff>262466</xdr:rowOff>
    </xdr:to>
    <xdr:sp macro="" textlink="">
      <xdr:nvSpPr>
        <xdr:cNvPr id="44" name="Retângulo 43">
          <a:extLst>
            <a:ext uri="{FF2B5EF4-FFF2-40B4-BE49-F238E27FC236}">
              <a16:creationId xmlns:a16="http://schemas.microsoft.com/office/drawing/2014/main" id="{2A9AD636-469D-4905-9133-1666C05394C6}"/>
            </a:ext>
          </a:extLst>
        </xdr:cNvPr>
        <xdr:cNvSpPr/>
      </xdr:nvSpPr>
      <xdr:spPr>
        <a:xfrm>
          <a:off x="12640733" y="1219199"/>
          <a:ext cx="2836333" cy="338667"/>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numCol="1" rtlCol="0" anchor="t"/>
        <a:lstStyle/>
        <a:p>
          <a:pPr algn="l"/>
          <a:r>
            <a:rPr lang="en-US" sz="1100" b="1" u="sng">
              <a:solidFill>
                <a:srgbClr val="781E77"/>
              </a:solidFill>
            </a:rPr>
            <a:t>List of disclosures under this tab:</a:t>
          </a:r>
        </a:p>
        <a:p>
          <a:pPr algn="l"/>
          <a:r>
            <a:rPr kumimoji="0" lang="en-US" sz="1100" b="0" i="0" u="none" strike="noStrike" cap="none" normalizeH="0" baseline="0" noProof="0">
              <a:ln>
                <a:noFill/>
              </a:ln>
              <a:solidFill>
                <a:sysClr val="windowText" lastClr="000000"/>
              </a:solidFill>
              <a:effectLst/>
              <a:uLnTx/>
              <a:uFillTx/>
              <a:latin typeface="+mn-lt"/>
              <a:ea typeface="+mn-ea"/>
              <a:cs typeface="+mn-cs"/>
            </a:rPr>
            <a:t>											</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0</xdr:colOff>
      <xdr:row>0</xdr:row>
      <xdr:rowOff>0</xdr:rowOff>
    </xdr:from>
    <xdr:ext cx="349083" cy="7374002"/>
    <xdr:pic>
      <xdr:nvPicPr>
        <xdr:cNvPr id="2" name="Imagem 1">
          <a:extLst>
            <a:ext uri="{FF2B5EF4-FFF2-40B4-BE49-F238E27FC236}">
              <a16:creationId xmlns:a16="http://schemas.microsoft.com/office/drawing/2014/main" id="{538E5EF4-6D2C-482E-BDAF-F92CE82CDBF6}"/>
            </a:ext>
          </a:extLst>
        </xdr:cNvPr>
        <xdr:cNvPicPr>
          <a:picLocks noChangeAspect="1"/>
        </xdr:cNvPicPr>
      </xdr:nvPicPr>
      <xdr:blipFill>
        <a:blip xmlns:r="http://schemas.openxmlformats.org/officeDocument/2006/relationships" r:embed="rId1"/>
        <a:stretch>
          <a:fillRect/>
        </a:stretch>
      </xdr:blipFill>
      <xdr:spPr>
        <a:xfrm>
          <a:off x="670560" y="0"/>
          <a:ext cx="349083" cy="7374002"/>
        </a:xfrm>
        <a:prstGeom prst="rect">
          <a:avLst/>
        </a:prstGeom>
      </xdr:spPr>
    </xdr:pic>
    <xdr:clientData/>
  </xdr:oneCellAnchor>
  <xdr:twoCellAnchor>
    <xdr:from>
      <xdr:col>3</xdr:col>
      <xdr:colOff>0</xdr:colOff>
      <xdr:row>39</xdr:row>
      <xdr:rowOff>62865</xdr:rowOff>
    </xdr:from>
    <xdr:to>
      <xdr:col>5</xdr:col>
      <xdr:colOff>326750</xdr:colOff>
      <xdr:row>41</xdr:row>
      <xdr:rowOff>1860</xdr:rowOff>
    </xdr:to>
    <xdr:sp macro="" textlink="">
      <xdr:nvSpPr>
        <xdr:cNvPr id="3" name="Retângulo: Cantos Superiores Arredondados 2">
          <a:extLst>
            <a:ext uri="{FF2B5EF4-FFF2-40B4-BE49-F238E27FC236}">
              <a16:creationId xmlns:a16="http://schemas.microsoft.com/office/drawing/2014/main" id="{6E3F8D91-6C0E-44A9-AF22-0732F61D897B}"/>
            </a:ext>
          </a:extLst>
        </xdr:cNvPr>
        <xdr:cNvSpPr/>
      </xdr:nvSpPr>
      <xdr:spPr>
        <a:xfrm>
          <a:off x="2571750" y="15535698"/>
          <a:ext cx="1692000" cy="362329"/>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tx1"/>
              </a:solidFill>
            </a:rPr>
            <a:t>Notes</a:t>
          </a:r>
        </a:p>
      </xdr:txBody>
    </xdr:sp>
    <xdr:clientData/>
  </xdr:twoCellAnchor>
  <xdr:twoCellAnchor>
    <xdr:from>
      <xdr:col>3</xdr:col>
      <xdr:colOff>210608</xdr:colOff>
      <xdr:row>41</xdr:row>
      <xdr:rowOff>96943</xdr:rowOff>
    </xdr:from>
    <xdr:to>
      <xdr:col>17</xdr:col>
      <xdr:colOff>541358</xdr:colOff>
      <xdr:row>41</xdr:row>
      <xdr:rowOff>1013036</xdr:rowOff>
    </xdr:to>
    <xdr:sp macro="" textlink="">
      <xdr:nvSpPr>
        <xdr:cNvPr id="4" name="Retângulo 3">
          <a:extLst>
            <a:ext uri="{FF2B5EF4-FFF2-40B4-BE49-F238E27FC236}">
              <a16:creationId xmlns:a16="http://schemas.microsoft.com/office/drawing/2014/main" id="{03AC366A-2BE6-4604-97F1-A148DCDBB96D}"/>
            </a:ext>
          </a:extLst>
        </xdr:cNvPr>
        <xdr:cNvSpPr/>
      </xdr:nvSpPr>
      <xdr:spPr>
        <a:xfrm>
          <a:off x="2782358" y="15993110"/>
          <a:ext cx="10332000" cy="916093"/>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a:solidFill>
                <a:srgbClr val="595959"/>
              </a:solidFill>
              <a:effectLst/>
              <a:latin typeface="+mn-lt"/>
              <a:ea typeface="+mn-ea"/>
              <a:cs typeface="+mn-cs"/>
            </a:rPr>
            <a:t>According to the Köppen-Geiger climate classification, our operations are primarily located in Humid Tropical and Humid Subtropical climate zones, which are not typically water-stressed areas. However, when using the World Resources Institute (WRI) Water Risk Atlas, as recommended by the Global Reporting Initiative (GRI), some of our operational site are identified as being in water-stressed areas.  </a:t>
          </a:r>
          <a:r>
            <a:rPr lang="en-US" sz="1100">
              <a:solidFill>
                <a:srgbClr val="595959"/>
              </a:solidFill>
              <a:latin typeface="+mn-lt"/>
              <a:ea typeface="+mn-ea"/>
              <a:cs typeface="+mn-cs"/>
            </a:rPr>
            <a:t>This disclosure excludes our operations in Paraguay</a:t>
          </a:r>
        </a:p>
      </xdr:txBody>
    </xdr:sp>
    <xdr:clientData/>
  </xdr:twoCellAnchor>
  <xdr:twoCellAnchor>
    <xdr:from>
      <xdr:col>3</xdr:col>
      <xdr:colOff>0</xdr:colOff>
      <xdr:row>27</xdr:row>
      <xdr:rowOff>59055</xdr:rowOff>
    </xdr:from>
    <xdr:to>
      <xdr:col>5</xdr:col>
      <xdr:colOff>326750</xdr:colOff>
      <xdr:row>29</xdr:row>
      <xdr:rowOff>1860</xdr:rowOff>
    </xdr:to>
    <xdr:sp macro="" textlink="">
      <xdr:nvSpPr>
        <xdr:cNvPr id="5" name="Retângulo: Cantos Superiores Arredondados 4">
          <a:extLst>
            <a:ext uri="{FF2B5EF4-FFF2-40B4-BE49-F238E27FC236}">
              <a16:creationId xmlns:a16="http://schemas.microsoft.com/office/drawing/2014/main" id="{7BB4D3AB-5CC5-45CC-83C6-804C3FA7CF2F}"/>
            </a:ext>
          </a:extLst>
        </xdr:cNvPr>
        <xdr:cNvSpPr/>
      </xdr:nvSpPr>
      <xdr:spPr>
        <a:xfrm>
          <a:off x="2571750" y="8927888"/>
          <a:ext cx="1692000" cy="366139"/>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tx1"/>
              </a:solidFill>
            </a:rPr>
            <a:t>Notes</a:t>
          </a:r>
        </a:p>
      </xdr:txBody>
    </xdr:sp>
    <xdr:clientData/>
  </xdr:twoCellAnchor>
  <xdr:twoCellAnchor>
    <xdr:from>
      <xdr:col>3</xdr:col>
      <xdr:colOff>209550</xdr:colOff>
      <xdr:row>29</xdr:row>
      <xdr:rowOff>142629</xdr:rowOff>
    </xdr:from>
    <xdr:to>
      <xdr:col>17</xdr:col>
      <xdr:colOff>441537</xdr:colOff>
      <xdr:row>29</xdr:row>
      <xdr:rowOff>4727863</xdr:rowOff>
    </xdr:to>
    <xdr:sp macro="" textlink="">
      <xdr:nvSpPr>
        <xdr:cNvPr id="6" name="Retângulo 5">
          <a:extLst>
            <a:ext uri="{FF2B5EF4-FFF2-40B4-BE49-F238E27FC236}">
              <a16:creationId xmlns:a16="http://schemas.microsoft.com/office/drawing/2014/main" id="{7C7F4C6E-0BD3-419E-BAD4-B5D559B490C6}"/>
            </a:ext>
          </a:extLst>
        </xdr:cNvPr>
        <xdr:cNvSpPr/>
      </xdr:nvSpPr>
      <xdr:spPr>
        <a:xfrm>
          <a:off x="2712027" y="9537743"/>
          <a:ext cx="9869555" cy="4585234"/>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a:solidFill>
                <a:schemeClr val="tx1"/>
              </a:solidFill>
            </a:rPr>
            <a:t>We do not source water from the sea or third-party sources, relying exclusively on freshwater with total dissolved solids not exceeding 1,000 mg/L. According to the Köppen-Geiger climate classification, our operations are </a:t>
          </a:r>
          <a:r>
            <a:rPr lang="en-US" sz="1100">
              <a:solidFill>
                <a:srgbClr val="595959"/>
              </a:solidFill>
            </a:rPr>
            <a:t>primarily located in Humid Tropical and Humid Subtropical climate zones, which are not typically water-stressed areas. However, when using the World Resources Institute (WRI) Water Risk Atlas, as recommended by the Global Reporting Initiative (GRI), some of our operational sites are identified as being in water-stressed areas.</a:t>
          </a:r>
          <a:r>
            <a:rPr lang="en-US" sz="1100">
              <a:solidFill>
                <a:srgbClr val="595959"/>
              </a:solidFill>
              <a:latin typeface="+mn-lt"/>
              <a:ea typeface="+mn-ea"/>
              <a:cs typeface="+mn-cs"/>
            </a:rPr>
            <a:t> </a:t>
          </a:r>
          <a:r>
            <a:rPr lang="en-US" sz="1100">
              <a:solidFill>
                <a:srgbClr val="595959"/>
              </a:solidFill>
            </a:rPr>
            <a:t>For the 2023/2024 crop year, our water consumption calculation includes the total volume of water withdrawals, including water contained in sugarcane, minus the total volume discarded.</a:t>
          </a:r>
          <a:r>
            <a:rPr lang="en-US" sz="1100">
              <a:solidFill>
                <a:srgbClr val="595959"/>
              </a:solidFill>
              <a:latin typeface="+mn-lt"/>
              <a:ea typeface="+mn-ea"/>
              <a:cs typeface="+mn-cs"/>
            </a:rPr>
            <a:t> In previous seasons, this calculation did not include water from sugarcane. </a:t>
          </a:r>
          <a:r>
            <a:rPr lang="en-US" sz="1100">
              <a:latin typeface="+mn-lt"/>
              <a:ea typeface="+mn-ea"/>
              <a:cs typeface="+mn-cs"/>
            </a:rPr>
            <a:t>The figures for Brazil refer specifically to the crush period.</a:t>
          </a:r>
        </a:p>
        <a:p>
          <a:pPr algn="l"/>
          <a:endParaRPr/>
        </a:p>
        <a:p>
          <a:pPr algn="l"/>
          <a:r>
            <a:rPr lang="en-US" sz="1100">
              <a:solidFill>
                <a:schemeClr val="tx1"/>
              </a:solidFill>
            </a:rPr>
            <a:t>Our operations in Argentina, and specifically our Refinery operations, our largest water consumer in the country, are not located in areas with water stress based on the World Resources Institute (WRI) Water Risk Atlas. Starting from the 2022/2023 season, we began including water sourced from sugarcane in Brazil and data from our operations in Argentina in our disclosures. Therefore, historical data from prior years is not available (n/av). As from the 2023/2024 crop year, water consumption has been calculated as the total volume of water withdrawals minus the total volume discarded. In the previous crop years, water consumption was assumed to be equal to the volume of water withdrawals.</a:t>
          </a:r>
          <a:r>
            <a:rPr lang="en-US" sz="1100" baseline="0">
              <a:solidFill>
                <a:schemeClr val="tx1"/>
              </a:solidFill>
            </a:rPr>
            <a:t> </a:t>
          </a:r>
        </a:p>
        <a:p>
          <a:pPr algn="l"/>
          <a:endParaRPr/>
        </a:p>
        <a:p>
          <a:pPr algn="l"/>
          <a:r>
            <a:rPr lang="en-US" sz="1100">
              <a:solidFill>
                <a:schemeClr val="tx1"/>
              </a:solidFill>
              <a:latin typeface="+mn-lt"/>
              <a:ea typeface="+mn-ea"/>
              <a:cs typeface="+mn-cs"/>
            </a:rPr>
            <a:t>In the 2023/2024 crop year, water withdrawals increased in Brazil due to higher crush volumes, as water is consumed in sugarcane processing. Despite the overall increase in water withdrawals, water efficiency—as measured by consumption per unit of production—improved. The increase in produced water is primarily due to the reuse of water contained in sugarcane in the process, reducing the need for externally sourced water.</a:t>
          </a:r>
          <a:r>
            <a:rPr lang="en-US" sz="1100">
              <a:solidFill>
                <a:schemeClr val="tx1"/>
              </a:solidFill>
            </a:rPr>
            <a:t> </a:t>
          </a:r>
          <a:r>
            <a:rPr lang="en-US" sz="1100">
              <a:solidFill>
                <a:schemeClr val="tx1"/>
              </a:solidFill>
              <a:latin typeface="+mn-lt"/>
              <a:ea typeface="+mn-ea"/>
              <a:cs typeface="+mn-cs"/>
            </a:rPr>
            <a:t>This disclosure excludes our operations in Paraguay. </a:t>
          </a:r>
        </a:p>
        <a:p>
          <a:pPr marL="0" marR="0" lvl="0" indent="0" algn="l" defTabSz="914400" eaLnBrk="1" fontAlgn="auto" latinLnBrk="0" hangingPunct="1">
            <a:lnSpc>
              <a:spcPct val="100000"/>
            </a:lnSpc>
            <a:spcBef>
              <a:spcPts val="0"/>
            </a:spcBef>
            <a:spcAft>
              <a:spcPts val="0"/>
            </a:spcAft>
            <a:buClrTx/>
            <a:buSzTx/>
            <a:buFontTx/>
            <a:buNone/>
            <a:tabLst/>
            <a:defRPr/>
          </a:pPr>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a:solidFill>
                <a:schemeClr val="tx1"/>
              </a:solidFill>
            </a:rPr>
            <a:t>This disclosure does not cover our operations in Paraguay. We have set a target to reduce water withdrawal from external sources by 15%, in line with the goals under the United Nations (UN) 2030 Agenda. Our water intensity rate stood at 0.87 m³ per metric ton of crushed sugarcane in the 2023/2024 crop year, a reduction of approximately 13.7% from our baseline. We remain committed to continuous improvement and sustainability in our operations.</a:t>
          </a:r>
        </a:p>
        <a:p>
          <a:pPr marL="0" marR="0" lvl="0" indent="0" algn="l" defTabSz="914400" eaLnBrk="1" fontAlgn="auto" latinLnBrk="0" hangingPunct="1">
            <a:lnSpc>
              <a:spcPct val="100000"/>
            </a:lnSpc>
            <a:spcBef>
              <a:spcPts val="0"/>
            </a:spcBef>
            <a:spcAft>
              <a:spcPts val="0"/>
            </a:spcAft>
            <a:buClrTx/>
            <a:buSzTx/>
            <a:buFontTx/>
            <a:buNone/>
            <a:tabLst/>
            <a:defRPr/>
          </a:pPr>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a:solidFill>
                <a:schemeClr val="tx1"/>
              </a:solidFill>
            </a:rPr>
            <a:t>The data presented is collected and monitored through our ERP system. Each site is responsible for updating the system daily with information from flow meters at withdrawal points. In Argentina, data is obtained from flow meters on water pumps at surface withdrawal points, with volumes varying according to production process demand.</a:t>
          </a:r>
        </a:p>
        <a:p>
          <a:pPr marL="0" marR="0" lvl="0" indent="0" algn="l" defTabSz="914400" eaLnBrk="1" fontAlgn="auto" latinLnBrk="0" hangingPunct="1">
            <a:lnSpc>
              <a:spcPct val="100000"/>
            </a:lnSpc>
            <a:spcBef>
              <a:spcPts val="0"/>
            </a:spcBef>
            <a:spcAft>
              <a:spcPts val="0"/>
            </a:spcAft>
            <a:buClrTx/>
            <a:buSzTx/>
            <a:buFontTx/>
            <a:buNone/>
            <a:tabLst/>
            <a:defRPr/>
          </a:pPr>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a:solidFill>
                <a:srgbClr val="595959"/>
              </a:solidFill>
              <a:effectLst/>
              <a:latin typeface="+mn-lt"/>
              <a:ea typeface="+mn-ea"/>
              <a:cs typeface="+mn-cs"/>
            </a:rPr>
            <a:t>Water consumption data for the 2022/2023 crop year have been restated. </a:t>
          </a:r>
          <a:r>
            <a:rPr lang="en-US" sz="1100" b="1">
              <a:solidFill>
                <a:srgbClr val="932593"/>
              </a:solidFill>
              <a:effectLst/>
              <a:latin typeface="+mn-lt"/>
              <a:ea typeface="+mn-ea"/>
              <a:cs typeface="+mn-cs"/>
            </a:rPr>
            <a:t>|GRI 2-4|</a:t>
          </a:r>
        </a:p>
      </xdr:txBody>
    </xdr:sp>
    <xdr:clientData/>
  </xdr:twoCellAnchor>
  <xdr:twoCellAnchor>
    <xdr:from>
      <xdr:col>3</xdr:col>
      <xdr:colOff>0</xdr:colOff>
      <xdr:row>59</xdr:row>
      <xdr:rowOff>76200</xdr:rowOff>
    </xdr:from>
    <xdr:to>
      <xdr:col>5</xdr:col>
      <xdr:colOff>326750</xdr:colOff>
      <xdr:row>61</xdr:row>
      <xdr:rowOff>20910</xdr:rowOff>
    </xdr:to>
    <xdr:sp macro="" textlink="">
      <xdr:nvSpPr>
        <xdr:cNvPr id="7" name="Retângulo: Cantos Superiores Arredondados 6">
          <a:extLst>
            <a:ext uri="{FF2B5EF4-FFF2-40B4-BE49-F238E27FC236}">
              <a16:creationId xmlns:a16="http://schemas.microsoft.com/office/drawing/2014/main" id="{BFF5D43C-48DC-42B4-845E-BF86F9FCB9D4}"/>
            </a:ext>
          </a:extLst>
        </xdr:cNvPr>
        <xdr:cNvSpPr/>
      </xdr:nvSpPr>
      <xdr:spPr>
        <a:xfrm>
          <a:off x="2571750" y="20734867"/>
          <a:ext cx="1692000" cy="368043"/>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tx1"/>
              </a:solidFill>
            </a:rPr>
            <a:t>Notes</a:t>
          </a:r>
        </a:p>
      </xdr:txBody>
    </xdr:sp>
    <xdr:clientData/>
  </xdr:twoCellAnchor>
  <xdr:twoCellAnchor>
    <xdr:from>
      <xdr:col>3</xdr:col>
      <xdr:colOff>208916</xdr:colOff>
      <xdr:row>61</xdr:row>
      <xdr:rowOff>123577</xdr:rowOff>
    </xdr:from>
    <xdr:to>
      <xdr:col>17</xdr:col>
      <xdr:colOff>551392</xdr:colOff>
      <xdr:row>61</xdr:row>
      <xdr:rowOff>2017568</xdr:rowOff>
    </xdr:to>
    <xdr:sp macro="" textlink="">
      <xdr:nvSpPr>
        <xdr:cNvPr id="8" name="Retângulo 7">
          <a:extLst>
            <a:ext uri="{FF2B5EF4-FFF2-40B4-BE49-F238E27FC236}">
              <a16:creationId xmlns:a16="http://schemas.microsoft.com/office/drawing/2014/main" id="{86FC515B-D826-4223-A968-E1D0C083BAB5}"/>
            </a:ext>
          </a:extLst>
        </xdr:cNvPr>
        <xdr:cNvSpPr/>
      </xdr:nvSpPr>
      <xdr:spPr>
        <a:xfrm>
          <a:off x="2711393" y="21139191"/>
          <a:ext cx="9980044" cy="1893991"/>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a:solidFill>
                <a:schemeClr val="tx1"/>
              </a:solidFill>
            </a:rPr>
            <a:t>We discharge freshwater only, with no discharge of water containing total dissolved solids above 1,000 mg/L, from surface sources.</a:t>
          </a:r>
          <a:r>
            <a:rPr lang="en-US" sz="1100" baseline="0">
              <a:solidFill>
                <a:schemeClr val="tx1"/>
              </a:solidFill>
            </a:rPr>
            <a:t> </a:t>
          </a:r>
          <a:r>
            <a:rPr lang="en-US" sz="1100">
              <a:solidFill>
                <a:srgbClr val="595959"/>
              </a:solidFill>
              <a:effectLst/>
              <a:latin typeface="+mn-lt"/>
              <a:ea typeface="+mn-ea"/>
              <a:cs typeface="+mn-cs"/>
            </a:rPr>
            <a:t>According to the Köppen-Geiger climate classification, our operations are primarily located in Humid Tropical and Humid Subtropical climate zones, which are not typically water-stressed areas. However, when using the World Resources Institute (WRI) Water Risk Atlas, as recommended by the Global Reporting Initiative (GRI), some of our operational site are identified as being in water-stressed areas. </a:t>
          </a:r>
        </a:p>
        <a:p>
          <a:pPr algn="l"/>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a:solidFill>
                <a:srgbClr val="595959"/>
              </a:solidFill>
            </a:rPr>
            <a:t>We first reported water discharge broken down by type of treatment in the 2023/2024 crop year, so historical data is not available. In Brazil, untreated water is used in our sugarcane operations in compliance with state environmental legislation. </a:t>
          </a:r>
          <a:r>
            <a:rPr lang="en-US" sz="1100">
              <a:solidFill>
                <a:srgbClr val="595959"/>
              </a:solidFill>
              <a:effectLst/>
              <a:latin typeface="+mn-lt"/>
              <a:ea typeface="+mn-ea"/>
              <a:cs typeface="+mn-cs"/>
            </a:rPr>
            <a:t>This disclosure excludes our operations in Paraguay.</a:t>
          </a:r>
        </a:p>
        <a:p>
          <a:pPr marL="0" marR="0" lvl="0" indent="0" algn="l" defTabSz="914400" eaLnBrk="1" fontAlgn="auto" latinLnBrk="0" hangingPunct="1">
            <a:lnSpc>
              <a:spcPct val="100000"/>
            </a:lnSpc>
            <a:spcBef>
              <a:spcPts val="0"/>
            </a:spcBef>
            <a:spcAft>
              <a:spcPts val="0"/>
            </a:spcAft>
            <a:buClrTx/>
            <a:buSzTx/>
            <a:buFontTx/>
            <a:buNone/>
            <a:tabLst/>
            <a:defRPr/>
          </a:pPr>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a:solidFill>
                <a:srgbClr val="595959"/>
              </a:solidFill>
              <a:effectLst/>
              <a:latin typeface="+mn-lt"/>
              <a:ea typeface="+mn-ea"/>
              <a:cs typeface="+mn-cs"/>
            </a:rPr>
            <a:t>Data for the 2022/2023 crop year have been restated. </a:t>
          </a:r>
          <a:r>
            <a:rPr lang="en-US" sz="1100" b="1">
              <a:solidFill>
                <a:srgbClr val="932593"/>
              </a:solidFill>
              <a:effectLst/>
              <a:latin typeface="+mn-lt"/>
              <a:ea typeface="+mn-ea"/>
              <a:cs typeface="+mn-cs"/>
            </a:rPr>
            <a:t>|GRI 2-4|</a:t>
          </a:r>
        </a:p>
      </xdr:txBody>
    </xdr:sp>
    <xdr:clientData/>
  </xdr:twoCellAnchor>
  <xdr:twoCellAnchor>
    <xdr:from>
      <xdr:col>3</xdr:col>
      <xdr:colOff>0</xdr:colOff>
      <xdr:row>75</xdr:row>
      <xdr:rowOff>62865</xdr:rowOff>
    </xdr:from>
    <xdr:to>
      <xdr:col>5</xdr:col>
      <xdr:colOff>326750</xdr:colOff>
      <xdr:row>77</xdr:row>
      <xdr:rowOff>1860</xdr:rowOff>
    </xdr:to>
    <xdr:sp macro="" textlink="">
      <xdr:nvSpPr>
        <xdr:cNvPr id="9" name="Retângulo: Cantos Superiores Arredondados 8">
          <a:extLst>
            <a:ext uri="{FF2B5EF4-FFF2-40B4-BE49-F238E27FC236}">
              <a16:creationId xmlns:a16="http://schemas.microsoft.com/office/drawing/2014/main" id="{C025955C-810B-4B08-B028-2B74ADA68D66}"/>
            </a:ext>
          </a:extLst>
        </xdr:cNvPr>
        <xdr:cNvSpPr/>
      </xdr:nvSpPr>
      <xdr:spPr>
        <a:xfrm>
          <a:off x="2571750" y="27579532"/>
          <a:ext cx="1692000" cy="362328"/>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tx1"/>
              </a:solidFill>
            </a:rPr>
            <a:t>Notes</a:t>
          </a:r>
        </a:p>
      </xdr:txBody>
    </xdr:sp>
    <xdr:clientData/>
  </xdr:twoCellAnchor>
  <xdr:twoCellAnchor>
    <xdr:from>
      <xdr:col>3</xdr:col>
      <xdr:colOff>205769</xdr:colOff>
      <xdr:row>77</xdr:row>
      <xdr:rowOff>125906</xdr:rowOff>
    </xdr:from>
    <xdr:to>
      <xdr:col>17</xdr:col>
      <xdr:colOff>418465</xdr:colOff>
      <xdr:row>77</xdr:row>
      <xdr:rowOff>1546012</xdr:rowOff>
    </xdr:to>
    <xdr:sp macro="" textlink="">
      <xdr:nvSpPr>
        <xdr:cNvPr id="10" name="Retângulo 9">
          <a:extLst>
            <a:ext uri="{FF2B5EF4-FFF2-40B4-BE49-F238E27FC236}">
              <a16:creationId xmlns:a16="http://schemas.microsoft.com/office/drawing/2014/main" id="{D6EDBA86-8444-4887-8386-42858C8C1C95}"/>
            </a:ext>
          </a:extLst>
        </xdr:cNvPr>
        <xdr:cNvSpPr/>
      </xdr:nvSpPr>
      <xdr:spPr>
        <a:xfrm>
          <a:off x="2777519" y="28182323"/>
          <a:ext cx="10213946" cy="1420106"/>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a:solidFill>
                <a:schemeClr val="tx1"/>
              </a:solidFill>
            </a:rPr>
            <a:t>In the 2023/2024 crop year, we recorded two incidents related to water quality regulations. The reduction in the number of fines is the result of ongoing management measures taken in our operations. The environmental fines were due to one-off incidents of leaks from pipelines during the handling and transportation of industrial effluents to agricultural areas, particularly vinasse and wastewater used in sugarcane fertigation. We have a Vinasse Application Plan (PAV) that is filed with the relevant environmental authority. In addition, all operations are monitored, and containment and remediation measures are immediately implemented in the event of any incidents, in order to minimize financial, agricultural, and environmental impacts. To prevent and mitigate impacts, we continuously inspect and maintain vinasse pumping systems, exercise stringent control of our operations, and implement surface water monitoring programs. This disclosure excludes our operations in Argentina and Paraguay.</a:t>
          </a:r>
        </a:p>
      </xdr:txBody>
    </xdr:sp>
    <xdr:clientData/>
  </xdr:twoCellAnchor>
  <xdr:twoCellAnchor>
    <xdr:from>
      <xdr:col>3</xdr:col>
      <xdr:colOff>135466</xdr:colOff>
      <xdr:row>5</xdr:row>
      <xdr:rowOff>154941</xdr:rowOff>
    </xdr:from>
    <xdr:to>
      <xdr:col>15</xdr:col>
      <xdr:colOff>706965</xdr:colOff>
      <xdr:row>5</xdr:row>
      <xdr:rowOff>2887135</xdr:rowOff>
    </xdr:to>
    <xdr:sp macro="" textlink="">
      <xdr:nvSpPr>
        <xdr:cNvPr id="11" name="Retângulo 10">
          <a:extLst>
            <a:ext uri="{FF2B5EF4-FFF2-40B4-BE49-F238E27FC236}">
              <a16:creationId xmlns:a16="http://schemas.microsoft.com/office/drawing/2014/main" id="{70777720-53A0-445B-A4B8-FA08E0636A97}"/>
            </a:ext>
          </a:extLst>
        </xdr:cNvPr>
        <xdr:cNvSpPr/>
      </xdr:nvSpPr>
      <xdr:spPr>
        <a:xfrm>
          <a:off x="2709333" y="1221741"/>
          <a:ext cx="9249832" cy="2732194"/>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rPr>
            <a:t>Material subtopics include water availability and access, presence in regions experiencing water shortages, water resilience, and reducing water use and effluent management.</a:t>
          </a:r>
        </a:p>
        <a:p>
          <a:pPr algn="l"/>
          <a:endParaRPr/>
        </a:p>
        <a:p>
          <a:pPr marL="0" indent="0" algn="l"/>
          <a:r>
            <a:rPr lang="en-US" sz="1100" b="1" u="sng">
              <a:solidFill>
                <a:srgbClr val="781E77"/>
              </a:solidFill>
              <a:latin typeface="+mn-lt"/>
              <a:ea typeface="+mn-ea"/>
              <a:cs typeface="+mn-cs"/>
            </a:rPr>
            <a:t>Actual and potential related impacts:</a:t>
          </a:r>
        </a:p>
        <a:p>
          <a:pPr algn="l"/>
          <a:r>
            <a:rPr kumimoji="0" lang="en-US" sz="1100" b="0" i="0" u="none" strike="noStrike" cap="none" normalizeH="0" baseline="0" noProof="0">
              <a:ln>
                <a:noFill/>
              </a:ln>
              <a:solidFill>
                <a:srgbClr val="781E77"/>
              </a:solidFill>
              <a:effectLst/>
              <a:uLnTx/>
              <a:uFillTx/>
              <a:latin typeface="+mn-lt"/>
              <a:ea typeface="+mn-ea"/>
              <a:cs typeface="+mn-cs"/>
            </a:rPr>
            <a:t>■</a:t>
          </a:r>
          <a:r>
            <a:rPr kumimoji="0" lang="en-US" sz="1100" b="0" i="0" u="none" strike="noStrike" cap="none" normalizeH="0" baseline="0" noProof="0">
              <a:ln>
                <a:noFill/>
              </a:ln>
              <a:solidFill>
                <a:srgbClr val="595959"/>
              </a:solidFill>
              <a:effectLst/>
              <a:uLnTx/>
              <a:uFillTx/>
              <a:latin typeface="+mn-lt"/>
              <a:ea typeface="+mn-ea"/>
              <a:cs typeface="+mn-cs"/>
            </a:rPr>
            <a:t> </a:t>
          </a:r>
          <a:r>
            <a:rPr lang="en-US" sz="1100" noProof="0">
              <a:solidFill>
                <a:schemeClr val="tx1"/>
              </a:solidFill>
              <a:latin typeface="+mn-lt"/>
              <a:ea typeface="+mn-ea"/>
              <a:cs typeface="+mn-cs"/>
            </a:rPr>
            <a:t>Positive: </a:t>
          </a:r>
          <a:r>
            <a:rPr lang="en-US" sz="1100">
              <a:solidFill>
                <a:schemeClr val="tx1"/>
              </a:solidFill>
              <a:latin typeface="+mn-lt"/>
              <a:ea typeface="+mn-ea"/>
              <a:cs typeface="+mn-cs"/>
            </a:rPr>
            <a:t>Using water as a shared resource; improving water and energy efficiency; enhancing the water resilience of the business; raising awareness within our operations and surrounding communities about shared water use.</a:t>
          </a:r>
        </a:p>
        <a:p>
          <a:pPr algn="l"/>
          <a:r>
            <a:rPr kumimoji="0" lang="en-US" sz="1100" b="0" i="0" u="none" strike="noStrike" cap="none" normalizeH="0" baseline="0">
              <a:ln>
                <a:noFill/>
              </a:ln>
              <a:solidFill>
                <a:srgbClr val="781E77"/>
              </a:solidFill>
              <a:effectLst/>
              <a:uLnTx/>
              <a:uFillTx/>
              <a:latin typeface="+mn-lt"/>
              <a:ea typeface="+mn-ea"/>
              <a:cs typeface="+mn-cs"/>
            </a:rPr>
            <a:t>■ </a:t>
          </a:r>
          <a:r>
            <a:rPr lang="en-US" sz="1100">
              <a:solidFill>
                <a:schemeClr val="tx1"/>
              </a:solidFill>
            </a:rPr>
            <a:t>Negative: potential impacts on soil, air, and water quality (e.g., wastewater leaks, reduced water levels and quality, contamination); health risks to the local population</a:t>
          </a:r>
        </a:p>
        <a:p>
          <a:pPr algn="l"/>
          <a:endParaRPr/>
        </a:p>
        <a:p>
          <a:pPr marL="0" indent="0" algn="l"/>
          <a:r>
            <a:rPr lang="en-US" sz="1100" b="1" u="sng">
              <a:solidFill>
                <a:srgbClr val="781E77"/>
              </a:solidFill>
              <a:latin typeface="+mn-lt"/>
              <a:ea typeface="+mn-ea"/>
              <a:cs typeface="+mn-cs"/>
            </a:rPr>
            <a:t>Stakeholders consulted that prioritized the topic:</a:t>
          </a:r>
        </a:p>
        <a:p>
          <a:pPr algn="l"/>
          <a:r>
            <a:rPr lang="en-US" sz="1100">
              <a:solidFill>
                <a:schemeClr val="tx1"/>
              </a:solidFill>
            </a:rPr>
            <a:t>Communities; Unions.</a:t>
          </a:r>
        </a:p>
        <a:p>
          <a:pPr algn="l"/>
          <a:endParaRPr/>
        </a:p>
        <a:p>
          <a:pPr algn="l"/>
          <a:r>
            <a:rPr lang="en-US" sz="1100" b="1" u="sng">
              <a:solidFill>
                <a:srgbClr val="781E77"/>
              </a:solidFill>
              <a:latin typeface="+mn-lt"/>
              <a:ea typeface="+mn-ea"/>
              <a:cs typeface="+mn-cs"/>
            </a:rPr>
            <a:t>Raízen’s 2030 Agenda commitments related to the topic: </a:t>
          </a:r>
        </a:p>
        <a:p>
          <a:pPr algn="l"/>
          <a:r>
            <a:rPr kumimoji="0" lang="en-US" sz="1100" b="0" i="0" u="none" strike="noStrike" cap="none" normalizeH="0" baseline="0" noProof="0">
              <a:ln>
                <a:noFill/>
              </a:ln>
              <a:solidFill>
                <a:srgbClr val="781E77"/>
              </a:solidFill>
              <a:effectLst/>
              <a:uLnTx/>
              <a:uFillTx/>
              <a:latin typeface="+mn-lt"/>
              <a:ea typeface="+mn-ea"/>
              <a:cs typeface="+mn-cs"/>
            </a:rPr>
            <a:t>■</a:t>
          </a:r>
          <a:r>
            <a:rPr kumimoji="0" lang="en-US" sz="1100" b="0" i="0" u="none" strike="noStrike" cap="none" normalizeH="0" baseline="0" noProof="0">
              <a:ln>
                <a:noFill/>
              </a:ln>
              <a:solidFill>
                <a:srgbClr val="595959"/>
              </a:solidFill>
              <a:effectLst/>
              <a:uLnTx/>
              <a:uFillTx/>
              <a:latin typeface="+mn-lt"/>
              <a:ea typeface="+mn-ea"/>
              <a:cs typeface="+mn-cs"/>
            </a:rPr>
            <a:t> </a:t>
          </a:r>
          <a:r>
            <a:rPr lang="en-US" sz="1100">
              <a:solidFill>
                <a:srgbClr val="595959"/>
              </a:solidFill>
            </a:rPr>
            <a:t>Reduce our external-source water withdrawal volumes during the crush period by 15%, maximize the use and reuse of water contained in sugarcane, and maintain an annual risk map of water availability at our industrial sites.</a:t>
          </a:r>
        </a:p>
      </xdr:txBody>
    </xdr:sp>
    <xdr:clientData/>
  </xdr:twoCellAnchor>
  <xdr:oneCellAnchor>
    <xdr:from>
      <xdr:col>15</xdr:col>
      <xdr:colOff>0</xdr:colOff>
      <xdr:row>3</xdr:row>
      <xdr:rowOff>0</xdr:rowOff>
    </xdr:from>
    <xdr:ext cx="826098" cy="306734"/>
    <xdr:pic>
      <xdr:nvPicPr>
        <xdr:cNvPr id="12" name="Imagem 11">
          <a:extLst>
            <a:ext uri="{FF2B5EF4-FFF2-40B4-BE49-F238E27FC236}">
              <a16:creationId xmlns:a16="http://schemas.microsoft.com/office/drawing/2014/main" id="{B5B909C6-08B7-41A0-A336-6ABCEDEBCA9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058400" y="548640"/>
          <a:ext cx="826098" cy="30673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17</xdr:col>
      <xdr:colOff>84667</xdr:colOff>
      <xdr:row>5</xdr:row>
      <xdr:rowOff>371956</xdr:rowOff>
    </xdr:from>
    <xdr:to>
      <xdr:col>20</xdr:col>
      <xdr:colOff>567266</xdr:colOff>
      <xdr:row>5</xdr:row>
      <xdr:rowOff>3100339</xdr:rowOff>
    </xdr:to>
    <xdr:sp macro="" textlink="">
      <xdr:nvSpPr>
        <xdr:cNvPr id="27" name="Retângulo 26">
          <a:extLst>
            <a:ext uri="{FF2B5EF4-FFF2-40B4-BE49-F238E27FC236}">
              <a16:creationId xmlns:a16="http://schemas.microsoft.com/office/drawing/2014/main" id="{5191FE0A-A570-4A40-BC2D-8262FB4C1674}"/>
            </a:ext>
          </a:extLst>
        </xdr:cNvPr>
        <xdr:cNvSpPr/>
      </xdr:nvSpPr>
      <xdr:spPr>
        <a:xfrm>
          <a:off x="12224712" y="1454342"/>
          <a:ext cx="2560781" cy="2728383"/>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0" lang="en-US" sz="1100" b="0" i="0" u="none" strike="noStrike" cap="none" normalizeH="0" baseline="0" noProof="0">
              <a:ln>
                <a:noFill/>
              </a:ln>
              <a:solidFill>
                <a:srgbClr val="781E77"/>
              </a:solidFill>
              <a:effectLst/>
              <a:uLnTx/>
              <a:uFillTx/>
              <a:latin typeface="+mn-lt"/>
              <a:ea typeface="+mn-ea"/>
              <a:cs typeface="+mn-cs"/>
            </a:rPr>
            <a:t>■ </a:t>
          </a:r>
          <a:r>
            <a:rPr kumimoji="0" lang="en-US" sz="1100" b="0" i="0" u="none" strike="noStrike" cap="none" normalizeH="0" baseline="0" noProof="0">
              <a:ln>
                <a:noFill/>
              </a:ln>
              <a:solidFill>
                <a:schemeClr val="tx1"/>
              </a:solidFill>
              <a:effectLst/>
              <a:uLnTx/>
              <a:uFillTx/>
              <a:latin typeface="+mn-lt"/>
              <a:ea typeface="+mn-ea"/>
              <a:cs typeface="+mn-cs"/>
            </a:rPr>
            <a:t>GRI </a:t>
          </a:r>
          <a:r>
            <a:rPr lang="en-US" sz="1100">
              <a:solidFill>
                <a:schemeClr val="tx1"/>
              </a:solidFill>
            </a:rPr>
            <a:t>3-3 </a:t>
          </a:r>
        </a:p>
        <a:p>
          <a:pPr algn="l"/>
          <a:r>
            <a:rPr kumimoji="0" lang="en-US" sz="1100" b="0" i="0" u="none" strike="noStrike" cap="none" normalizeH="0" baseline="0" noProof="0">
              <a:ln>
                <a:noFill/>
              </a:ln>
              <a:solidFill>
                <a:srgbClr val="781E77"/>
              </a:solidFill>
              <a:effectLst/>
              <a:uLnTx/>
              <a:uFillTx/>
              <a:latin typeface="+mn-lt"/>
              <a:ea typeface="+mn-ea"/>
              <a:cs typeface="+mn-cs"/>
            </a:rPr>
            <a:t>■ </a:t>
          </a:r>
          <a:r>
            <a:rPr kumimoji="0" lang="en-US" sz="1100" b="0" i="0" u="none" strike="noStrike" cap="none" normalizeH="0" baseline="0" noProof="0">
              <a:ln>
                <a:noFill/>
              </a:ln>
              <a:solidFill>
                <a:schemeClr val="tx1"/>
              </a:solidFill>
              <a:effectLst/>
              <a:uLnTx/>
              <a:uFillTx/>
              <a:latin typeface="+mn-lt"/>
              <a:ea typeface="+mn-ea"/>
              <a:cs typeface="+mn-cs"/>
            </a:rPr>
            <a:t>GRI </a:t>
          </a:r>
          <a:r>
            <a:rPr lang="en-US" sz="1100">
              <a:solidFill>
                <a:schemeClr val="tx1"/>
              </a:solidFill>
            </a:rPr>
            <a:t>303-3 </a:t>
          </a:r>
        </a:p>
        <a:p>
          <a:pPr algn="l"/>
          <a:r>
            <a:rPr kumimoji="0" lang="en-US" sz="1100" b="0" i="0" u="none" strike="noStrike" cap="none" normalizeH="0" baseline="0" noProof="0">
              <a:ln>
                <a:noFill/>
              </a:ln>
              <a:solidFill>
                <a:srgbClr val="781E77"/>
              </a:solidFill>
              <a:effectLst/>
              <a:uLnTx/>
              <a:uFillTx/>
              <a:latin typeface="+mn-lt"/>
              <a:ea typeface="+mn-ea"/>
              <a:cs typeface="+mn-cs"/>
            </a:rPr>
            <a:t>■ </a:t>
          </a:r>
          <a:r>
            <a:rPr kumimoji="0" lang="en-US" sz="1100" b="0" i="0" u="none" strike="noStrike" cap="none" normalizeH="0" baseline="0" noProof="0">
              <a:ln>
                <a:noFill/>
              </a:ln>
              <a:solidFill>
                <a:schemeClr val="tx1"/>
              </a:solidFill>
              <a:effectLst/>
              <a:uLnTx/>
              <a:uFillTx/>
              <a:latin typeface="+mn-lt"/>
              <a:ea typeface="+mn-ea"/>
              <a:cs typeface="+mn-cs"/>
            </a:rPr>
            <a:t>GRI </a:t>
          </a:r>
          <a:r>
            <a:rPr lang="en-US" sz="1100">
              <a:solidFill>
                <a:schemeClr val="tx1"/>
              </a:solidFill>
            </a:rPr>
            <a:t>303-4 </a:t>
          </a:r>
        </a:p>
        <a:p>
          <a:pPr algn="l"/>
          <a:r>
            <a:rPr kumimoji="0" lang="en-US" sz="1100" b="0" i="0" u="none" strike="noStrike" cap="none" normalizeH="0" baseline="0" noProof="0">
              <a:ln>
                <a:noFill/>
              </a:ln>
              <a:solidFill>
                <a:srgbClr val="781E77"/>
              </a:solidFill>
              <a:effectLst/>
              <a:uLnTx/>
              <a:uFillTx/>
              <a:latin typeface="+mn-lt"/>
              <a:ea typeface="+mn-ea"/>
              <a:cs typeface="+mn-cs"/>
            </a:rPr>
            <a:t>■ </a:t>
          </a:r>
          <a:r>
            <a:rPr lang="en-US" sz="1100">
              <a:solidFill>
                <a:schemeClr val="tx1"/>
              </a:solidFill>
            </a:rPr>
            <a:t>GRI 303-5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0" i="0" u="none" strike="noStrike" cap="none" normalizeH="0" baseline="0">
              <a:ln>
                <a:noFill/>
              </a:ln>
              <a:solidFill>
                <a:srgbClr val="781E77"/>
              </a:solidFill>
              <a:effectLst/>
              <a:uLnTx/>
              <a:uFillTx/>
              <a:latin typeface="+mn-lt"/>
              <a:ea typeface="+mn-ea"/>
              <a:cs typeface="+mn-cs"/>
            </a:rPr>
            <a:t>■</a:t>
          </a:r>
          <a:r>
            <a:rPr lang="en-US" sz="1100" b="0" i="0" baseline="0">
              <a:solidFill>
                <a:schemeClr val="lt1"/>
              </a:solidFill>
              <a:effectLst/>
              <a:latin typeface="+mn-lt"/>
              <a:ea typeface="+mn-ea"/>
              <a:cs typeface="+mn-cs"/>
            </a:rPr>
            <a:t> </a:t>
          </a:r>
          <a:r>
            <a:rPr kumimoji="0" lang="en-US" sz="1100" b="0" i="0" u="none" strike="noStrike" cap="none" normalizeH="0" baseline="0">
              <a:ln>
                <a:noFill/>
              </a:ln>
              <a:solidFill>
                <a:schemeClr val="tx1"/>
              </a:solidFill>
              <a:effectLst/>
              <a:uLnTx/>
              <a:uFillTx/>
              <a:latin typeface="+mn-lt"/>
              <a:ea typeface="+mn-ea"/>
              <a:cs typeface="+mn-cs"/>
            </a:rPr>
            <a:t>GRI 11.6.5 </a:t>
          </a:r>
        </a:p>
        <a:p>
          <a:pPr algn="l"/>
          <a:r>
            <a:rPr kumimoji="0" lang="en-US" sz="1100" b="0" i="0" u="none" strike="noStrike" cap="none" normalizeH="0" baseline="0" noProof="0">
              <a:ln>
                <a:noFill/>
              </a:ln>
              <a:solidFill>
                <a:srgbClr val="781E77"/>
              </a:solidFill>
              <a:effectLst/>
              <a:uLnTx/>
              <a:uFillTx/>
              <a:latin typeface="+mn-lt"/>
              <a:ea typeface="+mn-ea"/>
              <a:cs typeface="+mn-cs"/>
            </a:rPr>
            <a:t>■ </a:t>
          </a:r>
          <a:r>
            <a:rPr lang="en-US" sz="1100">
              <a:solidFill>
                <a:schemeClr val="tx1"/>
              </a:solidFill>
            </a:rPr>
            <a:t>SASB </a:t>
          </a:r>
          <a:r>
            <a:rPr kumimoji="0" lang="en-US" sz="1100" b="0" i="0" u="none" strike="noStrike" cap="none" normalizeH="0" baseline="0" noProof="0">
              <a:ln>
                <a:noFill/>
              </a:ln>
              <a:solidFill>
                <a:schemeClr val="tx1"/>
              </a:solidFill>
              <a:effectLst/>
              <a:uLnTx/>
              <a:uFillTx/>
              <a:latin typeface="+mn-lt"/>
              <a:ea typeface="+mn-ea"/>
              <a:cs typeface="+mn-cs"/>
            </a:rPr>
            <a:t>FB-AG-140a.1 </a:t>
          </a:r>
        </a:p>
        <a:p>
          <a:pPr algn="l"/>
          <a:r>
            <a:rPr kumimoji="0" lang="en-US" sz="1100" b="0" i="0" u="none" strike="noStrike" cap="none" normalizeH="0" baseline="0" noProof="0">
              <a:ln>
                <a:noFill/>
              </a:ln>
              <a:solidFill>
                <a:srgbClr val="781E77"/>
              </a:solidFill>
              <a:effectLst/>
              <a:uLnTx/>
              <a:uFillTx/>
              <a:latin typeface="+mn-lt"/>
              <a:ea typeface="+mn-ea"/>
              <a:cs typeface="+mn-cs"/>
            </a:rPr>
            <a:t>■ </a:t>
          </a:r>
          <a:r>
            <a:rPr kumimoji="0" lang="en-US" sz="1100" b="0" i="0" u="none" strike="noStrike" cap="none" normalizeH="0" baseline="0" noProof="0">
              <a:ln>
                <a:noFill/>
              </a:ln>
              <a:solidFill>
                <a:schemeClr val="tx1"/>
              </a:solidFill>
              <a:effectLst/>
              <a:uLnTx/>
              <a:uFillTx/>
              <a:latin typeface="+mn-lt"/>
              <a:ea typeface="+mn-ea"/>
              <a:cs typeface="+mn-cs"/>
            </a:rPr>
            <a:t>SASB EM-RM-140a.1</a:t>
          </a:r>
        </a:p>
        <a:p>
          <a:pPr algn="l"/>
          <a:r>
            <a:rPr kumimoji="0" lang="en-US" sz="1100" b="0" i="0" u="none" strike="noStrike" cap="none" normalizeH="0" baseline="0" noProof="0">
              <a:ln>
                <a:noFill/>
              </a:ln>
              <a:solidFill>
                <a:srgbClr val="781E77"/>
              </a:solidFill>
              <a:effectLst/>
              <a:uLnTx/>
              <a:uFillTx/>
              <a:latin typeface="+mn-lt"/>
              <a:ea typeface="+mn-ea"/>
              <a:cs typeface="+mn-cs"/>
            </a:rPr>
            <a:t>■ </a:t>
          </a:r>
          <a:r>
            <a:rPr kumimoji="0" lang="en-US" sz="1100" b="0" i="0" u="none" strike="noStrike" cap="none" normalizeH="0" baseline="0" noProof="0">
              <a:ln>
                <a:noFill/>
              </a:ln>
              <a:solidFill>
                <a:schemeClr val="tx1"/>
              </a:solidFill>
              <a:effectLst/>
              <a:uLnTx/>
              <a:uFillTx/>
              <a:latin typeface="+mn-lt"/>
              <a:ea typeface="+mn-ea"/>
              <a:cs typeface="+mn-cs"/>
            </a:rPr>
            <a:t>SASB </a:t>
          </a:r>
          <a:r>
            <a:rPr lang="en-US" sz="1100">
              <a:solidFill>
                <a:schemeClr val="tx1"/>
              </a:solidFill>
            </a:rPr>
            <a:t>RR-BI-140a.1 </a:t>
          </a:r>
        </a:p>
        <a:p>
          <a:pPr algn="l"/>
          <a:r>
            <a:rPr kumimoji="0" lang="en-US" sz="1100" b="0" i="0" u="none" strike="noStrike" cap="none" normalizeH="0" baseline="0" noProof="0">
              <a:ln>
                <a:noFill/>
              </a:ln>
              <a:solidFill>
                <a:srgbClr val="781E77"/>
              </a:solidFill>
              <a:effectLst/>
              <a:uLnTx/>
              <a:uFillTx/>
              <a:latin typeface="+mn-lt"/>
              <a:ea typeface="+mn-ea"/>
              <a:cs typeface="+mn-cs"/>
            </a:rPr>
            <a:t>■</a:t>
          </a:r>
          <a:r>
            <a:rPr kumimoji="0" lang="en-US" sz="1100" b="0" i="0" u="none" strike="noStrike" cap="none" normalizeH="0" baseline="0" noProof="0">
              <a:ln>
                <a:noFill/>
              </a:ln>
              <a:solidFill>
                <a:schemeClr val="tx1"/>
              </a:solidFill>
              <a:effectLst/>
              <a:uLnTx/>
              <a:uFillTx/>
              <a:latin typeface="+mn-lt"/>
              <a:ea typeface="+mn-ea"/>
              <a:cs typeface="+mn-cs"/>
            </a:rPr>
            <a:t> </a:t>
          </a:r>
          <a:r>
            <a:rPr lang="en-US" sz="1100">
              <a:solidFill>
                <a:schemeClr val="tx1"/>
              </a:solidFill>
            </a:rPr>
            <a:t>SASB </a:t>
          </a:r>
          <a:r>
            <a:rPr kumimoji="0" lang="en-US" sz="1100" b="0" i="0" u="none" strike="noStrike" cap="none" normalizeH="0" baseline="0" noProof="0">
              <a:ln>
                <a:noFill/>
              </a:ln>
              <a:solidFill>
                <a:schemeClr val="tx1"/>
              </a:solidFill>
              <a:effectLst/>
              <a:uLnTx/>
              <a:uFillTx/>
              <a:latin typeface="+mn-lt"/>
              <a:ea typeface="+mn-ea"/>
              <a:cs typeface="+mn-cs"/>
            </a:rPr>
            <a:t>FB-AG-140a.3 </a:t>
          </a:r>
        </a:p>
        <a:p>
          <a:pPr algn="l"/>
          <a:r>
            <a:rPr kumimoji="0" lang="en-US" sz="1100" b="0" i="0" u="none" strike="noStrike" cap="none" normalizeH="0" baseline="0" noProof="0">
              <a:ln>
                <a:noFill/>
              </a:ln>
              <a:solidFill>
                <a:srgbClr val="781E77"/>
              </a:solidFill>
              <a:effectLst/>
              <a:uLnTx/>
              <a:uFillTx/>
              <a:latin typeface="+mn-lt"/>
              <a:ea typeface="+mn-ea"/>
              <a:cs typeface="+mn-cs"/>
            </a:rPr>
            <a:t>■ </a:t>
          </a:r>
          <a:r>
            <a:rPr kumimoji="0" lang="en-US" sz="1100" b="0" i="0" u="none" strike="noStrike" cap="none" normalizeH="0" baseline="0" noProof="0">
              <a:ln>
                <a:noFill/>
              </a:ln>
              <a:solidFill>
                <a:schemeClr val="tx1"/>
              </a:solidFill>
              <a:effectLst/>
              <a:uLnTx/>
              <a:uFillTx/>
              <a:latin typeface="+mn-lt"/>
              <a:ea typeface="+mn-ea"/>
              <a:cs typeface="+mn-cs"/>
            </a:rPr>
            <a:t>SASB EM-RM-140a.2</a:t>
          </a:r>
        </a:p>
        <a:p>
          <a:pPr algn="l"/>
          <a:r>
            <a:rPr kumimoji="0" lang="en-US" sz="1100" b="0" i="0" u="none" strike="noStrike" cap="none" normalizeH="0" baseline="0" noProof="0">
              <a:ln>
                <a:noFill/>
              </a:ln>
              <a:solidFill>
                <a:srgbClr val="781E77"/>
              </a:solidFill>
              <a:effectLst/>
              <a:uLnTx/>
              <a:uFillTx/>
              <a:latin typeface="+mn-lt"/>
              <a:ea typeface="+mn-ea"/>
              <a:cs typeface="+mn-cs"/>
            </a:rPr>
            <a:t>■ </a:t>
          </a:r>
          <a:r>
            <a:rPr kumimoji="0" lang="en-US" sz="1100" b="0" i="0" u="none" strike="noStrike" cap="none" normalizeH="0" baseline="0" noProof="0">
              <a:ln>
                <a:noFill/>
              </a:ln>
              <a:solidFill>
                <a:schemeClr val="tx1"/>
              </a:solidFill>
              <a:effectLst/>
              <a:uLnTx/>
              <a:uFillTx/>
              <a:latin typeface="+mn-lt"/>
              <a:ea typeface="+mn-ea"/>
              <a:cs typeface="+mn-cs"/>
            </a:rPr>
            <a:t>SASB </a:t>
          </a:r>
          <a:r>
            <a:rPr lang="en-US" sz="1100">
              <a:solidFill>
                <a:schemeClr val="tx1"/>
              </a:solidFill>
            </a:rPr>
            <a:t>RR-BI-140a.3  </a:t>
          </a:r>
        </a:p>
        <a:p>
          <a:pPr algn="l"/>
          <a:r>
            <a:rPr kumimoji="0" lang="en-US" sz="1100" b="0" i="0" u="none" strike="noStrike" cap="none" normalizeH="0" baseline="0" noProof="0">
              <a:ln>
                <a:noFill/>
              </a:ln>
              <a:solidFill>
                <a:srgbClr val="781E77"/>
              </a:solidFill>
              <a:effectLst/>
              <a:uLnTx/>
              <a:uFillTx/>
              <a:latin typeface="+mn-lt"/>
              <a:ea typeface="+mn-ea"/>
              <a:cs typeface="+mn-cs"/>
            </a:rPr>
            <a:t>■</a:t>
          </a:r>
          <a:r>
            <a:rPr kumimoji="0" lang="en-US" sz="1100" b="0" i="0" u="none" strike="noStrike" cap="none" normalizeH="0" baseline="0" noProof="0">
              <a:ln>
                <a:noFill/>
              </a:ln>
              <a:solidFill>
                <a:schemeClr val="tx1"/>
              </a:solidFill>
              <a:effectLst/>
              <a:uLnTx/>
              <a:uFillTx/>
              <a:latin typeface="+mn-lt"/>
              <a:ea typeface="+mn-ea"/>
              <a:cs typeface="+mn-cs"/>
            </a:rPr>
            <a:t> </a:t>
          </a:r>
          <a:r>
            <a:rPr lang="en-US" sz="1100">
              <a:solidFill>
                <a:schemeClr val="tx1"/>
              </a:solidFill>
            </a:rPr>
            <a:t>WEF - Planet</a:t>
          </a:r>
          <a:r>
            <a:rPr lang="en-US" sz="1100" baseline="0">
              <a:solidFill>
                <a:schemeClr val="tx1"/>
              </a:solidFill>
            </a:rPr>
            <a:t> - </a:t>
          </a:r>
          <a:r>
            <a:rPr lang="en-US" sz="1100">
              <a:solidFill>
                <a:schemeClr val="tx1"/>
              </a:solidFill>
            </a:rPr>
            <a:t>Water consumption and withdrawal in water-stressed areas  </a:t>
          </a:r>
        </a:p>
      </xdr:txBody>
    </xdr:sp>
    <xdr:clientData/>
  </xdr:twoCellAnchor>
  <xdr:twoCellAnchor>
    <xdr:from>
      <xdr:col>17</xdr:col>
      <xdr:colOff>59266</xdr:colOff>
      <xdr:row>5</xdr:row>
      <xdr:rowOff>93133</xdr:rowOff>
    </xdr:from>
    <xdr:to>
      <xdr:col>20</xdr:col>
      <xdr:colOff>692149</xdr:colOff>
      <xdr:row>5</xdr:row>
      <xdr:rowOff>431800</xdr:rowOff>
    </xdr:to>
    <xdr:sp macro="" textlink="">
      <xdr:nvSpPr>
        <xdr:cNvPr id="28" name="Retângulo 27">
          <a:extLst>
            <a:ext uri="{FF2B5EF4-FFF2-40B4-BE49-F238E27FC236}">
              <a16:creationId xmlns:a16="http://schemas.microsoft.com/office/drawing/2014/main" id="{325B8DB9-E857-4804-90F0-485F4C6E9218}"/>
            </a:ext>
          </a:extLst>
        </xdr:cNvPr>
        <xdr:cNvSpPr/>
      </xdr:nvSpPr>
      <xdr:spPr>
        <a:xfrm>
          <a:off x="12199311" y="1175519"/>
          <a:ext cx="2711065" cy="338667"/>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numCol="1" rtlCol="0" anchor="t"/>
        <a:lstStyle/>
        <a:p>
          <a:pPr algn="l"/>
          <a:r>
            <a:rPr lang="en-US" sz="1100" b="1" u="sng">
              <a:solidFill>
                <a:srgbClr val="781E77"/>
              </a:solidFill>
            </a:rPr>
            <a:t>List of disclosures under this tab:</a:t>
          </a:r>
        </a:p>
        <a:p>
          <a:pPr algn="l"/>
          <a:r>
            <a:rPr kumimoji="0" lang="en-US" sz="1100" b="0" i="0" u="none" strike="noStrike" cap="none" normalizeH="0" baseline="0" noProof="0">
              <a:ln>
                <a:noFill/>
              </a:ln>
              <a:solidFill>
                <a:sysClr val="windowText" lastClr="000000"/>
              </a:solidFill>
              <a:effectLst/>
              <a:uLnTx/>
              <a:uFillTx/>
              <a:latin typeface="+mn-lt"/>
              <a:ea typeface="+mn-ea"/>
              <a:cs typeface="+mn-cs"/>
            </a:rPr>
            <a:t>											</a:t>
          </a:r>
        </a:p>
      </xdr:txBody>
    </xdr:sp>
    <xdr:clientData/>
  </xdr:twoCellAnchor>
  <xdr:twoCellAnchor>
    <xdr:from>
      <xdr:col>0</xdr:col>
      <xdr:colOff>220343</xdr:colOff>
      <xdr:row>2</xdr:row>
      <xdr:rowOff>20109</xdr:rowOff>
    </xdr:from>
    <xdr:to>
      <xdr:col>0</xdr:col>
      <xdr:colOff>1934843</xdr:colOff>
      <xdr:row>8</xdr:row>
      <xdr:rowOff>92287</xdr:rowOff>
    </xdr:to>
    <xdr:grpSp>
      <xdr:nvGrpSpPr>
        <xdr:cNvPr id="29" name="Agrupar 28">
          <a:extLst>
            <a:ext uri="{FF2B5EF4-FFF2-40B4-BE49-F238E27FC236}">
              <a16:creationId xmlns:a16="http://schemas.microsoft.com/office/drawing/2014/main" id="{0E5CED51-2761-4B2F-AF22-F9223475EF8D}"/>
            </a:ext>
          </a:extLst>
        </xdr:cNvPr>
        <xdr:cNvGrpSpPr/>
      </xdr:nvGrpSpPr>
      <xdr:grpSpPr>
        <a:xfrm>
          <a:off x="220343" y="499887"/>
          <a:ext cx="1714500" cy="4086789"/>
          <a:chOff x="251460" y="434340"/>
          <a:chExt cx="1722120" cy="4115340"/>
        </a:xfrm>
      </xdr:grpSpPr>
      <xdr:sp macro="" textlink="">
        <xdr:nvSpPr>
          <xdr:cNvPr id="30" name="Retângulo 29">
            <a:hlinkClick xmlns:r="http://schemas.openxmlformats.org/officeDocument/2006/relationships" r:id="rId3"/>
            <a:extLst>
              <a:ext uri="{FF2B5EF4-FFF2-40B4-BE49-F238E27FC236}">
                <a16:creationId xmlns:a16="http://schemas.microsoft.com/office/drawing/2014/main" id="{19B54BDE-B126-B71E-0E25-902F70F4CA1B}"/>
              </a:ext>
            </a:extLst>
          </xdr:cNvPr>
          <xdr:cNvSpPr/>
        </xdr:nvSpPr>
        <xdr:spPr>
          <a:xfrm>
            <a:off x="449580" y="4297680"/>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OTHER DISCLOSURES</a:t>
            </a:r>
          </a:p>
        </xdr:txBody>
      </xdr:sp>
      <xdr:sp macro="" textlink="">
        <xdr:nvSpPr>
          <xdr:cNvPr id="31" name="Retângulo 30">
            <a:hlinkClick xmlns:r="http://schemas.openxmlformats.org/officeDocument/2006/relationships" r:id="rId4"/>
            <a:extLst>
              <a:ext uri="{FF2B5EF4-FFF2-40B4-BE49-F238E27FC236}">
                <a16:creationId xmlns:a16="http://schemas.microsoft.com/office/drawing/2014/main" id="{EC7492F4-4C17-D880-9BC2-46CDD46A8484}"/>
              </a:ext>
            </a:extLst>
          </xdr:cNvPr>
          <xdr:cNvSpPr/>
        </xdr:nvSpPr>
        <xdr:spPr>
          <a:xfrm>
            <a:off x="449580" y="4022548"/>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1" i="0" baseline="0">
                <a:solidFill>
                  <a:schemeClr val="tx1"/>
                </a:solidFill>
                <a:effectLst/>
                <a:latin typeface="+mn-lt"/>
                <a:ea typeface="+mn-ea"/>
                <a:cs typeface="+mn-cs"/>
              </a:rPr>
              <a:t>WATER STEWARDSHIP</a:t>
            </a:r>
          </a:p>
        </xdr:txBody>
      </xdr:sp>
      <xdr:sp macro="" textlink="">
        <xdr:nvSpPr>
          <xdr:cNvPr id="32" name="Retângulo 31">
            <a:hlinkClick xmlns:r="http://schemas.openxmlformats.org/officeDocument/2006/relationships" r:id="rId5"/>
            <a:extLst>
              <a:ext uri="{FF2B5EF4-FFF2-40B4-BE49-F238E27FC236}">
                <a16:creationId xmlns:a16="http://schemas.microsoft.com/office/drawing/2014/main" id="{0C725A30-CD49-258C-005A-B84BD287FED1}"/>
              </a:ext>
            </a:extLst>
          </xdr:cNvPr>
          <xdr:cNvSpPr/>
        </xdr:nvSpPr>
        <xdr:spPr>
          <a:xfrm>
            <a:off x="449580" y="3567413"/>
            <a:ext cx="152400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HUMAN RIGHTS &amp; WELL-BEING</a:t>
            </a:r>
          </a:p>
        </xdr:txBody>
      </xdr:sp>
      <xdr:sp macro="" textlink="">
        <xdr:nvSpPr>
          <xdr:cNvPr id="33" name="Retângulo 32">
            <a:hlinkClick xmlns:r="http://schemas.openxmlformats.org/officeDocument/2006/relationships" r:id="rId6"/>
            <a:extLst>
              <a:ext uri="{FF2B5EF4-FFF2-40B4-BE49-F238E27FC236}">
                <a16:creationId xmlns:a16="http://schemas.microsoft.com/office/drawing/2014/main" id="{B938E704-2DD3-FB6F-71A2-F4B74F771D89}"/>
              </a:ext>
            </a:extLst>
          </xdr:cNvPr>
          <xdr:cNvSpPr/>
        </xdr:nvSpPr>
        <xdr:spPr>
          <a:xfrm>
            <a:off x="251460" y="329227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SUSTAINABLE SOURCING</a:t>
            </a:r>
          </a:p>
        </xdr:txBody>
      </xdr:sp>
      <xdr:sp macro="" textlink="">
        <xdr:nvSpPr>
          <xdr:cNvPr id="34" name="Retângulo 33">
            <a:hlinkClick xmlns:r="http://schemas.openxmlformats.org/officeDocument/2006/relationships" r:id="rId7"/>
            <a:extLst>
              <a:ext uri="{FF2B5EF4-FFF2-40B4-BE49-F238E27FC236}">
                <a16:creationId xmlns:a16="http://schemas.microsoft.com/office/drawing/2014/main" id="{C43F1564-B846-3DF3-742F-16F0222338FE}"/>
              </a:ext>
            </a:extLst>
          </xdr:cNvPr>
          <xdr:cNvSpPr/>
        </xdr:nvSpPr>
        <xdr:spPr>
          <a:xfrm>
            <a:off x="251460" y="2837143"/>
            <a:ext cx="172212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COMMUNITY RELATIONS</a:t>
            </a:r>
          </a:p>
        </xdr:txBody>
      </xdr:sp>
      <xdr:sp macro="" textlink="">
        <xdr:nvSpPr>
          <xdr:cNvPr id="35" name="Retângulo 34">
            <a:hlinkClick xmlns:r="http://schemas.openxmlformats.org/officeDocument/2006/relationships" r:id="rId8"/>
            <a:extLst>
              <a:ext uri="{FF2B5EF4-FFF2-40B4-BE49-F238E27FC236}">
                <a16:creationId xmlns:a16="http://schemas.microsoft.com/office/drawing/2014/main" id="{BF2F2992-0D26-7A0C-4844-6DEE95A54680}"/>
              </a:ext>
            </a:extLst>
          </xdr:cNvPr>
          <xdr:cNvSpPr/>
        </xdr:nvSpPr>
        <xdr:spPr>
          <a:xfrm>
            <a:off x="251460" y="256200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DIVERSITY &amp; INCLUSION</a:t>
            </a:r>
          </a:p>
        </xdr:txBody>
      </xdr:sp>
      <xdr:sp macro="" textlink="">
        <xdr:nvSpPr>
          <xdr:cNvPr id="36" name="Retângulo 35">
            <a:hlinkClick xmlns:r="http://schemas.openxmlformats.org/officeDocument/2006/relationships" r:id="rId9"/>
            <a:extLst>
              <a:ext uri="{FF2B5EF4-FFF2-40B4-BE49-F238E27FC236}">
                <a16:creationId xmlns:a16="http://schemas.microsoft.com/office/drawing/2014/main" id="{7448301D-9330-BD53-DF48-4997681B4013}"/>
              </a:ext>
            </a:extLst>
          </xdr:cNvPr>
          <xdr:cNvSpPr/>
        </xdr:nvSpPr>
        <xdr:spPr>
          <a:xfrm>
            <a:off x="251460" y="228687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ETHICS &amp; GOVERNANCE</a:t>
            </a:r>
          </a:p>
        </xdr:txBody>
      </xdr:sp>
      <xdr:sp macro="" textlink="">
        <xdr:nvSpPr>
          <xdr:cNvPr id="37" name="Retângulo 36">
            <a:hlinkClick xmlns:r="http://schemas.openxmlformats.org/officeDocument/2006/relationships" r:id="rId10"/>
            <a:extLst>
              <a:ext uri="{FF2B5EF4-FFF2-40B4-BE49-F238E27FC236}">
                <a16:creationId xmlns:a16="http://schemas.microsoft.com/office/drawing/2014/main" id="{E87D74EE-DA6B-BA8A-80CA-DD7523C09EF0}"/>
              </a:ext>
            </a:extLst>
          </xdr:cNvPr>
          <xdr:cNvSpPr/>
        </xdr:nvSpPr>
        <xdr:spPr>
          <a:xfrm>
            <a:off x="251460" y="201173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CANE FIELD MANAGEMENT</a:t>
            </a:r>
          </a:p>
        </xdr:txBody>
      </xdr:sp>
      <xdr:sp macro="" textlink="">
        <xdr:nvSpPr>
          <xdr:cNvPr id="38" name="Retângulo 37">
            <a:hlinkClick xmlns:r="http://schemas.openxmlformats.org/officeDocument/2006/relationships" r:id="rId11"/>
            <a:extLst>
              <a:ext uri="{FF2B5EF4-FFF2-40B4-BE49-F238E27FC236}">
                <a16:creationId xmlns:a16="http://schemas.microsoft.com/office/drawing/2014/main" id="{729C7DFF-6549-D551-31D9-9FD5EAB39EFD}"/>
              </a:ext>
            </a:extLst>
          </xdr:cNvPr>
          <xdr:cNvSpPr/>
        </xdr:nvSpPr>
        <xdr:spPr>
          <a:xfrm>
            <a:off x="251460" y="173660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CLIMATE CHANGE</a:t>
            </a:r>
          </a:p>
        </xdr:txBody>
      </xdr:sp>
      <xdr:sp macro="" textlink="">
        <xdr:nvSpPr>
          <xdr:cNvPr id="39" name="Retângulo 38">
            <a:hlinkClick xmlns:r="http://schemas.openxmlformats.org/officeDocument/2006/relationships" r:id="rId12"/>
            <a:extLst>
              <a:ext uri="{FF2B5EF4-FFF2-40B4-BE49-F238E27FC236}">
                <a16:creationId xmlns:a16="http://schemas.microsoft.com/office/drawing/2014/main" id="{B6C4D720-94F4-1ACA-624D-E3532F9F302E}"/>
              </a:ext>
            </a:extLst>
          </xdr:cNvPr>
          <xdr:cNvSpPr/>
        </xdr:nvSpPr>
        <xdr:spPr>
          <a:xfrm>
            <a:off x="251460" y="146146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PUBLIC COMMITMENTS</a:t>
            </a:r>
          </a:p>
        </xdr:txBody>
      </xdr:sp>
      <xdr:sp macro="" textlink="">
        <xdr:nvSpPr>
          <xdr:cNvPr id="40" name="Retângulo 39">
            <a:hlinkClick xmlns:r="http://schemas.openxmlformats.org/officeDocument/2006/relationships" r:id="rId13"/>
            <a:extLst>
              <a:ext uri="{FF2B5EF4-FFF2-40B4-BE49-F238E27FC236}">
                <a16:creationId xmlns:a16="http://schemas.microsoft.com/office/drawing/2014/main" id="{3F0B60CE-D850-3B48-A353-BA530D6EF1E2}"/>
              </a:ext>
            </a:extLst>
          </xdr:cNvPr>
          <xdr:cNvSpPr/>
        </xdr:nvSpPr>
        <xdr:spPr>
          <a:xfrm>
            <a:off x="251460" y="118633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KEY FIGURES</a:t>
            </a:r>
          </a:p>
        </xdr:txBody>
      </xdr:sp>
      <xdr:sp macro="" textlink="">
        <xdr:nvSpPr>
          <xdr:cNvPr id="41" name="Retângulo 40">
            <a:hlinkClick xmlns:r="http://schemas.openxmlformats.org/officeDocument/2006/relationships" r:id="rId14"/>
            <a:extLst>
              <a:ext uri="{FF2B5EF4-FFF2-40B4-BE49-F238E27FC236}">
                <a16:creationId xmlns:a16="http://schemas.microsoft.com/office/drawing/2014/main" id="{D2901868-7006-385E-90C5-34BC5373FFC8}"/>
              </a:ext>
            </a:extLst>
          </xdr:cNvPr>
          <xdr:cNvSpPr/>
        </xdr:nvSpPr>
        <xdr:spPr>
          <a:xfrm>
            <a:off x="251460" y="91119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DISCLOSURES LIST</a:t>
            </a:r>
          </a:p>
        </xdr:txBody>
      </xdr:sp>
      <xdr:sp macro="" textlink="">
        <xdr:nvSpPr>
          <xdr:cNvPr id="42" name="Retângulo 41">
            <a:hlinkClick xmlns:r="http://schemas.openxmlformats.org/officeDocument/2006/relationships" r:id="rId15"/>
            <a:extLst>
              <a:ext uri="{FF2B5EF4-FFF2-40B4-BE49-F238E27FC236}">
                <a16:creationId xmlns:a16="http://schemas.microsoft.com/office/drawing/2014/main" id="{39203275-BB54-87FC-C6D7-1DFCBB73E8E5}"/>
              </a:ext>
            </a:extLst>
          </xdr:cNvPr>
          <xdr:cNvSpPr/>
        </xdr:nvSpPr>
        <xdr:spPr>
          <a:xfrm>
            <a:off x="251460" y="434340"/>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INTRODUCTION</a:t>
            </a:r>
          </a:p>
        </xdr:txBody>
      </xdr:sp>
    </xdr:grp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1949</xdr:colOff>
      <xdr:row>21</xdr:row>
      <xdr:rowOff>22281</xdr:rowOff>
    </xdr:to>
    <xdr:pic>
      <xdr:nvPicPr>
        <xdr:cNvPr id="2" name="Imagem 1">
          <a:extLst>
            <a:ext uri="{FF2B5EF4-FFF2-40B4-BE49-F238E27FC236}">
              <a16:creationId xmlns:a16="http://schemas.microsoft.com/office/drawing/2014/main" id="{6305A791-F4DD-41F0-8FEB-C500C0659E54}"/>
            </a:ext>
          </a:extLst>
        </xdr:cNvPr>
        <xdr:cNvPicPr>
          <a:picLocks noChangeAspect="1"/>
        </xdr:cNvPicPr>
      </xdr:nvPicPr>
      <xdr:blipFill>
        <a:blip xmlns:r="http://schemas.openxmlformats.org/officeDocument/2006/relationships" r:embed="rId1"/>
        <a:stretch>
          <a:fillRect/>
        </a:stretch>
      </xdr:blipFill>
      <xdr:spPr>
        <a:xfrm>
          <a:off x="2019300" y="0"/>
          <a:ext cx="306749" cy="7404368"/>
        </a:xfrm>
        <a:prstGeom prst="rect">
          <a:avLst/>
        </a:prstGeom>
      </xdr:spPr>
    </xdr:pic>
    <xdr:clientData/>
  </xdr:twoCellAnchor>
  <xdr:twoCellAnchor editAs="oneCell">
    <xdr:from>
      <xdr:col>13</xdr:col>
      <xdr:colOff>24762</xdr:colOff>
      <xdr:row>1</xdr:row>
      <xdr:rowOff>90382</xdr:rowOff>
    </xdr:from>
    <xdr:to>
      <xdr:col>13</xdr:col>
      <xdr:colOff>751944</xdr:colOff>
      <xdr:row>2</xdr:row>
      <xdr:rowOff>106637</xdr:rowOff>
    </xdr:to>
    <xdr:pic>
      <xdr:nvPicPr>
        <xdr:cNvPr id="3" name="Imagem 2">
          <a:extLst>
            <a:ext uri="{FF2B5EF4-FFF2-40B4-BE49-F238E27FC236}">
              <a16:creationId xmlns:a16="http://schemas.microsoft.com/office/drawing/2014/main" id="{241A28CC-B2C8-426D-B004-CAAB826CA42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782595" y="270299"/>
          <a:ext cx="727182" cy="3125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169333</xdr:colOff>
      <xdr:row>143</xdr:row>
      <xdr:rowOff>62947</xdr:rowOff>
    </xdr:from>
    <xdr:to>
      <xdr:col>5</xdr:col>
      <xdr:colOff>358499</xdr:colOff>
      <xdr:row>145</xdr:row>
      <xdr:rowOff>0</xdr:rowOff>
    </xdr:to>
    <xdr:sp macro="" textlink="">
      <xdr:nvSpPr>
        <xdr:cNvPr id="4" name="Retângulo: Cantos Superiores Arredondados 3">
          <a:extLst>
            <a:ext uri="{FF2B5EF4-FFF2-40B4-BE49-F238E27FC236}">
              <a16:creationId xmlns:a16="http://schemas.microsoft.com/office/drawing/2014/main" id="{6D3823FD-C2A9-403C-8D9E-FCB9429184F6}"/>
            </a:ext>
          </a:extLst>
        </xdr:cNvPr>
        <xdr:cNvSpPr/>
      </xdr:nvSpPr>
      <xdr:spPr>
        <a:xfrm>
          <a:off x="2497666" y="37856030"/>
          <a:ext cx="1692000" cy="360387"/>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tx1"/>
              </a:solidFill>
            </a:rPr>
            <a:t>Notes</a:t>
          </a:r>
        </a:p>
      </xdr:txBody>
    </xdr:sp>
    <xdr:clientData/>
  </xdr:twoCellAnchor>
  <xdr:twoCellAnchor>
    <xdr:from>
      <xdr:col>3</xdr:col>
      <xdr:colOff>188595</xdr:colOff>
      <xdr:row>145</xdr:row>
      <xdr:rowOff>163478</xdr:rowOff>
    </xdr:from>
    <xdr:to>
      <xdr:col>17</xdr:col>
      <xdr:colOff>531919</xdr:colOff>
      <xdr:row>145</xdr:row>
      <xdr:rowOff>625687</xdr:rowOff>
    </xdr:to>
    <xdr:sp macro="" textlink="">
      <xdr:nvSpPr>
        <xdr:cNvPr id="5" name="Retângulo 4">
          <a:extLst>
            <a:ext uri="{FF2B5EF4-FFF2-40B4-BE49-F238E27FC236}">
              <a16:creationId xmlns:a16="http://schemas.microsoft.com/office/drawing/2014/main" id="{0DBFB7FF-F526-435B-8AB3-B9DF8D4E2374}"/>
            </a:ext>
          </a:extLst>
        </xdr:cNvPr>
        <xdr:cNvSpPr/>
      </xdr:nvSpPr>
      <xdr:spPr>
        <a:xfrm>
          <a:off x="2686262" y="38379895"/>
          <a:ext cx="10312824" cy="462209"/>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0" i="0" u="none" strike="noStrike" cap="none" normalizeH="0" baseline="0" noProof="0">
              <a:ln>
                <a:noFill/>
              </a:ln>
              <a:solidFill>
                <a:srgbClr val="595959"/>
              </a:solidFill>
              <a:effectLst/>
              <a:uLnTx/>
              <a:uFillTx/>
              <a:latin typeface="+mn-lt"/>
              <a:ea typeface="+mn-ea"/>
              <a:cs typeface="+mn-cs"/>
            </a:rPr>
            <a:t>This disclosure applies only to our operations in Brazil, to which it is material. </a:t>
          </a:r>
          <a:r>
            <a:rPr lang="en-US" sz="1100" b="0">
              <a:solidFill>
                <a:schemeClr val="tx1"/>
              </a:solidFill>
            </a:rPr>
            <a:t>The 22% increase from the 2023/2024 crop year reflects increased sugarcane crush volumes due to our commercial strategy.</a:t>
          </a:r>
        </a:p>
      </xdr:txBody>
    </xdr:sp>
    <xdr:clientData/>
  </xdr:twoCellAnchor>
  <xdr:twoCellAnchor>
    <xdr:from>
      <xdr:col>2</xdr:col>
      <xdr:colOff>169333</xdr:colOff>
      <xdr:row>187</xdr:row>
      <xdr:rowOff>62947</xdr:rowOff>
    </xdr:from>
    <xdr:to>
      <xdr:col>5</xdr:col>
      <xdr:colOff>358499</xdr:colOff>
      <xdr:row>189</xdr:row>
      <xdr:rowOff>1</xdr:rowOff>
    </xdr:to>
    <xdr:sp macro="" textlink="">
      <xdr:nvSpPr>
        <xdr:cNvPr id="6" name="Retângulo: Cantos Superiores Arredondados 5">
          <a:extLst>
            <a:ext uri="{FF2B5EF4-FFF2-40B4-BE49-F238E27FC236}">
              <a16:creationId xmlns:a16="http://schemas.microsoft.com/office/drawing/2014/main" id="{7A9AF490-36FE-419C-A87B-547561B6C086}"/>
            </a:ext>
          </a:extLst>
        </xdr:cNvPr>
        <xdr:cNvSpPr/>
      </xdr:nvSpPr>
      <xdr:spPr>
        <a:xfrm>
          <a:off x="2497666" y="48629864"/>
          <a:ext cx="1692000" cy="360387"/>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tx1"/>
              </a:solidFill>
            </a:rPr>
            <a:t>Notes</a:t>
          </a:r>
        </a:p>
      </xdr:txBody>
    </xdr:sp>
    <xdr:clientData/>
  </xdr:twoCellAnchor>
  <xdr:twoCellAnchor>
    <xdr:from>
      <xdr:col>3</xdr:col>
      <xdr:colOff>211666</xdr:colOff>
      <xdr:row>189</xdr:row>
      <xdr:rowOff>116748</xdr:rowOff>
    </xdr:from>
    <xdr:to>
      <xdr:col>13</xdr:col>
      <xdr:colOff>49529</xdr:colOff>
      <xdr:row>189</xdr:row>
      <xdr:rowOff>390528</xdr:rowOff>
    </xdr:to>
    <xdr:sp macro="" textlink="">
      <xdr:nvSpPr>
        <xdr:cNvPr id="7" name="Retângulo 6">
          <a:extLst>
            <a:ext uri="{FF2B5EF4-FFF2-40B4-BE49-F238E27FC236}">
              <a16:creationId xmlns:a16="http://schemas.microsoft.com/office/drawing/2014/main" id="{A58F3D93-973B-48FA-B62C-2AF3129713F3}"/>
            </a:ext>
          </a:extLst>
        </xdr:cNvPr>
        <xdr:cNvSpPr/>
      </xdr:nvSpPr>
      <xdr:spPr>
        <a:xfrm>
          <a:off x="2709333" y="49106998"/>
          <a:ext cx="6928696" cy="27378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0">
              <a:solidFill>
                <a:schemeClr val="tx1"/>
              </a:solidFill>
            </a:rPr>
            <a:t>This disclosure applies only to our operations in Brazil, to which it is material under SASB standards.</a:t>
          </a:r>
        </a:p>
      </xdr:txBody>
    </xdr:sp>
    <xdr:clientData/>
  </xdr:twoCellAnchor>
  <xdr:twoCellAnchor>
    <xdr:from>
      <xdr:col>2</xdr:col>
      <xdr:colOff>168486</xdr:colOff>
      <xdr:row>212</xdr:row>
      <xdr:rowOff>105279</xdr:rowOff>
    </xdr:from>
    <xdr:to>
      <xdr:col>5</xdr:col>
      <xdr:colOff>357652</xdr:colOff>
      <xdr:row>214</xdr:row>
      <xdr:rowOff>35059</xdr:rowOff>
    </xdr:to>
    <xdr:sp macro="" textlink="">
      <xdr:nvSpPr>
        <xdr:cNvPr id="8" name="Retângulo: Cantos Superiores Arredondados 7">
          <a:extLst>
            <a:ext uri="{FF2B5EF4-FFF2-40B4-BE49-F238E27FC236}">
              <a16:creationId xmlns:a16="http://schemas.microsoft.com/office/drawing/2014/main" id="{25D13062-5AC9-4ECB-960A-75004E6CE8BC}"/>
            </a:ext>
          </a:extLst>
        </xdr:cNvPr>
        <xdr:cNvSpPr/>
      </xdr:nvSpPr>
      <xdr:spPr>
        <a:xfrm>
          <a:off x="2496819" y="54874029"/>
          <a:ext cx="1692000" cy="353113"/>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tx1"/>
              </a:solidFill>
            </a:rPr>
            <a:t>Notes</a:t>
          </a:r>
        </a:p>
      </xdr:txBody>
    </xdr:sp>
    <xdr:clientData/>
  </xdr:twoCellAnchor>
  <xdr:twoCellAnchor>
    <xdr:from>
      <xdr:col>3</xdr:col>
      <xdr:colOff>211665</xdr:colOff>
      <xdr:row>214</xdr:row>
      <xdr:rowOff>93400</xdr:rowOff>
    </xdr:from>
    <xdr:to>
      <xdr:col>17</xdr:col>
      <xdr:colOff>647911</xdr:colOff>
      <xdr:row>214</xdr:row>
      <xdr:rowOff>778700</xdr:rowOff>
    </xdr:to>
    <xdr:sp macro="" textlink="">
      <xdr:nvSpPr>
        <xdr:cNvPr id="9" name="Retângulo 8">
          <a:extLst>
            <a:ext uri="{FF2B5EF4-FFF2-40B4-BE49-F238E27FC236}">
              <a16:creationId xmlns:a16="http://schemas.microsoft.com/office/drawing/2014/main" id="{BA92A22B-4C43-4324-8D80-356C1734C837}"/>
            </a:ext>
          </a:extLst>
        </xdr:cNvPr>
        <xdr:cNvSpPr/>
      </xdr:nvSpPr>
      <xdr:spPr>
        <a:xfrm>
          <a:off x="2709332" y="55285483"/>
          <a:ext cx="10405746" cy="68530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0">
              <a:solidFill>
                <a:schemeClr val="tx1"/>
              </a:solidFill>
            </a:rPr>
            <a:t>This disclosure applies only to our operations in Brazil, to which it is material under SASB standards. This disclosure is based on metric tons of crushed sugarcane.﻿ The increase in crush volume due to higher sugarcane productivity resulted in increased consumption of raw materials in the 2023/2024 crop year. 2GE production figures are for our Costa Pinto bioenergy operation only.</a:t>
          </a:r>
        </a:p>
      </xdr:txBody>
    </xdr:sp>
    <xdr:clientData/>
  </xdr:twoCellAnchor>
  <xdr:twoCellAnchor>
    <xdr:from>
      <xdr:col>2</xdr:col>
      <xdr:colOff>169333</xdr:colOff>
      <xdr:row>120</xdr:row>
      <xdr:rowOff>20509</xdr:rowOff>
    </xdr:from>
    <xdr:to>
      <xdr:col>5</xdr:col>
      <xdr:colOff>358499</xdr:colOff>
      <xdr:row>122</xdr:row>
      <xdr:rowOff>10011</xdr:rowOff>
    </xdr:to>
    <xdr:sp macro="" textlink="">
      <xdr:nvSpPr>
        <xdr:cNvPr id="10" name="Retângulo: Cantos Superiores Arredondados 9">
          <a:extLst>
            <a:ext uri="{FF2B5EF4-FFF2-40B4-BE49-F238E27FC236}">
              <a16:creationId xmlns:a16="http://schemas.microsoft.com/office/drawing/2014/main" id="{DCC1F995-4F43-4D47-9026-FA423A649B64}"/>
            </a:ext>
          </a:extLst>
        </xdr:cNvPr>
        <xdr:cNvSpPr/>
      </xdr:nvSpPr>
      <xdr:spPr>
        <a:xfrm>
          <a:off x="2497666" y="32246759"/>
          <a:ext cx="1692000" cy="349335"/>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tx1"/>
              </a:solidFill>
            </a:rPr>
            <a:t>Notes</a:t>
          </a:r>
        </a:p>
      </xdr:txBody>
    </xdr:sp>
    <xdr:clientData/>
  </xdr:twoCellAnchor>
  <xdr:twoCellAnchor>
    <xdr:from>
      <xdr:col>3</xdr:col>
      <xdr:colOff>220345</xdr:colOff>
      <xdr:row>122</xdr:row>
      <xdr:rowOff>105317</xdr:rowOff>
    </xdr:from>
    <xdr:to>
      <xdr:col>17</xdr:col>
      <xdr:colOff>613833</xdr:colOff>
      <xdr:row>122</xdr:row>
      <xdr:rowOff>744220</xdr:rowOff>
    </xdr:to>
    <xdr:sp macro="" textlink="">
      <xdr:nvSpPr>
        <xdr:cNvPr id="11" name="Retângulo 10">
          <a:extLst>
            <a:ext uri="{FF2B5EF4-FFF2-40B4-BE49-F238E27FC236}">
              <a16:creationId xmlns:a16="http://schemas.microsoft.com/office/drawing/2014/main" id="{BD34E31B-19AB-4AF9-A5A4-C523488CF035}"/>
            </a:ext>
          </a:extLst>
        </xdr:cNvPr>
        <xdr:cNvSpPr/>
      </xdr:nvSpPr>
      <xdr:spPr>
        <a:xfrm>
          <a:off x="2718012" y="32691400"/>
          <a:ext cx="10362988" cy="638903"/>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0">
              <a:solidFill>
                <a:schemeClr val="tx1"/>
              </a:solidFill>
            </a:rPr>
            <a:t>This disclosure applies only to our operations in Argentina. There is no historical data for this disclosure as it was first reported in the 2022/2023 crop year. The change in the volume of “Other refined raw materials" this year compared to the 2022/2023 season is due to a 55-day shutdown of the CD5L complex and Hydroprocesses at the end of 2022, which required us to purchase additional raw materials to optimize the turnaround. </a:t>
          </a:r>
        </a:p>
      </xdr:txBody>
    </xdr:sp>
    <xdr:clientData/>
  </xdr:twoCellAnchor>
  <xdr:twoCellAnchor>
    <xdr:from>
      <xdr:col>3</xdr:col>
      <xdr:colOff>2962</xdr:colOff>
      <xdr:row>237</xdr:row>
      <xdr:rowOff>359832</xdr:rowOff>
    </xdr:from>
    <xdr:to>
      <xdr:col>5</xdr:col>
      <xdr:colOff>365272</xdr:colOff>
      <xdr:row>239</xdr:row>
      <xdr:rowOff>15726</xdr:rowOff>
    </xdr:to>
    <xdr:sp macro="" textlink="">
      <xdr:nvSpPr>
        <xdr:cNvPr id="12" name="Retângulo: Cantos Superiores Arredondados 11">
          <a:extLst>
            <a:ext uri="{FF2B5EF4-FFF2-40B4-BE49-F238E27FC236}">
              <a16:creationId xmlns:a16="http://schemas.microsoft.com/office/drawing/2014/main" id="{09C4686A-8108-45F1-99A3-A41DF03191B6}"/>
            </a:ext>
          </a:extLst>
        </xdr:cNvPr>
        <xdr:cNvSpPr/>
      </xdr:nvSpPr>
      <xdr:spPr>
        <a:xfrm>
          <a:off x="2500629" y="61256332"/>
          <a:ext cx="1695810" cy="407311"/>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tx1"/>
              </a:solidFill>
            </a:rPr>
            <a:t>Notes</a:t>
          </a:r>
        </a:p>
      </xdr:txBody>
    </xdr:sp>
    <xdr:clientData/>
  </xdr:twoCellAnchor>
  <xdr:twoCellAnchor>
    <xdr:from>
      <xdr:col>3</xdr:col>
      <xdr:colOff>210609</xdr:colOff>
      <xdr:row>239</xdr:row>
      <xdr:rowOff>56213</xdr:rowOff>
    </xdr:from>
    <xdr:to>
      <xdr:col>17</xdr:col>
      <xdr:colOff>529167</xdr:colOff>
      <xdr:row>239</xdr:row>
      <xdr:rowOff>724536</xdr:rowOff>
    </xdr:to>
    <xdr:sp macro="" textlink="">
      <xdr:nvSpPr>
        <xdr:cNvPr id="13" name="Retângulo 12">
          <a:extLst>
            <a:ext uri="{FF2B5EF4-FFF2-40B4-BE49-F238E27FC236}">
              <a16:creationId xmlns:a16="http://schemas.microsoft.com/office/drawing/2014/main" id="{538E2E4B-797C-4C1B-A21F-80FCF7C3E226}"/>
            </a:ext>
          </a:extLst>
        </xdr:cNvPr>
        <xdr:cNvSpPr/>
      </xdr:nvSpPr>
      <xdr:spPr>
        <a:xfrm>
          <a:off x="2708276" y="61704130"/>
          <a:ext cx="10288058" cy="668323"/>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0">
              <a:solidFill>
                <a:srgbClr val="595959"/>
              </a:solidFill>
            </a:rPr>
            <a:t>Waste generated was calculated as the sum of waste sent for recovery operations and waste directed to disposal. The percentage of hazardous waste sent for recycling was 72%.</a:t>
          </a:r>
          <a:r>
            <a:rPr lang="en-US" sz="1100" b="0" baseline="0">
              <a:solidFill>
                <a:srgbClr val="595959"/>
              </a:solidFill>
              <a:latin typeface="+mn-lt"/>
              <a:ea typeface="+mn-ea"/>
              <a:cs typeface="+mn-cs"/>
            </a:rPr>
            <a:t> </a:t>
          </a:r>
          <a:r>
            <a:rPr lang="en-US" sz="1100" b="0">
              <a:solidFill>
                <a:srgbClr val="595959"/>
              </a:solidFill>
            </a:rPr>
            <a:t>This disclosure excludes our operations in Paraguay.</a:t>
          </a:r>
          <a:r>
            <a:rPr lang="en-US" sz="1100" b="0" i="0" u="none" strike="noStrike">
              <a:solidFill>
                <a:srgbClr val="595959"/>
              </a:solidFill>
              <a:effectLst/>
              <a:latin typeface="+mn-lt"/>
              <a:ea typeface="+mn-ea"/>
              <a:cs typeface="+mn-cs"/>
            </a:rPr>
            <a:t> </a:t>
          </a:r>
          <a:r>
            <a:rPr lang="en-US" sz="1100" b="0" i="0" u="none" strike="noStrike" baseline="0">
              <a:solidFill>
                <a:srgbClr val="595959"/>
              </a:solidFill>
              <a:effectLst/>
              <a:latin typeface="+mn-lt"/>
              <a:ea typeface="+mn-ea"/>
              <a:cs typeface="+mn-cs"/>
            </a:rPr>
            <a:t>Historical data for 2022/2023 has been restated. </a:t>
          </a:r>
          <a:r>
            <a:rPr lang="en-US" sz="1100" b="1" i="0" u="none" strike="noStrike" baseline="0">
              <a:solidFill>
                <a:srgbClr val="781E77"/>
              </a:solidFill>
              <a:effectLst/>
              <a:latin typeface="+mn-lt"/>
              <a:ea typeface="+mn-ea"/>
              <a:cs typeface="+mn-cs"/>
            </a:rPr>
            <a:t>|GRI 2-4|</a:t>
          </a:r>
        </a:p>
      </xdr:txBody>
    </xdr:sp>
    <xdr:clientData/>
  </xdr:twoCellAnchor>
  <xdr:twoCellAnchor>
    <xdr:from>
      <xdr:col>3</xdr:col>
      <xdr:colOff>0</xdr:colOff>
      <xdr:row>261</xdr:row>
      <xdr:rowOff>135124</xdr:rowOff>
    </xdr:from>
    <xdr:to>
      <xdr:col>5</xdr:col>
      <xdr:colOff>358500</xdr:colOff>
      <xdr:row>263</xdr:row>
      <xdr:rowOff>64904</xdr:rowOff>
    </xdr:to>
    <xdr:sp macro="" textlink="">
      <xdr:nvSpPr>
        <xdr:cNvPr id="14" name="Retângulo: Cantos Superiores Arredondados 13">
          <a:extLst>
            <a:ext uri="{FF2B5EF4-FFF2-40B4-BE49-F238E27FC236}">
              <a16:creationId xmlns:a16="http://schemas.microsoft.com/office/drawing/2014/main" id="{DA2F57D5-0374-4F60-A40D-FB6048BD0661}"/>
            </a:ext>
          </a:extLst>
        </xdr:cNvPr>
        <xdr:cNvSpPr/>
      </xdr:nvSpPr>
      <xdr:spPr>
        <a:xfrm>
          <a:off x="2497667" y="65466041"/>
          <a:ext cx="1692000" cy="353113"/>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tx1"/>
              </a:solidFill>
            </a:rPr>
            <a:t>Notes</a:t>
          </a:r>
        </a:p>
      </xdr:txBody>
    </xdr:sp>
    <xdr:clientData/>
  </xdr:twoCellAnchor>
  <xdr:twoCellAnchor>
    <xdr:from>
      <xdr:col>3</xdr:col>
      <xdr:colOff>201083</xdr:colOff>
      <xdr:row>263</xdr:row>
      <xdr:rowOff>132770</xdr:rowOff>
    </xdr:from>
    <xdr:to>
      <xdr:col>17</xdr:col>
      <xdr:colOff>521123</xdr:colOff>
      <xdr:row>263</xdr:row>
      <xdr:rowOff>1697143</xdr:rowOff>
    </xdr:to>
    <xdr:sp macro="" textlink="">
      <xdr:nvSpPr>
        <xdr:cNvPr id="15" name="Retângulo 14">
          <a:extLst>
            <a:ext uri="{FF2B5EF4-FFF2-40B4-BE49-F238E27FC236}">
              <a16:creationId xmlns:a16="http://schemas.microsoft.com/office/drawing/2014/main" id="{EDE7FFCA-DDCA-477E-B475-7421E52AAEC0}"/>
            </a:ext>
          </a:extLst>
        </xdr:cNvPr>
        <xdr:cNvSpPr/>
      </xdr:nvSpPr>
      <xdr:spPr>
        <a:xfrm>
          <a:off x="2698750" y="65887020"/>
          <a:ext cx="10289540" cy="1564373"/>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0">
              <a:solidFill>
                <a:schemeClr val="tx1"/>
              </a:solidFill>
            </a:rPr>
            <a:t>All recovery operations are </a:t>
          </a:r>
          <a:r>
            <a:rPr lang="en-US" sz="1100" b="0">
              <a:solidFill>
                <a:srgbClr val="595959"/>
              </a:solidFill>
            </a:rPr>
            <a:t>carried out outside the organization for both Brazil and Argentina. For Brazil, historical data on recovery operations is unavailable as this was first reported in the 2022/2023 crop year. </a:t>
          </a:r>
          <a:r>
            <a:rPr lang="en-US" sz="1100">
              <a:solidFill>
                <a:srgbClr val="595959"/>
              </a:solidFill>
            </a:rPr>
            <a:t>We monitor and track this data periodically based on invoicing reports and waste waybills.</a:t>
          </a:r>
          <a:r>
            <a:rPr lang="en-US" sz="1100" b="0">
              <a:solidFill>
                <a:srgbClr val="595959"/>
              </a:solidFill>
              <a:latin typeface="+mn-lt"/>
              <a:ea typeface="+mn-ea"/>
              <a:cs typeface="+mn-cs"/>
            </a:rPr>
            <a:t>  In Argentina, waste generation is monitored and managed daily according to our internal procedures and applicable regulations. </a:t>
          </a:r>
          <a:r>
            <a:rPr lang="en-US" sz="1100" b="0">
              <a:solidFill>
                <a:schemeClr val="tx1"/>
              </a:solidFill>
              <a:latin typeface="+mn-lt"/>
              <a:ea typeface="+mn-ea"/>
              <a:cs typeface="+mn-cs"/>
            </a:rPr>
            <a:t>Compared to the 2022/2023 crop year, the volume of hazardous waste sent for recovery decreased because tank cleaning operations, which generate the most waste in this category, were less frequent than in the previous season.  In the 2022/2023 crop year, this disclosure was mistakenly published with “Brazil” and “Argentina” swapped. This error has been corrected in this report, while the data itself has remained unchanged. </a:t>
          </a:r>
          <a:r>
            <a:rPr lang="en-US" sz="1100" b="1">
              <a:solidFill>
                <a:srgbClr val="781E77"/>
              </a:solidFill>
              <a:latin typeface="+mn-lt"/>
              <a:ea typeface="+mn-ea"/>
              <a:cs typeface="+mn-cs"/>
            </a:rPr>
            <a:t>|GRI 2-4|</a:t>
          </a:r>
        </a:p>
        <a:p>
          <a:pPr algn="l"/>
          <a:endParaRPr/>
        </a:p>
        <a:p>
          <a:pPr algn="l"/>
          <a:r>
            <a:rPr lang="en-US">
              <a:solidFill>
                <a:srgbClr val="595959"/>
              </a:solidFill>
            </a:rPr>
            <a:t>This disclosure excludes our operations in Paraguay.</a:t>
          </a:r>
        </a:p>
      </xdr:txBody>
    </xdr:sp>
    <xdr:clientData/>
  </xdr:twoCellAnchor>
  <xdr:twoCellAnchor>
    <xdr:from>
      <xdr:col>2</xdr:col>
      <xdr:colOff>168486</xdr:colOff>
      <xdr:row>282</xdr:row>
      <xdr:rowOff>53530</xdr:rowOff>
    </xdr:from>
    <xdr:to>
      <xdr:col>5</xdr:col>
      <xdr:colOff>357652</xdr:colOff>
      <xdr:row>284</xdr:row>
      <xdr:rowOff>31601</xdr:rowOff>
    </xdr:to>
    <xdr:sp macro="" textlink="">
      <xdr:nvSpPr>
        <xdr:cNvPr id="16" name="Retângulo: Cantos Superiores Arredondados 15">
          <a:extLst>
            <a:ext uri="{FF2B5EF4-FFF2-40B4-BE49-F238E27FC236}">
              <a16:creationId xmlns:a16="http://schemas.microsoft.com/office/drawing/2014/main" id="{9F813B92-EB4D-41F0-8871-B2F7FFF6B71C}"/>
            </a:ext>
          </a:extLst>
        </xdr:cNvPr>
        <xdr:cNvSpPr/>
      </xdr:nvSpPr>
      <xdr:spPr>
        <a:xfrm>
          <a:off x="2496819" y="70930113"/>
          <a:ext cx="1692000" cy="337905"/>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tx1"/>
              </a:solidFill>
            </a:rPr>
            <a:t>Notes</a:t>
          </a:r>
        </a:p>
      </xdr:txBody>
    </xdr:sp>
    <xdr:clientData/>
  </xdr:twoCellAnchor>
  <xdr:twoCellAnchor>
    <xdr:from>
      <xdr:col>3</xdr:col>
      <xdr:colOff>208702</xdr:colOff>
      <xdr:row>284</xdr:row>
      <xdr:rowOff>129964</xdr:rowOff>
    </xdr:from>
    <xdr:to>
      <xdr:col>17</xdr:col>
      <xdr:colOff>625474</xdr:colOff>
      <xdr:row>284</xdr:row>
      <xdr:rowOff>2308014</xdr:rowOff>
    </xdr:to>
    <xdr:sp macro="" textlink="">
      <xdr:nvSpPr>
        <xdr:cNvPr id="17" name="Retângulo 16">
          <a:extLst>
            <a:ext uri="{FF2B5EF4-FFF2-40B4-BE49-F238E27FC236}">
              <a16:creationId xmlns:a16="http://schemas.microsoft.com/office/drawing/2014/main" id="{D8FE1A55-B317-4856-96B6-08C07082BDAD}"/>
            </a:ext>
          </a:extLst>
        </xdr:cNvPr>
        <xdr:cNvSpPr/>
      </xdr:nvSpPr>
      <xdr:spPr>
        <a:xfrm>
          <a:off x="2706369" y="71366381"/>
          <a:ext cx="10386272" cy="217805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0">
              <a:solidFill>
                <a:schemeClr val="tx1"/>
              </a:solidFill>
            </a:rPr>
            <a:t>All disposal operations are carried out outside the organization for both Brazil and Argentina. In Brazil, this data is extracted from reports such as Tax Documentation Controls (CDF) and waste waybills, and recorded in Environmental-Interest Waste Movement spreadsheets. Recovery and disposal operations are reported and monitored via our Integrated Operations Management System (SIGO), which pre-stipulates proper treatment and disposal methods for each type of waste. In addition, all companies engaged for hazardous waste treatment must have environmental licenses and compliance certificates for their facilities. For non-hazardous waste, we only engage companies that have required environmental licenses and ensure proper waste removal and disposal.</a:t>
          </a:r>
        </a:p>
        <a:p>
          <a:pPr algn="l"/>
          <a:endParaRPr/>
        </a:p>
        <a:p>
          <a:pPr algn="l"/>
          <a:r>
            <a:rPr lang="en-US" sz="1100" b="0">
              <a:solidFill>
                <a:schemeClr val="tx1"/>
              </a:solidFill>
            </a:rPr>
            <a:t>In Argentina, the changes compared to the previous season were due to a reduction in the volume of non-hazardous waste sent to landfills, an increase in the incineration of hazardous waste, primarily debris from new construction projects, and a decrease in waste sent for other disposal operations, such as hydrocarbon-contaminated water generated at service stations, which decreased due to drought in some regions, reducing the need for water removal.</a:t>
          </a:r>
        </a:p>
        <a:p>
          <a:pPr algn="l"/>
          <a:endParaRPr/>
        </a:p>
        <a:p>
          <a:pPr algn="l"/>
          <a:r>
            <a:rPr lang="en-US" sz="1100" b="0">
              <a:solidFill>
                <a:schemeClr val="tx1"/>
              </a:solidFill>
            </a:rPr>
            <a:t>This disclosure excludes our operations in Paraguay.</a:t>
          </a:r>
        </a:p>
      </xdr:txBody>
    </xdr:sp>
    <xdr:clientData/>
  </xdr:twoCellAnchor>
  <xdr:twoCellAnchor>
    <xdr:from>
      <xdr:col>3</xdr:col>
      <xdr:colOff>0</xdr:colOff>
      <xdr:row>314</xdr:row>
      <xdr:rowOff>72956</xdr:rowOff>
    </xdr:from>
    <xdr:to>
      <xdr:col>5</xdr:col>
      <xdr:colOff>358500</xdr:colOff>
      <xdr:row>316</xdr:row>
      <xdr:rowOff>10009</xdr:rowOff>
    </xdr:to>
    <xdr:sp macro="" textlink="">
      <xdr:nvSpPr>
        <xdr:cNvPr id="18" name="Retângulo: Cantos Superiores Arredondados 17">
          <a:extLst>
            <a:ext uri="{FF2B5EF4-FFF2-40B4-BE49-F238E27FC236}">
              <a16:creationId xmlns:a16="http://schemas.microsoft.com/office/drawing/2014/main" id="{85F54764-0B5C-489A-B9B9-03C045857233}"/>
            </a:ext>
          </a:extLst>
        </xdr:cNvPr>
        <xdr:cNvSpPr/>
      </xdr:nvSpPr>
      <xdr:spPr>
        <a:xfrm>
          <a:off x="2497667" y="85416956"/>
          <a:ext cx="1692000" cy="360386"/>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tx1"/>
              </a:solidFill>
            </a:rPr>
            <a:t>Notes</a:t>
          </a:r>
        </a:p>
      </xdr:txBody>
    </xdr:sp>
    <xdr:clientData/>
  </xdr:twoCellAnchor>
  <xdr:twoCellAnchor>
    <xdr:from>
      <xdr:col>3</xdr:col>
      <xdr:colOff>143328</xdr:colOff>
      <xdr:row>316</xdr:row>
      <xdr:rowOff>117233</xdr:rowOff>
    </xdr:from>
    <xdr:to>
      <xdr:col>17</xdr:col>
      <xdr:colOff>381000</xdr:colOff>
      <xdr:row>316</xdr:row>
      <xdr:rowOff>857250</xdr:rowOff>
    </xdr:to>
    <xdr:sp macro="" textlink="">
      <xdr:nvSpPr>
        <xdr:cNvPr id="19" name="Retângulo 18">
          <a:extLst>
            <a:ext uri="{FF2B5EF4-FFF2-40B4-BE49-F238E27FC236}">
              <a16:creationId xmlns:a16="http://schemas.microsoft.com/office/drawing/2014/main" id="{D5EBE6F0-89B7-49EA-BB55-9D6FE24A1556}"/>
            </a:ext>
          </a:extLst>
        </xdr:cNvPr>
        <xdr:cNvSpPr/>
      </xdr:nvSpPr>
      <xdr:spPr>
        <a:xfrm>
          <a:off x="2650308" y="69459233"/>
          <a:ext cx="10760892" cy="740017"/>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0">
              <a:solidFill>
                <a:schemeClr val="tx1"/>
              </a:solidFill>
            </a:rPr>
            <a:t>The rates are calculated as follows: Total Tier X PSE Count / Total Hours Worked × 200,000. Operations in Brazil and Paraguay began reporting this disclosure in the 2023/2024 crop year, so historical data is not available. Tier 3 indicators are monitored separately for each business. We are currently reviewing and improving this process to establish a single indicator and enhance governance. For this reason, the data is not available for this report.</a:t>
          </a:r>
        </a:p>
      </xdr:txBody>
    </xdr:sp>
    <xdr:clientData/>
  </xdr:twoCellAnchor>
  <xdr:twoCellAnchor>
    <xdr:from>
      <xdr:col>2</xdr:col>
      <xdr:colOff>169333</xdr:colOff>
      <xdr:row>176</xdr:row>
      <xdr:rowOff>82971</xdr:rowOff>
    </xdr:from>
    <xdr:to>
      <xdr:col>5</xdr:col>
      <xdr:colOff>358499</xdr:colOff>
      <xdr:row>178</xdr:row>
      <xdr:rowOff>20024</xdr:rowOff>
    </xdr:to>
    <xdr:sp macro="" textlink="">
      <xdr:nvSpPr>
        <xdr:cNvPr id="34" name="Retângulo: Cantos Superiores Arredondados 33">
          <a:extLst>
            <a:ext uri="{FF2B5EF4-FFF2-40B4-BE49-F238E27FC236}">
              <a16:creationId xmlns:a16="http://schemas.microsoft.com/office/drawing/2014/main" id="{2E11FA98-5857-4F3C-9EBA-865D513DF02F}"/>
            </a:ext>
          </a:extLst>
        </xdr:cNvPr>
        <xdr:cNvSpPr/>
      </xdr:nvSpPr>
      <xdr:spPr>
        <a:xfrm>
          <a:off x="2497666" y="45802971"/>
          <a:ext cx="1692000" cy="360386"/>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tx1"/>
              </a:solidFill>
            </a:rPr>
            <a:t>Notes</a:t>
          </a:r>
        </a:p>
      </xdr:txBody>
    </xdr:sp>
    <xdr:clientData/>
  </xdr:twoCellAnchor>
  <xdr:twoCellAnchor>
    <xdr:from>
      <xdr:col>3</xdr:col>
      <xdr:colOff>211665</xdr:colOff>
      <xdr:row>178</xdr:row>
      <xdr:rowOff>169679</xdr:rowOff>
    </xdr:from>
    <xdr:to>
      <xdr:col>17</xdr:col>
      <xdr:colOff>543770</xdr:colOff>
      <xdr:row>178</xdr:row>
      <xdr:rowOff>628001</xdr:rowOff>
    </xdr:to>
    <xdr:sp macro="" textlink="">
      <xdr:nvSpPr>
        <xdr:cNvPr id="35" name="Retângulo 34">
          <a:extLst>
            <a:ext uri="{FF2B5EF4-FFF2-40B4-BE49-F238E27FC236}">
              <a16:creationId xmlns:a16="http://schemas.microsoft.com/office/drawing/2014/main" id="{4BB17D06-2D3C-45A3-B26B-4531C79FCBE7}"/>
            </a:ext>
          </a:extLst>
        </xdr:cNvPr>
        <xdr:cNvSpPr/>
      </xdr:nvSpPr>
      <xdr:spPr>
        <a:xfrm>
          <a:off x="2709332" y="46313012"/>
          <a:ext cx="10301605" cy="458322"/>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0">
              <a:solidFill>
                <a:schemeClr val="tx1"/>
              </a:solidFill>
            </a:rPr>
            <a:t>This disclosure applies only to our operations in Brazil, to which it is material, and </a:t>
          </a:r>
          <a:r>
            <a:rPr lang="en-US" sz="1100" b="0">
              <a:solidFill>
                <a:srgbClr val="595959"/>
              </a:solidFill>
            </a:rPr>
            <a:t>was first reported in the 2022/2023 crop year. The categories of agricultural products sourced externally are: soil amendments and fertilizers, herbicides, insecticides, seeds and seedlings, and other agricultural inputs.</a:t>
          </a:r>
        </a:p>
      </xdr:txBody>
    </xdr:sp>
    <xdr:clientData/>
  </xdr:twoCellAnchor>
  <xdr:twoCellAnchor>
    <xdr:from>
      <xdr:col>2</xdr:col>
      <xdr:colOff>168485</xdr:colOff>
      <xdr:row>201</xdr:row>
      <xdr:rowOff>62948</xdr:rowOff>
    </xdr:from>
    <xdr:to>
      <xdr:col>5</xdr:col>
      <xdr:colOff>357651</xdr:colOff>
      <xdr:row>203</xdr:row>
      <xdr:rowOff>1</xdr:rowOff>
    </xdr:to>
    <xdr:sp macro="" textlink="">
      <xdr:nvSpPr>
        <xdr:cNvPr id="36" name="Retângulo: Cantos Superiores Arredondados 35">
          <a:extLst>
            <a:ext uri="{FF2B5EF4-FFF2-40B4-BE49-F238E27FC236}">
              <a16:creationId xmlns:a16="http://schemas.microsoft.com/office/drawing/2014/main" id="{BECFE68C-9BE1-41DD-AA4B-119A25ACA908}"/>
            </a:ext>
          </a:extLst>
        </xdr:cNvPr>
        <xdr:cNvSpPr/>
      </xdr:nvSpPr>
      <xdr:spPr>
        <a:xfrm>
          <a:off x="2496818" y="51762531"/>
          <a:ext cx="1692000" cy="360387"/>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tx1"/>
              </a:solidFill>
            </a:rPr>
            <a:t>Notes</a:t>
          </a:r>
        </a:p>
      </xdr:txBody>
    </xdr:sp>
    <xdr:clientData/>
  </xdr:twoCellAnchor>
  <xdr:twoCellAnchor>
    <xdr:from>
      <xdr:col>3</xdr:col>
      <xdr:colOff>206797</xdr:colOff>
      <xdr:row>203</xdr:row>
      <xdr:rowOff>111032</xdr:rowOff>
    </xdr:from>
    <xdr:to>
      <xdr:col>17</xdr:col>
      <xdr:colOff>554989</xdr:colOff>
      <xdr:row>203</xdr:row>
      <xdr:rowOff>762000</xdr:rowOff>
    </xdr:to>
    <xdr:sp macro="" textlink="">
      <xdr:nvSpPr>
        <xdr:cNvPr id="37" name="Retângulo 36">
          <a:extLst>
            <a:ext uri="{FF2B5EF4-FFF2-40B4-BE49-F238E27FC236}">
              <a16:creationId xmlns:a16="http://schemas.microsoft.com/office/drawing/2014/main" id="{7F48C298-3121-4E1B-8FC2-DEABD286C450}"/>
            </a:ext>
          </a:extLst>
        </xdr:cNvPr>
        <xdr:cNvSpPr/>
      </xdr:nvSpPr>
      <xdr:spPr>
        <a:xfrm>
          <a:off x="2704464" y="52233949"/>
          <a:ext cx="10317692" cy="650968"/>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0">
              <a:solidFill>
                <a:schemeClr val="tx1"/>
              </a:solidFill>
            </a:rPr>
            <a:t>This disclosure applies only to our operations in Brazil, to which it is material under SASB standards.  The production of renewable fuel line item is not applicable because we report ethanol production as advanced biofuels and do not produce diesel.  For advanced biofuels, this disclosure reports total ethanol produced, including first- and second-generation ethanol. For cellulosic biofuel production, we included the total lignocellulosic biofuel produced.</a:t>
          </a:r>
        </a:p>
      </xdr:txBody>
    </xdr:sp>
    <xdr:clientData/>
  </xdr:twoCellAnchor>
  <xdr:twoCellAnchor>
    <xdr:from>
      <xdr:col>3</xdr:col>
      <xdr:colOff>0</xdr:colOff>
      <xdr:row>98</xdr:row>
      <xdr:rowOff>72959</xdr:rowOff>
    </xdr:from>
    <xdr:to>
      <xdr:col>5</xdr:col>
      <xdr:colOff>358500</xdr:colOff>
      <xdr:row>100</xdr:row>
      <xdr:rowOff>10012</xdr:rowOff>
    </xdr:to>
    <xdr:sp macro="" textlink="">
      <xdr:nvSpPr>
        <xdr:cNvPr id="38" name="Retângulo: Cantos Superiores Arredondados 37">
          <a:extLst>
            <a:ext uri="{FF2B5EF4-FFF2-40B4-BE49-F238E27FC236}">
              <a16:creationId xmlns:a16="http://schemas.microsoft.com/office/drawing/2014/main" id="{6BE24554-767A-4CD8-AB82-45FF4218A13F}"/>
            </a:ext>
          </a:extLst>
        </xdr:cNvPr>
        <xdr:cNvSpPr/>
      </xdr:nvSpPr>
      <xdr:spPr>
        <a:xfrm>
          <a:off x="2497667" y="24742709"/>
          <a:ext cx="1692000" cy="360386"/>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tx1"/>
              </a:solidFill>
            </a:rPr>
            <a:t>Notes</a:t>
          </a:r>
        </a:p>
      </xdr:txBody>
    </xdr:sp>
    <xdr:clientData/>
  </xdr:twoCellAnchor>
  <xdr:twoCellAnchor>
    <xdr:from>
      <xdr:col>3</xdr:col>
      <xdr:colOff>208943</xdr:colOff>
      <xdr:row>100</xdr:row>
      <xdr:rowOff>161196</xdr:rowOff>
    </xdr:from>
    <xdr:to>
      <xdr:col>17</xdr:col>
      <xdr:colOff>421427</xdr:colOff>
      <xdr:row>100</xdr:row>
      <xdr:rowOff>1140671</xdr:rowOff>
    </xdr:to>
    <xdr:sp macro="" textlink="">
      <xdr:nvSpPr>
        <xdr:cNvPr id="39" name="Retângulo 38">
          <a:extLst>
            <a:ext uri="{FF2B5EF4-FFF2-40B4-BE49-F238E27FC236}">
              <a16:creationId xmlns:a16="http://schemas.microsoft.com/office/drawing/2014/main" id="{2FE1E066-8664-4E76-8BAF-0AE4C05843A9}"/>
            </a:ext>
          </a:extLst>
        </xdr:cNvPr>
        <xdr:cNvSpPr/>
      </xdr:nvSpPr>
      <xdr:spPr>
        <a:xfrm>
          <a:off x="2706610" y="25254279"/>
          <a:ext cx="10181984" cy="979475"/>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0">
              <a:solidFill>
                <a:schemeClr val="tx1"/>
              </a:solidFill>
            </a:rPr>
            <a:t>The data refers solely to our operations in Argentina, as we do not transport crude oil in Brazil or Paraguay. The figures are reported in kilotons because we do not track data in metric ton-kilometers (tkm) as required for this disclosure.</a:t>
          </a:r>
        </a:p>
        <a:p>
          <a:pPr algn="l"/>
          <a:endParaRPr/>
        </a:p>
        <a:p>
          <a:pPr algn="l"/>
          <a:r>
            <a:rPr lang="en-US" sz="1100" b="0">
              <a:solidFill>
                <a:schemeClr val="tx1"/>
              </a:solidFill>
            </a:rPr>
            <a:t>In the 2023/2024 crop year, there was a 4% increase in crude oil transportation due to decreased processing activities resulting from a plant shutdown. The total amount reported for the 2021/2022 crop year has been restated in this report due to a previous calculation error. </a:t>
          </a:r>
          <a:r>
            <a:rPr lang="en-US" sz="1100" b="1">
              <a:solidFill>
                <a:srgbClr val="781E77"/>
              </a:solidFill>
            </a:rPr>
            <a:t>|GRI 2-4|</a:t>
          </a:r>
        </a:p>
      </xdr:txBody>
    </xdr:sp>
    <xdr:clientData/>
  </xdr:twoCellAnchor>
  <xdr:twoCellAnchor>
    <xdr:from>
      <xdr:col>2</xdr:col>
      <xdr:colOff>169333</xdr:colOff>
      <xdr:row>108</xdr:row>
      <xdr:rowOff>62947</xdr:rowOff>
    </xdr:from>
    <xdr:to>
      <xdr:col>5</xdr:col>
      <xdr:colOff>358499</xdr:colOff>
      <xdr:row>110</xdr:row>
      <xdr:rowOff>0</xdr:rowOff>
    </xdr:to>
    <xdr:sp macro="" textlink="">
      <xdr:nvSpPr>
        <xdr:cNvPr id="40" name="Retângulo: Cantos Superiores Arredondados 39">
          <a:extLst>
            <a:ext uri="{FF2B5EF4-FFF2-40B4-BE49-F238E27FC236}">
              <a16:creationId xmlns:a16="http://schemas.microsoft.com/office/drawing/2014/main" id="{BF4079A5-1D20-4E20-A8C1-ACDA9A641032}"/>
            </a:ext>
          </a:extLst>
        </xdr:cNvPr>
        <xdr:cNvSpPr/>
      </xdr:nvSpPr>
      <xdr:spPr>
        <a:xfrm>
          <a:off x="2497666" y="27526697"/>
          <a:ext cx="1692000" cy="360386"/>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tx1"/>
              </a:solidFill>
            </a:rPr>
            <a:t>Notes</a:t>
          </a:r>
        </a:p>
      </xdr:txBody>
    </xdr:sp>
    <xdr:clientData/>
  </xdr:twoCellAnchor>
  <xdr:twoCellAnchor>
    <xdr:from>
      <xdr:col>3</xdr:col>
      <xdr:colOff>190500</xdr:colOff>
      <xdr:row>110</xdr:row>
      <xdr:rowOff>150125</xdr:rowOff>
    </xdr:from>
    <xdr:to>
      <xdr:col>17</xdr:col>
      <xdr:colOff>587164</xdr:colOff>
      <xdr:row>110</xdr:row>
      <xdr:rowOff>2525604</xdr:rowOff>
    </xdr:to>
    <xdr:sp macro="" textlink="">
      <xdr:nvSpPr>
        <xdr:cNvPr id="41" name="Retângulo 40">
          <a:extLst>
            <a:ext uri="{FF2B5EF4-FFF2-40B4-BE49-F238E27FC236}">
              <a16:creationId xmlns:a16="http://schemas.microsoft.com/office/drawing/2014/main" id="{64DB5063-7CC5-4DF9-B7A5-D8A49BFA78CA}"/>
            </a:ext>
          </a:extLst>
        </xdr:cNvPr>
        <xdr:cNvSpPr/>
      </xdr:nvSpPr>
      <xdr:spPr>
        <a:xfrm>
          <a:off x="2688167" y="28164208"/>
          <a:ext cx="10366164" cy="2375479"/>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100" b="0">
              <a:solidFill>
                <a:schemeClr val="tx1"/>
              </a:solidFill>
            </a:rPr>
            <a:t>Transportation by truck includes the transportation of fuels (gasoline and diesel), and transportation by tank barge includes transportation of marine diesel oil (MDO), S10 diesel, S500 diesel and gasoline. In Argentina, data is reported in kilotons (kton) as we do not compile data in metric ton-kilometers (tkm). </a:t>
          </a:r>
          <a:r>
            <a:rPr kumimoji="0" lang="en-US" sz="1100" b="0" i="0" u="none" strike="noStrike" cap="none" normalizeH="0" baseline="0" noProof="0">
              <a:ln>
                <a:noFill/>
              </a:ln>
              <a:solidFill>
                <a:srgbClr val="595959"/>
              </a:solidFill>
              <a:effectLst/>
              <a:uLnTx/>
              <a:uFillTx/>
              <a:latin typeface="+mn-lt"/>
              <a:ea typeface="+mn-ea"/>
              <a:cs typeface="+mn-cs"/>
            </a:rPr>
            <a:t>During the 2023/2024 crop year, there was a 9% reduction in the total volume of oil products transported compared to the previous season. This reduction was due to the contraction of the market for oil products, leading to reduced sales. This disclosure excludes our operations in Paraguay.</a:t>
          </a:r>
        </a:p>
        <a:p>
          <a:pPr algn="l"/>
          <a:endParaRPr/>
        </a:p>
        <a:p>
          <a:pPr algn="l"/>
          <a:r>
            <a:rPr lang="en-US" sz="1100" b="0">
              <a:solidFill>
                <a:schemeClr val="tx1"/>
              </a:solidFill>
            </a:rPr>
            <a:t>In Brazil, there was an increase in truck transportation throughput during the 2023/2024 crop year. This was primarily due to the optimization of our refineries, which increased the amount of refined petroleum products available for transport, and the expansion of our extraction capacity. In addition, there was an increase in domestic demand for fuels driven by economic growth, an expanding vehicle fleet, and increased industrial demand. The growth in exports to other countries was driven by new or expanded contracts. Tanker barge transportation volumes decreased by 7.46% compared to the previous season. This is due to optimized utilization of barge convoys, which now exceed 8,500 m³ in payload capacity.</a:t>
          </a:r>
        </a:p>
        <a:p>
          <a:pPr algn="l"/>
          <a:endParaRPr/>
        </a:p>
        <a:p>
          <a:pPr algn="l"/>
          <a:r>
            <a:rPr lang="en-US" sz="1100" b="0">
              <a:solidFill>
                <a:schemeClr val="tx1"/>
              </a:solidFill>
            </a:rPr>
            <a:t>The data for the 2021/2022 and 2022/2023 crop years for total products transported by barge in Brazil have been restated. Previously reported in mtkm, the data has now been restated to tkm for the 2023/2024 crop year. </a:t>
          </a:r>
          <a:r>
            <a:rPr lang="en-US" sz="1100" b="1">
              <a:solidFill>
                <a:schemeClr val="tx1"/>
              </a:solidFill>
            </a:rPr>
            <a:t>|</a:t>
          </a:r>
          <a:r>
            <a:rPr lang="en-US" sz="1100" b="1">
              <a:solidFill>
                <a:srgbClr val="781E77"/>
              </a:solidFill>
            </a:rPr>
            <a:t>GRI 2-4|</a:t>
          </a:r>
        </a:p>
      </xdr:txBody>
    </xdr:sp>
    <xdr:clientData/>
  </xdr:twoCellAnchor>
  <xdr:twoCellAnchor>
    <xdr:from>
      <xdr:col>3</xdr:col>
      <xdr:colOff>0</xdr:colOff>
      <xdr:row>132</xdr:row>
      <xdr:rowOff>20509</xdr:rowOff>
    </xdr:from>
    <xdr:to>
      <xdr:col>5</xdr:col>
      <xdr:colOff>358500</xdr:colOff>
      <xdr:row>134</xdr:row>
      <xdr:rowOff>10011</xdr:rowOff>
    </xdr:to>
    <xdr:sp macro="" textlink="">
      <xdr:nvSpPr>
        <xdr:cNvPr id="42" name="Retângulo: Cantos Superiores Arredondados 41">
          <a:extLst>
            <a:ext uri="{FF2B5EF4-FFF2-40B4-BE49-F238E27FC236}">
              <a16:creationId xmlns:a16="http://schemas.microsoft.com/office/drawing/2014/main" id="{EBD66C34-4FA2-4824-98F7-A07C6C6AC635}"/>
            </a:ext>
          </a:extLst>
        </xdr:cNvPr>
        <xdr:cNvSpPr/>
      </xdr:nvSpPr>
      <xdr:spPr>
        <a:xfrm>
          <a:off x="2497667" y="35263009"/>
          <a:ext cx="1692000" cy="349335"/>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tx1"/>
              </a:solidFill>
            </a:rPr>
            <a:t>Notes</a:t>
          </a:r>
        </a:p>
      </xdr:txBody>
    </xdr:sp>
    <xdr:clientData/>
  </xdr:twoCellAnchor>
  <xdr:twoCellAnchor>
    <xdr:from>
      <xdr:col>3</xdr:col>
      <xdr:colOff>206798</xdr:colOff>
      <xdr:row>134</xdr:row>
      <xdr:rowOff>74837</xdr:rowOff>
    </xdr:from>
    <xdr:to>
      <xdr:col>14</xdr:col>
      <xdr:colOff>628437</xdr:colOff>
      <xdr:row>134</xdr:row>
      <xdr:rowOff>429895</xdr:rowOff>
    </xdr:to>
    <xdr:sp macro="" textlink="">
      <xdr:nvSpPr>
        <xdr:cNvPr id="43" name="Retângulo 42">
          <a:extLst>
            <a:ext uri="{FF2B5EF4-FFF2-40B4-BE49-F238E27FC236}">
              <a16:creationId xmlns:a16="http://schemas.microsoft.com/office/drawing/2014/main" id="{2C45E976-EB3B-42B3-A5AD-F5BE30648F8A}"/>
            </a:ext>
          </a:extLst>
        </xdr:cNvPr>
        <xdr:cNvSpPr/>
      </xdr:nvSpPr>
      <xdr:spPr>
        <a:xfrm>
          <a:off x="2704465" y="35677170"/>
          <a:ext cx="8232139" cy="355058"/>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0">
              <a:solidFill>
                <a:schemeClr val="tx1"/>
              </a:solidFill>
            </a:rPr>
            <a:t>This disclosure applies only to our operations in Argentina.</a:t>
          </a:r>
        </a:p>
      </xdr:txBody>
    </xdr:sp>
    <xdr:clientData/>
  </xdr:twoCellAnchor>
  <xdr:oneCellAnchor>
    <xdr:from>
      <xdr:col>3</xdr:col>
      <xdr:colOff>130809</xdr:colOff>
      <xdr:row>3</xdr:row>
      <xdr:rowOff>429889</xdr:rowOff>
    </xdr:from>
    <xdr:ext cx="7203440" cy="2787444"/>
    <xdr:sp macro="" textlink="">
      <xdr:nvSpPr>
        <xdr:cNvPr id="44" name="Retângulo 43">
          <a:extLst>
            <a:ext uri="{FF2B5EF4-FFF2-40B4-BE49-F238E27FC236}">
              <a16:creationId xmlns:a16="http://schemas.microsoft.com/office/drawing/2014/main" id="{29EC21CF-DF2F-42E7-8F91-38D97C83D443}"/>
            </a:ext>
          </a:extLst>
        </xdr:cNvPr>
        <xdr:cNvSpPr/>
      </xdr:nvSpPr>
      <xdr:spPr>
        <a:xfrm>
          <a:off x="2543809" y="1117806"/>
          <a:ext cx="7203440" cy="2787444"/>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tIns="36000" numCol="2" spcCol="72000" rtlCol="0" anchor="t">
          <a:noAutofit/>
        </a:bodyPr>
        <a:lstStyle/>
        <a:p>
          <a:pPr algn="l"/>
          <a:r>
            <a:rPr lang="en-US" sz="1100" b="0" u="none">
              <a:solidFill>
                <a:srgbClr val="781E77"/>
              </a:solidFill>
              <a:latin typeface="+mn-lt"/>
              <a:ea typeface="+mn-ea"/>
              <a:cs typeface="+mn-cs"/>
            </a:rPr>
            <a:t>Economic performance and production data</a:t>
          </a:r>
        </a:p>
        <a:p>
          <a:pPr algn="l"/>
          <a:r>
            <a:rPr lang="en-US" sz="1100" b="0" i="0" baseline="0">
              <a:solidFill>
                <a:srgbClr val="781E77"/>
              </a:solidFill>
              <a:effectLst/>
              <a:latin typeface="+mn-lt"/>
              <a:ea typeface="+mn-ea"/>
              <a:cs typeface="+mn-cs"/>
            </a:rPr>
            <a:t>■ </a:t>
          </a:r>
          <a:r>
            <a:rPr kumimoji="0" lang="en-US" sz="1100" b="0" i="0" u="none" strike="noStrike" cap="none" normalizeH="0" baseline="0" noProof="0">
              <a:ln>
                <a:noFill/>
              </a:ln>
              <a:solidFill>
                <a:srgbClr val="595959"/>
              </a:solidFill>
              <a:effectLst/>
              <a:uLnTx/>
              <a:uFillTx/>
              <a:latin typeface="+mn-lt"/>
              <a:ea typeface="+mn-ea"/>
              <a:cs typeface="+mn-cs"/>
            </a:rPr>
            <a:t>GRI 201-1 </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baseline="0">
              <a:solidFill>
                <a:srgbClr val="781E77"/>
              </a:solidFill>
              <a:effectLst/>
              <a:latin typeface="+mn-lt"/>
              <a:ea typeface="+mn-ea"/>
              <a:cs typeface="+mn-cs"/>
            </a:rPr>
            <a:t>■ </a:t>
          </a:r>
          <a:r>
            <a:rPr kumimoji="0" lang="en-US" sz="1100" b="0" i="0" u="none" strike="noStrike" cap="none" normalizeH="0" baseline="0" noProof="0">
              <a:ln>
                <a:noFill/>
              </a:ln>
              <a:solidFill>
                <a:srgbClr val="595959"/>
              </a:solidFill>
              <a:effectLst/>
              <a:uLnTx/>
              <a:uFillTx/>
              <a:latin typeface="+mn-lt"/>
              <a:ea typeface="+mn-ea"/>
              <a:cs typeface="+mn-cs"/>
            </a:rPr>
            <a:t>SASB EM-MD-000.A </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baseline="0">
              <a:solidFill>
                <a:srgbClr val="781E77"/>
              </a:solidFill>
              <a:effectLst/>
              <a:latin typeface="+mn-lt"/>
              <a:ea typeface="+mn-ea"/>
              <a:cs typeface="+mn-cs"/>
            </a:rPr>
            <a:t>■ </a:t>
          </a:r>
          <a:r>
            <a:rPr kumimoji="0" lang="en-US" sz="1100" b="0" i="0" u="none" strike="noStrike" cap="none" normalizeH="0" baseline="0" noProof="0">
              <a:ln>
                <a:noFill/>
              </a:ln>
              <a:solidFill>
                <a:srgbClr val="595959"/>
              </a:solidFill>
              <a:effectLst/>
              <a:uLnTx/>
              <a:uFillTx/>
              <a:latin typeface="+mn-lt"/>
              <a:ea typeface="+mn-ea"/>
              <a:cs typeface="+mn-cs"/>
            </a:rPr>
            <a:t>SASB EM-RM-000.A </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baseline="0">
              <a:solidFill>
                <a:srgbClr val="781E77"/>
              </a:solidFill>
              <a:effectLst/>
              <a:latin typeface="+mn-lt"/>
              <a:ea typeface="+mn-ea"/>
              <a:cs typeface="+mn-cs"/>
            </a:rPr>
            <a:t>■ </a:t>
          </a:r>
          <a:r>
            <a:rPr kumimoji="0" lang="en-US" sz="1100" b="0" i="0" u="none" strike="noStrike" cap="none" normalizeH="0" baseline="0" noProof="0">
              <a:ln>
                <a:noFill/>
              </a:ln>
              <a:solidFill>
                <a:srgbClr val="595959"/>
              </a:solidFill>
              <a:effectLst/>
              <a:uLnTx/>
              <a:uFillTx/>
              <a:latin typeface="+mn-lt"/>
              <a:ea typeface="+mn-ea"/>
              <a:cs typeface="+mn-cs"/>
            </a:rPr>
            <a:t>SASB EM-RM-000.B </a:t>
          </a:r>
        </a:p>
        <a:p>
          <a:pPr algn="l"/>
          <a:r>
            <a:rPr lang="en-US" sz="1100" b="0" i="0" baseline="0">
              <a:solidFill>
                <a:srgbClr val="781E77"/>
              </a:solidFill>
              <a:effectLst/>
              <a:latin typeface="+mn-lt"/>
              <a:ea typeface="+mn-ea"/>
              <a:cs typeface="+mn-cs"/>
            </a:rPr>
            <a:t>■ </a:t>
          </a:r>
          <a:r>
            <a:rPr kumimoji="0" lang="en-US" sz="1100" b="0" i="0" u="none" strike="noStrike" cap="none" normalizeH="0" baseline="0" noProof="0">
              <a:ln>
                <a:noFill/>
              </a:ln>
              <a:solidFill>
                <a:srgbClr val="595959"/>
              </a:solidFill>
              <a:effectLst/>
              <a:uLnTx/>
              <a:uFillTx/>
              <a:latin typeface="+mn-lt"/>
              <a:ea typeface="+mn-ea"/>
              <a:cs typeface="+mn-cs"/>
            </a:rPr>
            <a:t>SASB FB-AG-000.A</a:t>
          </a:r>
        </a:p>
        <a:p>
          <a:pPr algn="l"/>
          <a:r>
            <a:rPr lang="en-US" sz="1100" b="0" i="0" baseline="0">
              <a:solidFill>
                <a:srgbClr val="781E77"/>
              </a:solidFill>
              <a:effectLst/>
              <a:latin typeface="+mn-lt"/>
              <a:ea typeface="+mn-ea"/>
              <a:cs typeface="+mn-cs"/>
            </a:rPr>
            <a:t>■ </a:t>
          </a:r>
          <a:r>
            <a:rPr kumimoji="0" lang="en-US" sz="1100" b="0" i="0" u="none" strike="noStrike" cap="none" normalizeH="0" baseline="0" noProof="0">
              <a:ln>
                <a:noFill/>
              </a:ln>
              <a:solidFill>
                <a:srgbClr val="595959"/>
              </a:solidFill>
              <a:effectLst/>
              <a:uLnTx/>
              <a:uFillTx/>
              <a:latin typeface="+mn-lt"/>
              <a:ea typeface="+mn-ea"/>
              <a:cs typeface="+mn-cs"/>
            </a:rPr>
            <a:t>SASB FB-AG-000.B</a:t>
          </a:r>
        </a:p>
        <a:p>
          <a:pPr algn="l"/>
          <a:r>
            <a:rPr lang="en-US" sz="1100" b="0" i="0" baseline="0">
              <a:solidFill>
                <a:srgbClr val="781E77"/>
              </a:solidFill>
              <a:effectLst/>
              <a:latin typeface="+mn-lt"/>
              <a:ea typeface="+mn-ea"/>
              <a:cs typeface="+mn-cs"/>
            </a:rPr>
            <a:t>■ </a:t>
          </a:r>
          <a:r>
            <a:rPr kumimoji="0" lang="en-US" sz="1100" b="0" i="0" u="none" strike="noStrike" cap="none" normalizeH="0" baseline="0" noProof="0">
              <a:ln>
                <a:noFill/>
              </a:ln>
              <a:solidFill>
                <a:schemeClr val="tx1"/>
              </a:solidFill>
              <a:effectLst/>
              <a:uLnTx/>
              <a:uFillTx/>
              <a:latin typeface="+mn-lt"/>
              <a:ea typeface="+mn-ea"/>
              <a:cs typeface="+mn-cs"/>
            </a:rPr>
            <a:t>SASB FB-AG-000</a:t>
          </a:r>
          <a:r>
            <a:rPr kumimoji="0" lang="en-US" sz="1100" b="0" i="0" u="none" strike="noStrike" cap="none" normalizeH="0" baseline="0" noProof="0">
              <a:ln>
                <a:noFill/>
              </a:ln>
              <a:solidFill>
                <a:srgbClr val="595959"/>
              </a:solidFill>
              <a:effectLst/>
              <a:uLnTx/>
              <a:uFillTx/>
              <a:latin typeface="+mn-lt"/>
              <a:ea typeface="+mn-ea"/>
              <a:cs typeface="+mn-cs"/>
            </a:rPr>
            <a:t>.C</a:t>
          </a:r>
        </a:p>
        <a:p>
          <a:pPr algn="l"/>
          <a:r>
            <a:rPr lang="en-US" sz="1100" b="0" i="0" baseline="0">
              <a:solidFill>
                <a:srgbClr val="781E77"/>
              </a:solidFill>
              <a:effectLst/>
              <a:latin typeface="+mn-lt"/>
              <a:ea typeface="+mn-ea"/>
              <a:cs typeface="+mn-cs"/>
            </a:rPr>
            <a:t>■ </a:t>
          </a:r>
          <a:r>
            <a:rPr kumimoji="0" lang="en-US" sz="1100" b="0" i="0" u="none" strike="noStrike" cap="none" normalizeH="0" baseline="0" noProof="0">
              <a:ln>
                <a:noFill/>
              </a:ln>
              <a:solidFill>
                <a:srgbClr val="595959"/>
              </a:solidFill>
              <a:effectLst/>
              <a:uLnTx/>
              <a:uFillTx/>
              <a:latin typeface="+mn-lt"/>
              <a:ea typeface="+mn-ea"/>
              <a:cs typeface="+mn-cs"/>
            </a:rPr>
            <a:t>SASB FB-AG-000.D</a:t>
          </a:r>
        </a:p>
        <a:p>
          <a:pPr algn="l"/>
          <a:r>
            <a:rPr lang="en-US" sz="1100" b="0" i="0" baseline="0">
              <a:solidFill>
                <a:srgbClr val="781E77"/>
              </a:solidFill>
              <a:effectLst/>
              <a:latin typeface="+mn-lt"/>
              <a:ea typeface="+mn-ea"/>
              <a:cs typeface="+mn-cs"/>
            </a:rPr>
            <a:t>■ </a:t>
          </a:r>
          <a:r>
            <a:rPr kumimoji="0" lang="en-US" sz="1100" b="0" i="0" u="none" strike="noStrike" cap="none" normalizeH="0" baseline="0" noProof="0">
              <a:ln>
                <a:noFill/>
              </a:ln>
              <a:solidFill>
                <a:srgbClr val="595959"/>
              </a:solidFill>
              <a:effectLst/>
              <a:uLnTx/>
              <a:uFillTx/>
              <a:latin typeface="+mn-lt"/>
              <a:ea typeface="+mn-ea"/>
              <a:cs typeface="+mn-cs"/>
            </a:rPr>
            <a:t>SASB RR-BI-000.A </a:t>
          </a:r>
        </a:p>
        <a:p>
          <a:pPr algn="l"/>
          <a:r>
            <a:rPr lang="en-US" sz="1100" b="0" i="0" baseline="0">
              <a:solidFill>
                <a:srgbClr val="781E77"/>
              </a:solidFill>
              <a:effectLst/>
              <a:latin typeface="+mn-lt"/>
              <a:ea typeface="+mn-ea"/>
              <a:cs typeface="+mn-cs"/>
            </a:rPr>
            <a:t>■ </a:t>
          </a:r>
          <a:r>
            <a:rPr kumimoji="0" lang="en-US" sz="1100" b="0" i="0" u="none" strike="noStrike" cap="none" normalizeH="0" baseline="0" noProof="0">
              <a:ln>
                <a:noFill/>
              </a:ln>
              <a:solidFill>
                <a:srgbClr val="595959"/>
              </a:solidFill>
              <a:effectLst/>
              <a:uLnTx/>
              <a:uFillTx/>
              <a:latin typeface="+mn-lt"/>
              <a:ea typeface="+mn-ea"/>
              <a:cs typeface="+mn-cs"/>
            </a:rPr>
            <a:t>SASB RR-BI-000.B </a:t>
          </a:r>
        </a:p>
        <a:p>
          <a:pPr algn="l"/>
          <a:r>
            <a:rPr lang="en-US" sz="1100" b="0" i="0" baseline="0">
              <a:solidFill>
                <a:srgbClr val="781E77"/>
              </a:solidFill>
              <a:effectLst/>
              <a:latin typeface="+mn-lt"/>
              <a:ea typeface="+mn-ea"/>
              <a:cs typeface="+mn-cs"/>
            </a:rPr>
            <a:t>■ </a:t>
          </a:r>
          <a:r>
            <a:rPr kumimoji="0" lang="en-US" sz="1100" b="0" i="0" u="none" strike="noStrike" cap="none" normalizeH="0" baseline="0" noProof="0">
              <a:ln>
                <a:noFill/>
              </a:ln>
              <a:solidFill>
                <a:srgbClr val="595959"/>
              </a:solidFill>
              <a:effectLst/>
              <a:uLnTx/>
              <a:uFillTx/>
              <a:latin typeface="+mn-lt"/>
              <a:ea typeface="+mn-ea"/>
              <a:cs typeface="+mn-cs"/>
            </a:rPr>
            <a:t>SASB RR-BI-000.C </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baseline="0">
              <a:solidFill>
                <a:srgbClr val="781E77"/>
              </a:solidFill>
              <a:effectLst/>
              <a:latin typeface="+mn-lt"/>
              <a:ea typeface="+mn-ea"/>
              <a:cs typeface="+mn-cs"/>
            </a:rPr>
            <a:t>■ </a:t>
          </a:r>
          <a:r>
            <a:rPr kumimoji="0" lang="en-US" sz="1100" b="0" i="0" u="none" strike="noStrike" cap="none" normalizeH="0" baseline="0" noProof="0">
              <a:ln>
                <a:noFill/>
              </a:ln>
              <a:solidFill>
                <a:schemeClr val="tx1"/>
              </a:solidFill>
              <a:effectLst/>
              <a:uLnTx/>
              <a:uFillTx/>
              <a:latin typeface="+mn-lt"/>
              <a:ea typeface="+mn-ea"/>
              <a:cs typeface="+mn-cs"/>
            </a:rPr>
            <a:t>WEF - Prosperity </a:t>
          </a:r>
          <a:r>
            <a:rPr kumimoji="0" lang="en-US" sz="1100" b="0" i="0" u="none" strike="noStrike" cap="none" normalizeH="0" baseline="0" noProof="0">
              <a:ln>
                <a:noFill/>
              </a:ln>
              <a:solidFill>
                <a:srgbClr val="595959"/>
              </a:solidFill>
              <a:effectLst/>
              <a:uLnTx/>
              <a:uFillTx/>
              <a:latin typeface="+mn-lt"/>
              <a:ea typeface="+mn-ea"/>
              <a:cs typeface="+mn-cs"/>
            </a:rPr>
            <a:t>- Economic contribution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0" i="0" u="none" strike="noStrike" cap="none" normalizeH="0" baseline="0" noProof="0">
              <a:ln>
                <a:noFill/>
              </a:ln>
              <a:solidFill>
                <a:srgbClr val="781E77"/>
              </a:solidFill>
              <a:effectLst/>
              <a:uLnTx/>
              <a:uFillTx/>
              <a:latin typeface="+mn-lt"/>
              <a:ea typeface="+mn-ea"/>
              <a:cs typeface="+mn-cs"/>
            </a:rPr>
            <a:t>■ </a:t>
          </a:r>
          <a:r>
            <a:rPr lang="en-US" sz="1100" b="0" i="0" u="none" strike="noStrike">
              <a:solidFill>
                <a:schemeClr val="tx1"/>
              </a:solidFill>
              <a:effectLst/>
              <a:latin typeface="+mn-lt"/>
              <a:ea typeface="+mn-ea"/>
              <a:cs typeface="+mn-cs"/>
            </a:rPr>
            <a:t>WEF - Prosperity - Employment and wealth generation</a:t>
          </a:r>
        </a:p>
        <a:p>
          <a:pPr algn="l"/>
          <a:endParaRPr/>
        </a:p>
        <a:p>
          <a:pPr algn="l"/>
          <a:r>
            <a:rPr lang="en-US" sz="1100" b="0" u="none">
              <a:solidFill>
                <a:srgbClr val="781E77"/>
              </a:solidFill>
              <a:latin typeface="+mn-lt"/>
              <a:ea typeface="+mn-ea"/>
              <a:cs typeface="+mn-cs"/>
            </a:rPr>
            <a:t>Waste management</a:t>
          </a:r>
        </a:p>
        <a:p>
          <a:pPr algn="l"/>
          <a:r>
            <a:rPr lang="en-US" sz="1100" b="0" i="0" baseline="0">
              <a:solidFill>
                <a:srgbClr val="781E77"/>
              </a:solidFill>
              <a:effectLst/>
              <a:latin typeface="+mn-lt"/>
              <a:ea typeface="+mn-ea"/>
              <a:cs typeface="+mn-cs"/>
            </a:rPr>
            <a:t>■ </a:t>
          </a:r>
          <a:r>
            <a:rPr kumimoji="0" lang="en-US" sz="1100" b="0" i="0" u="none" strike="noStrike" cap="none" normalizeH="0" baseline="0" noProof="0">
              <a:ln>
                <a:noFill/>
              </a:ln>
              <a:solidFill>
                <a:srgbClr val="595959"/>
              </a:solidFill>
              <a:effectLst/>
              <a:uLnTx/>
              <a:uFillTx/>
              <a:latin typeface="+mn-lt"/>
              <a:ea typeface="+mn-ea"/>
              <a:cs typeface="+mn-cs"/>
            </a:rPr>
            <a:t>GRI 306-3 </a:t>
          </a:r>
        </a:p>
        <a:p>
          <a:pPr algn="l"/>
          <a:r>
            <a:rPr lang="en-US" sz="1100" b="0" i="0" baseline="0">
              <a:solidFill>
                <a:srgbClr val="781E77"/>
              </a:solidFill>
              <a:effectLst/>
              <a:latin typeface="+mn-lt"/>
              <a:ea typeface="+mn-ea"/>
              <a:cs typeface="+mn-cs"/>
            </a:rPr>
            <a:t>■ </a:t>
          </a:r>
          <a:r>
            <a:rPr kumimoji="0" lang="en-US" sz="1100" b="0" i="0" u="none" strike="noStrike" cap="none" normalizeH="0" baseline="0" noProof="0">
              <a:ln>
                <a:noFill/>
              </a:ln>
              <a:solidFill>
                <a:srgbClr val="595959"/>
              </a:solidFill>
              <a:effectLst/>
              <a:uLnTx/>
              <a:uFillTx/>
              <a:latin typeface="+mn-lt"/>
              <a:ea typeface="+mn-ea"/>
              <a:cs typeface="+mn-cs"/>
            </a:rPr>
            <a:t>GRI 306-4 </a:t>
          </a:r>
        </a:p>
        <a:p>
          <a:pPr algn="l"/>
          <a:r>
            <a:rPr lang="en-US" sz="1100" b="0" i="0" baseline="0">
              <a:solidFill>
                <a:srgbClr val="781E77"/>
              </a:solidFill>
              <a:effectLst/>
              <a:latin typeface="+mn-lt"/>
              <a:ea typeface="+mn-ea"/>
              <a:cs typeface="+mn-cs"/>
            </a:rPr>
            <a:t>■ </a:t>
          </a:r>
          <a:r>
            <a:rPr kumimoji="0" lang="en-US" sz="1100" b="0" i="0" u="none" strike="noStrike" cap="none" normalizeH="0" baseline="0" noProof="0">
              <a:ln>
                <a:noFill/>
              </a:ln>
              <a:solidFill>
                <a:srgbClr val="595959"/>
              </a:solidFill>
              <a:effectLst/>
              <a:uLnTx/>
              <a:uFillTx/>
              <a:latin typeface="+mn-lt"/>
              <a:ea typeface="+mn-ea"/>
              <a:cs typeface="+mn-cs"/>
            </a:rPr>
            <a:t>GRI 306-5 </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baseline="0">
              <a:solidFill>
                <a:srgbClr val="781E77"/>
              </a:solidFill>
              <a:effectLst/>
              <a:latin typeface="+mn-lt"/>
              <a:ea typeface="+mn-ea"/>
              <a:cs typeface="+mn-cs"/>
            </a:rPr>
            <a:t>■ </a:t>
          </a:r>
          <a:r>
            <a:rPr kumimoji="0" lang="en-US" sz="1100" b="0" i="0" u="none" strike="noStrike" cap="none" normalizeH="0" baseline="0" noProof="0">
              <a:ln>
                <a:noFill/>
              </a:ln>
              <a:solidFill>
                <a:srgbClr val="595959"/>
              </a:solidFill>
              <a:effectLst/>
              <a:uLnTx/>
              <a:uFillTx/>
              <a:latin typeface="+mn-lt"/>
              <a:ea typeface="+mn-ea"/>
              <a:cs typeface="+mn-cs"/>
            </a:rPr>
            <a:t>SASB EM-RM-150a.1</a:t>
          </a:r>
        </a:p>
        <a:p>
          <a:pPr algn="l"/>
          <a:endParaRPr/>
        </a:p>
        <a:p>
          <a:pPr algn="l"/>
          <a:r>
            <a:rPr lang="en-US" sz="1100" b="0" u="none">
              <a:solidFill>
                <a:srgbClr val="781E77"/>
              </a:solidFill>
              <a:latin typeface="+mn-lt"/>
              <a:ea typeface="+mn-ea"/>
              <a:cs typeface="+mn-cs"/>
            </a:rPr>
            <a:t>Integrity management and critical incident risk</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baseline="0">
              <a:solidFill>
                <a:srgbClr val="781E77"/>
              </a:solidFill>
              <a:effectLst/>
              <a:latin typeface="+mn-lt"/>
              <a:ea typeface="+mn-ea"/>
              <a:cs typeface="+mn-cs"/>
            </a:rPr>
            <a:t>■</a:t>
          </a:r>
          <a:r>
            <a:rPr lang="en-US" sz="1100" b="0" i="0" baseline="0">
              <a:solidFill>
                <a:srgbClr val="595959"/>
              </a:solidFill>
              <a:effectLst/>
              <a:latin typeface="+mn-lt"/>
              <a:ea typeface="+mn-ea"/>
              <a:cs typeface="+mn-cs"/>
            </a:rPr>
            <a:t>GRI 11.8.3 </a:t>
          </a:r>
        </a:p>
        <a:p>
          <a:pPr algn="l"/>
          <a:r>
            <a:rPr lang="en-US" sz="1100" b="0" i="0" baseline="0">
              <a:solidFill>
                <a:srgbClr val="781E77"/>
              </a:solidFill>
              <a:effectLst/>
              <a:latin typeface="+mn-lt"/>
              <a:ea typeface="+mn-ea"/>
              <a:cs typeface="+mn-cs"/>
            </a:rPr>
            <a:t>■ </a:t>
          </a:r>
          <a:r>
            <a:rPr kumimoji="0" lang="en-US" sz="1100" b="0" i="0" u="none" strike="noStrike" cap="none" normalizeH="0" baseline="0" noProof="0">
              <a:ln>
                <a:noFill/>
              </a:ln>
              <a:solidFill>
                <a:srgbClr val="595959"/>
              </a:solidFill>
              <a:effectLst/>
              <a:uLnTx/>
              <a:uFillTx/>
              <a:latin typeface="+mn-lt"/>
              <a:ea typeface="+mn-ea"/>
              <a:cs typeface="+mn-cs"/>
            </a:rPr>
            <a:t>SASB EM-RM-540a.1 </a:t>
          </a:r>
        </a:p>
        <a:p>
          <a:pPr algn="l"/>
          <a:r>
            <a:rPr lang="en-US" sz="1100" b="0" i="0" baseline="0">
              <a:solidFill>
                <a:srgbClr val="781E77"/>
              </a:solidFill>
              <a:effectLst/>
              <a:latin typeface="+mn-lt"/>
              <a:ea typeface="+mn-ea"/>
              <a:cs typeface="+mn-cs"/>
            </a:rPr>
            <a:t>■ </a:t>
          </a:r>
          <a:r>
            <a:rPr kumimoji="0" lang="en-US" sz="1100" b="0" i="0" u="none" strike="noStrike" cap="none" normalizeH="0" baseline="0" noProof="0">
              <a:ln>
                <a:noFill/>
              </a:ln>
              <a:solidFill>
                <a:srgbClr val="595959"/>
              </a:solidFill>
              <a:effectLst/>
              <a:uLnTx/>
              <a:uFillTx/>
              <a:latin typeface="+mn-lt"/>
              <a:ea typeface="+mn-ea"/>
              <a:cs typeface="+mn-cs"/>
            </a:rPr>
            <a:t>SASB EM-RM-540a.2 </a:t>
          </a:r>
        </a:p>
        <a:p>
          <a:pPr algn="l"/>
          <a:r>
            <a:rPr lang="en-US" sz="1100" b="0" i="0" baseline="0">
              <a:solidFill>
                <a:srgbClr val="781E77"/>
              </a:solidFill>
              <a:effectLst/>
              <a:latin typeface="+mn-lt"/>
              <a:ea typeface="+mn-ea"/>
              <a:cs typeface="+mn-cs"/>
            </a:rPr>
            <a:t>■ </a:t>
          </a:r>
          <a:r>
            <a:rPr kumimoji="0" lang="en-US" sz="1100" b="0" i="0" u="none" strike="noStrike" cap="none" normalizeH="0" baseline="0" noProof="0">
              <a:ln>
                <a:noFill/>
              </a:ln>
              <a:solidFill>
                <a:srgbClr val="595959"/>
              </a:solidFill>
              <a:effectLst/>
              <a:uLnTx/>
              <a:uFillTx/>
              <a:latin typeface="+mn-lt"/>
              <a:ea typeface="+mn-ea"/>
              <a:cs typeface="+mn-cs"/>
            </a:rPr>
            <a:t>SASB EM-RM-540a.3 </a:t>
          </a:r>
        </a:p>
        <a:p>
          <a:pPr algn="l"/>
          <a:r>
            <a:rPr kumimoji="0" lang="en-US" sz="1100" b="0" i="0" u="none" strike="noStrike" cap="none" normalizeH="0" baseline="0" noProof="0">
              <a:ln>
                <a:noFill/>
              </a:ln>
              <a:solidFill>
                <a:srgbClr val="781E77"/>
              </a:solidFill>
              <a:effectLst/>
              <a:uLnTx/>
              <a:uFillTx/>
              <a:latin typeface="+mn-lt"/>
              <a:ea typeface="+mn-ea"/>
              <a:cs typeface="+mn-cs"/>
            </a:rPr>
            <a:t>■ </a:t>
          </a:r>
          <a:r>
            <a:rPr lang="en-US" sz="1100">
              <a:solidFill>
                <a:schemeClr val="tx1"/>
              </a:solidFill>
            </a:rPr>
            <a:t>SASB EM-MD-540a.1</a:t>
          </a:r>
        </a:p>
        <a:p>
          <a:pPr algn="l"/>
          <a:r>
            <a:rPr kumimoji="0" lang="en-US" sz="1100" b="0" i="0" u="none" strike="noStrike" cap="none" normalizeH="0" baseline="0" noProof="0">
              <a:ln>
                <a:noFill/>
              </a:ln>
              <a:solidFill>
                <a:srgbClr val="781E77"/>
              </a:solidFill>
              <a:effectLst/>
              <a:uLnTx/>
              <a:uFillTx/>
              <a:latin typeface="+mn-lt"/>
              <a:ea typeface="+mn-ea"/>
              <a:cs typeface="+mn-cs"/>
            </a:rPr>
            <a:t>■ </a:t>
          </a:r>
          <a:r>
            <a:rPr lang="en-US" sz="1100">
              <a:solidFill>
                <a:schemeClr val="tx1"/>
              </a:solidFill>
            </a:rPr>
            <a:t>SASB EM-MD-540a.2</a:t>
          </a:r>
        </a:p>
        <a:p>
          <a:pPr algn="l"/>
          <a:r>
            <a:rPr kumimoji="0" lang="en-US" sz="1100" b="0" i="0" u="none" strike="noStrike" cap="none" normalizeH="0" baseline="0" noProof="0">
              <a:ln>
                <a:noFill/>
              </a:ln>
              <a:solidFill>
                <a:srgbClr val="781E77"/>
              </a:solidFill>
              <a:effectLst/>
              <a:uLnTx/>
              <a:uFillTx/>
              <a:latin typeface="+mn-lt"/>
              <a:ea typeface="+mn-ea"/>
              <a:cs typeface="+mn-cs"/>
            </a:rPr>
            <a:t>■ </a:t>
          </a:r>
          <a:r>
            <a:rPr lang="en-US" sz="1100">
              <a:solidFill>
                <a:schemeClr val="tx1"/>
              </a:solidFill>
            </a:rPr>
            <a:t>SASB EM-MD-540a.3</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0" i="0" u="none" strike="noStrike" cap="none" normalizeH="0" baseline="0">
              <a:ln>
                <a:noFill/>
              </a:ln>
              <a:solidFill>
                <a:srgbClr val="781E77"/>
              </a:solidFill>
              <a:effectLst/>
              <a:uLnTx/>
              <a:uFillTx/>
              <a:latin typeface="+mn-lt"/>
              <a:ea typeface="+mn-ea"/>
              <a:cs typeface="+mn-cs"/>
            </a:rPr>
            <a:t>■</a:t>
          </a:r>
          <a:r>
            <a:rPr lang="en-US" sz="1100" b="0" i="0" baseline="0">
              <a:solidFill>
                <a:schemeClr val="lt1"/>
              </a:solidFill>
              <a:effectLst/>
              <a:latin typeface="+mn-lt"/>
              <a:ea typeface="+mn-ea"/>
              <a:cs typeface="+mn-cs"/>
            </a:rPr>
            <a:t> </a:t>
          </a:r>
          <a:r>
            <a:rPr lang="en-US" sz="1100">
              <a:solidFill>
                <a:schemeClr val="tx1"/>
              </a:solidFill>
              <a:latin typeface="+mn-lt"/>
              <a:ea typeface="+mn-ea"/>
              <a:cs typeface="+mn-cs"/>
            </a:rPr>
            <a:t>SASB EM-MD-540a.4</a:t>
          </a:r>
        </a:p>
      </xdr:txBody>
    </xdr:sp>
    <xdr:clientData/>
  </xdr:oneCellAnchor>
  <xdr:twoCellAnchor>
    <xdr:from>
      <xdr:col>3</xdr:col>
      <xdr:colOff>93132</xdr:colOff>
      <xdr:row>3</xdr:row>
      <xdr:rowOff>144778</xdr:rowOff>
    </xdr:from>
    <xdr:to>
      <xdr:col>7</xdr:col>
      <xdr:colOff>135465</xdr:colOff>
      <xdr:row>3</xdr:row>
      <xdr:rowOff>485350</xdr:rowOff>
    </xdr:to>
    <xdr:sp macro="" textlink="">
      <xdr:nvSpPr>
        <xdr:cNvPr id="45" name="Retângulo 44">
          <a:extLst>
            <a:ext uri="{FF2B5EF4-FFF2-40B4-BE49-F238E27FC236}">
              <a16:creationId xmlns:a16="http://schemas.microsoft.com/office/drawing/2014/main" id="{842F56DC-E046-4EE0-A4D6-8E9C74A5F238}"/>
            </a:ext>
          </a:extLst>
        </xdr:cNvPr>
        <xdr:cNvSpPr/>
      </xdr:nvSpPr>
      <xdr:spPr>
        <a:xfrm>
          <a:off x="2590799" y="800945"/>
          <a:ext cx="2815166" cy="340572"/>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numCol="1" rtlCol="0" anchor="t"/>
        <a:lstStyle/>
        <a:p>
          <a:pPr algn="l"/>
          <a:r>
            <a:rPr lang="en-US" sz="1100" b="1" u="sng">
              <a:solidFill>
                <a:srgbClr val="781E77"/>
              </a:solidFill>
            </a:rPr>
            <a:t>List of disclosures under this tab:</a:t>
          </a:r>
        </a:p>
        <a:p>
          <a:pPr algn="l"/>
          <a:r>
            <a:rPr kumimoji="0" lang="en-US" sz="1100" b="0" i="0" u="none" strike="noStrike" cap="none" normalizeH="0" baseline="0" noProof="0">
              <a:ln>
                <a:noFill/>
              </a:ln>
              <a:solidFill>
                <a:sysClr val="windowText" lastClr="000000"/>
              </a:solidFill>
              <a:effectLst/>
              <a:uLnTx/>
              <a:uFillTx/>
              <a:latin typeface="+mn-lt"/>
              <a:ea typeface="+mn-ea"/>
              <a:cs typeface="+mn-cs"/>
            </a:rPr>
            <a:t>											</a:t>
          </a:r>
        </a:p>
      </xdr:txBody>
    </xdr:sp>
    <xdr:clientData/>
  </xdr:twoCellAnchor>
  <xdr:twoCellAnchor>
    <xdr:from>
      <xdr:col>2</xdr:col>
      <xdr:colOff>169333</xdr:colOff>
      <xdr:row>154</xdr:row>
      <xdr:rowOff>62947</xdr:rowOff>
    </xdr:from>
    <xdr:to>
      <xdr:col>5</xdr:col>
      <xdr:colOff>358499</xdr:colOff>
      <xdr:row>156</xdr:row>
      <xdr:rowOff>0</xdr:rowOff>
    </xdr:to>
    <xdr:sp macro="" textlink="">
      <xdr:nvSpPr>
        <xdr:cNvPr id="46" name="Retângulo: Cantos Superiores Arredondados 45">
          <a:extLst>
            <a:ext uri="{FF2B5EF4-FFF2-40B4-BE49-F238E27FC236}">
              <a16:creationId xmlns:a16="http://schemas.microsoft.com/office/drawing/2014/main" id="{A2104696-9B03-4826-B3BD-14CB766501E1}"/>
            </a:ext>
          </a:extLst>
        </xdr:cNvPr>
        <xdr:cNvSpPr/>
      </xdr:nvSpPr>
      <xdr:spPr>
        <a:xfrm>
          <a:off x="2497666" y="40681780"/>
          <a:ext cx="1692000" cy="360387"/>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tx1"/>
              </a:solidFill>
            </a:rPr>
            <a:t>Notes</a:t>
          </a:r>
        </a:p>
      </xdr:txBody>
    </xdr:sp>
    <xdr:clientData/>
  </xdr:twoCellAnchor>
  <xdr:twoCellAnchor>
    <xdr:from>
      <xdr:col>3</xdr:col>
      <xdr:colOff>211666</xdr:colOff>
      <xdr:row>156</xdr:row>
      <xdr:rowOff>93837</xdr:rowOff>
    </xdr:from>
    <xdr:to>
      <xdr:col>14</xdr:col>
      <xdr:colOff>664845</xdr:colOff>
      <xdr:row>156</xdr:row>
      <xdr:rowOff>378603</xdr:rowOff>
    </xdr:to>
    <xdr:sp macro="" textlink="">
      <xdr:nvSpPr>
        <xdr:cNvPr id="47" name="Retângulo 46">
          <a:extLst>
            <a:ext uri="{FF2B5EF4-FFF2-40B4-BE49-F238E27FC236}">
              <a16:creationId xmlns:a16="http://schemas.microsoft.com/office/drawing/2014/main" id="{47C376B2-00F7-43CD-9F5A-2F3F17388037}"/>
            </a:ext>
          </a:extLst>
        </xdr:cNvPr>
        <xdr:cNvSpPr/>
      </xdr:nvSpPr>
      <xdr:spPr>
        <a:xfrm>
          <a:off x="2709333" y="41136004"/>
          <a:ext cx="8263679" cy="284766"/>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0">
              <a:solidFill>
                <a:schemeClr val="tx1"/>
              </a:solidFill>
            </a:rPr>
            <a:t>This disclosure applies only to our operations in Brazil, to which it is material.</a:t>
          </a:r>
        </a:p>
      </xdr:txBody>
    </xdr:sp>
    <xdr:clientData/>
  </xdr:twoCellAnchor>
  <xdr:twoCellAnchor>
    <xdr:from>
      <xdr:col>2</xdr:col>
      <xdr:colOff>169333</xdr:colOff>
      <xdr:row>165</xdr:row>
      <xdr:rowOff>62947</xdr:rowOff>
    </xdr:from>
    <xdr:to>
      <xdr:col>5</xdr:col>
      <xdr:colOff>358499</xdr:colOff>
      <xdr:row>167</xdr:row>
      <xdr:rowOff>0</xdr:rowOff>
    </xdr:to>
    <xdr:sp macro="" textlink="">
      <xdr:nvSpPr>
        <xdr:cNvPr id="48" name="Retângulo: Cantos Superiores Arredondados 47">
          <a:extLst>
            <a:ext uri="{FF2B5EF4-FFF2-40B4-BE49-F238E27FC236}">
              <a16:creationId xmlns:a16="http://schemas.microsoft.com/office/drawing/2014/main" id="{84470F89-1255-4663-950D-432909BBB925}"/>
            </a:ext>
          </a:extLst>
        </xdr:cNvPr>
        <xdr:cNvSpPr/>
      </xdr:nvSpPr>
      <xdr:spPr>
        <a:xfrm>
          <a:off x="2497666" y="43232364"/>
          <a:ext cx="1692000" cy="360386"/>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tx1"/>
              </a:solidFill>
            </a:rPr>
            <a:t>Notes</a:t>
          </a:r>
        </a:p>
      </xdr:txBody>
    </xdr:sp>
    <xdr:clientData/>
  </xdr:twoCellAnchor>
  <xdr:twoCellAnchor>
    <xdr:from>
      <xdr:col>3</xdr:col>
      <xdr:colOff>211666</xdr:colOff>
      <xdr:row>167</xdr:row>
      <xdr:rowOff>93837</xdr:rowOff>
    </xdr:from>
    <xdr:to>
      <xdr:col>14</xdr:col>
      <xdr:colOff>666750</xdr:colOff>
      <xdr:row>167</xdr:row>
      <xdr:rowOff>378603</xdr:rowOff>
    </xdr:to>
    <xdr:sp macro="" textlink="">
      <xdr:nvSpPr>
        <xdr:cNvPr id="49" name="Retângulo 48">
          <a:extLst>
            <a:ext uri="{FF2B5EF4-FFF2-40B4-BE49-F238E27FC236}">
              <a16:creationId xmlns:a16="http://schemas.microsoft.com/office/drawing/2014/main" id="{ABF8AC8F-84F7-4BD2-9698-3CBE888139AC}"/>
            </a:ext>
          </a:extLst>
        </xdr:cNvPr>
        <xdr:cNvSpPr/>
      </xdr:nvSpPr>
      <xdr:spPr>
        <a:xfrm>
          <a:off x="2709333" y="43686587"/>
          <a:ext cx="8265584" cy="284766"/>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0">
              <a:solidFill>
                <a:schemeClr val="tx1"/>
              </a:solidFill>
            </a:rPr>
            <a:t>This disclosure applies only to our operations in Brazil, to which it is material.</a:t>
          </a:r>
        </a:p>
      </xdr:txBody>
    </xdr:sp>
    <xdr:clientData/>
  </xdr:twoCellAnchor>
  <xdr:twoCellAnchor>
    <xdr:from>
      <xdr:col>3</xdr:col>
      <xdr:colOff>3805</xdr:colOff>
      <xdr:row>74</xdr:row>
      <xdr:rowOff>72959</xdr:rowOff>
    </xdr:from>
    <xdr:to>
      <xdr:col>5</xdr:col>
      <xdr:colOff>362305</xdr:colOff>
      <xdr:row>76</xdr:row>
      <xdr:rowOff>15727</xdr:rowOff>
    </xdr:to>
    <xdr:sp macro="" textlink="">
      <xdr:nvSpPr>
        <xdr:cNvPr id="50" name="Retângulo: Cantos Superiores Arredondados 49">
          <a:extLst>
            <a:ext uri="{FF2B5EF4-FFF2-40B4-BE49-F238E27FC236}">
              <a16:creationId xmlns:a16="http://schemas.microsoft.com/office/drawing/2014/main" id="{C2836BEB-F0A0-405F-AE66-6B43F99A1B1F}"/>
            </a:ext>
          </a:extLst>
        </xdr:cNvPr>
        <xdr:cNvSpPr/>
      </xdr:nvSpPr>
      <xdr:spPr>
        <a:xfrm>
          <a:off x="2501472" y="17175626"/>
          <a:ext cx="1692000" cy="366101"/>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tx1"/>
              </a:solidFill>
            </a:rPr>
            <a:t>Notes</a:t>
          </a:r>
        </a:p>
      </xdr:txBody>
    </xdr:sp>
    <xdr:clientData/>
  </xdr:twoCellAnchor>
  <xdr:twoCellAnchor>
    <xdr:from>
      <xdr:col>3</xdr:col>
      <xdr:colOff>211666</xdr:colOff>
      <xdr:row>76</xdr:row>
      <xdr:rowOff>103412</xdr:rowOff>
    </xdr:from>
    <xdr:to>
      <xdr:col>17</xdr:col>
      <xdr:colOff>412750</xdr:colOff>
      <xdr:row>76</xdr:row>
      <xdr:rowOff>1860761</xdr:rowOff>
    </xdr:to>
    <xdr:sp macro="" textlink="">
      <xdr:nvSpPr>
        <xdr:cNvPr id="51" name="Retângulo 50">
          <a:extLst>
            <a:ext uri="{FF2B5EF4-FFF2-40B4-BE49-F238E27FC236}">
              <a16:creationId xmlns:a16="http://schemas.microsoft.com/office/drawing/2014/main" id="{D748248C-5425-4228-9D47-48121516465A}"/>
            </a:ext>
          </a:extLst>
        </xdr:cNvPr>
        <xdr:cNvSpPr/>
      </xdr:nvSpPr>
      <xdr:spPr>
        <a:xfrm>
          <a:off x="2709333" y="17629412"/>
          <a:ext cx="10170584" cy="1757349"/>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0">
              <a:solidFill>
                <a:schemeClr val="tx1"/>
              </a:solidFill>
            </a:rPr>
            <a:t>CapEx is calculated as the sum of “Additions to biological assets” and “Additions to property, plant and equipment and intangible assets” in our most recent financial statements. </a:t>
          </a:r>
        </a:p>
        <a:p>
          <a:pPr algn="l"/>
          <a:endParaRPr/>
        </a:p>
        <a:p>
          <a:pPr algn="l"/>
          <a:r>
            <a:rPr lang="en-US" sz="1100" b="0">
              <a:solidFill>
                <a:schemeClr val="tx1"/>
              </a:solidFill>
            </a:rPr>
            <a:t>Our investment strategy in the Renewables and Sugar segment sets out guidelines on expenditure in sugarcane planting and crop management. Over two-thirds of planned field renewals have been completed, significantly improving the renewal rate of our sugarcane fields, alongside other recurring investments. We have made continued progress on our expansion projects in Renewables, including the construction of Second-Generation Ethanol (2GE) plants. Significant construction progress has been made on plants #3 to #6, and we have also moved forward with the development of plants #7 to #9 without any significant issues. Our 2GE Program is expanding rapidly and progressing as planned. In addition, we are increasing investments in solar energy, other renewable sources, and cogeneration. Beyond CapEx investments, we (i) made capital contributions into Payly and Grupo Gnós, (ii) completed capital increases in our associates Logum Logística S.A. (“Logum”) and Uniduto Logística S.A. (“Uniduto”), (iii) acquired shares of Tupinambá through our subsidiary Bio Barra, and (iv) completed capital increases in other investees.</a:t>
          </a:r>
        </a:p>
      </xdr:txBody>
    </xdr:sp>
    <xdr:clientData/>
  </xdr:twoCellAnchor>
  <xdr:twoCellAnchor>
    <xdr:from>
      <xdr:col>3</xdr:col>
      <xdr:colOff>0</xdr:colOff>
      <xdr:row>84</xdr:row>
      <xdr:rowOff>72959</xdr:rowOff>
    </xdr:from>
    <xdr:to>
      <xdr:col>5</xdr:col>
      <xdr:colOff>358500</xdr:colOff>
      <xdr:row>86</xdr:row>
      <xdr:rowOff>10012</xdr:rowOff>
    </xdr:to>
    <xdr:sp macro="" textlink="">
      <xdr:nvSpPr>
        <xdr:cNvPr id="52" name="Retângulo: Cantos Superiores Arredondados 51">
          <a:extLst>
            <a:ext uri="{FF2B5EF4-FFF2-40B4-BE49-F238E27FC236}">
              <a16:creationId xmlns:a16="http://schemas.microsoft.com/office/drawing/2014/main" id="{14FAD7BD-FAA2-45BD-A5DF-622837C80C00}"/>
            </a:ext>
          </a:extLst>
        </xdr:cNvPr>
        <xdr:cNvSpPr/>
      </xdr:nvSpPr>
      <xdr:spPr>
        <a:xfrm>
          <a:off x="2497667" y="20975042"/>
          <a:ext cx="1692000" cy="360387"/>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tx1"/>
              </a:solidFill>
            </a:rPr>
            <a:t>Notes</a:t>
          </a:r>
        </a:p>
      </xdr:txBody>
    </xdr:sp>
    <xdr:clientData/>
  </xdr:twoCellAnchor>
  <xdr:twoCellAnchor>
    <xdr:from>
      <xdr:col>3</xdr:col>
      <xdr:colOff>197273</xdr:colOff>
      <xdr:row>86</xdr:row>
      <xdr:rowOff>105318</xdr:rowOff>
    </xdr:from>
    <xdr:to>
      <xdr:col>17</xdr:col>
      <xdr:colOff>629074</xdr:colOff>
      <xdr:row>86</xdr:row>
      <xdr:rowOff>1112943</xdr:rowOff>
    </xdr:to>
    <xdr:sp macro="" textlink="">
      <xdr:nvSpPr>
        <xdr:cNvPr id="53" name="Retângulo 52">
          <a:extLst>
            <a:ext uri="{FF2B5EF4-FFF2-40B4-BE49-F238E27FC236}">
              <a16:creationId xmlns:a16="http://schemas.microsoft.com/office/drawing/2014/main" id="{758EC6AE-942A-4D8D-899E-A925E67924DD}"/>
            </a:ext>
          </a:extLst>
        </xdr:cNvPr>
        <xdr:cNvSpPr/>
      </xdr:nvSpPr>
      <xdr:spPr>
        <a:xfrm>
          <a:off x="2610273" y="29537568"/>
          <a:ext cx="10612968" cy="1007625"/>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0">
              <a:solidFill>
                <a:srgbClr val="595959"/>
              </a:solidFill>
            </a:rPr>
            <a:t>“Share buybacks” are reported under “Equity”, line item (e) “Treasury shares,” in our financial statements. “Dividend payments” are calculated from the line item “Payments of dividends and interest on equity” in the Cash Flow Statements, using the indirect method.</a:t>
          </a:r>
        </a:p>
        <a:p>
          <a:pPr algn="l"/>
          <a:endParaRPr>
            <a:solidFill>
              <a:srgbClr val="595959"/>
            </a:solidFill>
          </a:endParaRPr>
        </a:p>
        <a:p>
          <a:pPr algn="l"/>
          <a:r>
            <a:rPr lang="en-US" sz="1100" b="0">
              <a:solidFill>
                <a:srgbClr val="595959"/>
              </a:solidFill>
            </a:rPr>
            <a:t>In the 2023/2024 crop year, there was a reduction in the monetary value </a:t>
          </a:r>
          <a:r>
            <a:rPr lang="en-US" sz="1100" b="0">
              <a:solidFill>
                <a:schemeClr val="tx1"/>
              </a:solidFill>
            </a:rPr>
            <a:t>allocated to share buybacks and dividend payments. This adjustment was made to prioritize the allocation of capital toward long-term strategic investments, resulting in fewer distributions to shareholders.</a:t>
          </a:r>
        </a:p>
      </xdr:txBody>
    </xdr:sp>
    <xdr:clientData/>
  </xdr:twoCellAnchor>
  <xdr:twoCellAnchor>
    <xdr:from>
      <xdr:col>0</xdr:col>
      <xdr:colOff>136525</xdr:colOff>
      <xdr:row>2</xdr:row>
      <xdr:rowOff>21168</xdr:rowOff>
    </xdr:from>
    <xdr:to>
      <xdr:col>0</xdr:col>
      <xdr:colOff>1941618</xdr:colOff>
      <xdr:row>7</xdr:row>
      <xdr:rowOff>105833</xdr:rowOff>
    </xdr:to>
    <xdr:grpSp>
      <xdr:nvGrpSpPr>
        <xdr:cNvPr id="54" name="Agrupar 53">
          <a:extLst>
            <a:ext uri="{FF2B5EF4-FFF2-40B4-BE49-F238E27FC236}">
              <a16:creationId xmlns:a16="http://schemas.microsoft.com/office/drawing/2014/main" id="{A4A98B80-D8A3-4D29-B59C-EE4CEF86C549}"/>
            </a:ext>
          </a:extLst>
        </xdr:cNvPr>
        <xdr:cNvGrpSpPr/>
      </xdr:nvGrpSpPr>
      <xdr:grpSpPr>
        <a:xfrm>
          <a:off x="136525" y="500946"/>
          <a:ext cx="1805093" cy="4120443"/>
          <a:chOff x="128758" y="434340"/>
          <a:chExt cx="1844822" cy="4115340"/>
        </a:xfrm>
      </xdr:grpSpPr>
      <xdr:sp macro="" textlink="">
        <xdr:nvSpPr>
          <xdr:cNvPr id="55" name="Retângulo 54">
            <a:hlinkClick xmlns:r="http://schemas.openxmlformats.org/officeDocument/2006/relationships" r:id="rId3"/>
            <a:extLst>
              <a:ext uri="{FF2B5EF4-FFF2-40B4-BE49-F238E27FC236}">
                <a16:creationId xmlns:a16="http://schemas.microsoft.com/office/drawing/2014/main" id="{0FE630F4-D599-8227-CF05-798A32520392}"/>
              </a:ext>
            </a:extLst>
          </xdr:cNvPr>
          <xdr:cNvSpPr/>
        </xdr:nvSpPr>
        <xdr:spPr>
          <a:xfrm>
            <a:off x="449580" y="4297680"/>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1" i="0" baseline="0">
                <a:solidFill>
                  <a:schemeClr val="tx1"/>
                </a:solidFill>
                <a:effectLst/>
                <a:latin typeface="+mn-lt"/>
                <a:ea typeface="+mn-ea"/>
                <a:cs typeface="+mn-cs"/>
              </a:rPr>
              <a:t>OTHER DISCLOSURES</a:t>
            </a:r>
          </a:p>
        </xdr:txBody>
      </xdr:sp>
      <xdr:sp macro="" textlink="">
        <xdr:nvSpPr>
          <xdr:cNvPr id="56" name="Retângulo 55">
            <a:hlinkClick xmlns:r="http://schemas.openxmlformats.org/officeDocument/2006/relationships" r:id="rId4"/>
            <a:extLst>
              <a:ext uri="{FF2B5EF4-FFF2-40B4-BE49-F238E27FC236}">
                <a16:creationId xmlns:a16="http://schemas.microsoft.com/office/drawing/2014/main" id="{B799E140-0418-2CD1-3BDC-4D6D06D5895F}"/>
              </a:ext>
            </a:extLst>
          </xdr:cNvPr>
          <xdr:cNvSpPr/>
        </xdr:nvSpPr>
        <xdr:spPr>
          <a:xfrm>
            <a:off x="449580" y="4022548"/>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WATER STEWARDSHIP</a:t>
            </a:r>
          </a:p>
        </xdr:txBody>
      </xdr:sp>
      <xdr:sp macro="" textlink="">
        <xdr:nvSpPr>
          <xdr:cNvPr id="57" name="Retângulo 56">
            <a:hlinkClick xmlns:r="http://schemas.openxmlformats.org/officeDocument/2006/relationships" r:id="rId5"/>
            <a:extLst>
              <a:ext uri="{FF2B5EF4-FFF2-40B4-BE49-F238E27FC236}">
                <a16:creationId xmlns:a16="http://schemas.microsoft.com/office/drawing/2014/main" id="{37C79AF7-B6E0-6E6C-5414-144B7EBD5349}"/>
              </a:ext>
            </a:extLst>
          </xdr:cNvPr>
          <xdr:cNvSpPr/>
        </xdr:nvSpPr>
        <xdr:spPr>
          <a:xfrm>
            <a:off x="449580" y="3567413"/>
            <a:ext cx="152400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HUMAN RIGHTS &amp; WELL-BEING</a:t>
            </a:r>
          </a:p>
        </xdr:txBody>
      </xdr:sp>
      <xdr:sp macro="" textlink="">
        <xdr:nvSpPr>
          <xdr:cNvPr id="58" name="Retângulo 57">
            <a:hlinkClick xmlns:r="http://schemas.openxmlformats.org/officeDocument/2006/relationships" r:id="rId6"/>
            <a:extLst>
              <a:ext uri="{FF2B5EF4-FFF2-40B4-BE49-F238E27FC236}">
                <a16:creationId xmlns:a16="http://schemas.microsoft.com/office/drawing/2014/main" id="{79F874EC-0C48-CEAE-F315-987759F06071}"/>
              </a:ext>
            </a:extLst>
          </xdr:cNvPr>
          <xdr:cNvSpPr/>
        </xdr:nvSpPr>
        <xdr:spPr>
          <a:xfrm>
            <a:off x="251460" y="329227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SUSTAINABLE SOURCING</a:t>
            </a:r>
          </a:p>
        </xdr:txBody>
      </xdr:sp>
      <xdr:sp macro="" textlink="">
        <xdr:nvSpPr>
          <xdr:cNvPr id="59" name="Retângulo 58">
            <a:hlinkClick xmlns:r="http://schemas.openxmlformats.org/officeDocument/2006/relationships" r:id="rId7"/>
            <a:extLst>
              <a:ext uri="{FF2B5EF4-FFF2-40B4-BE49-F238E27FC236}">
                <a16:creationId xmlns:a16="http://schemas.microsoft.com/office/drawing/2014/main" id="{59DCDC89-D973-5A3E-E145-51F3EB1BD524}"/>
              </a:ext>
            </a:extLst>
          </xdr:cNvPr>
          <xdr:cNvSpPr/>
        </xdr:nvSpPr>
        <xdr:spPr>
          <a:xfrm>
            <a:off x="251460" y="2837143"/>
            <a:ext cx="172212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COMMUNITY RELATIONS</a:t>
            </a:r>
          </a:p>
        </xdr:txBody>
      </xdr:sp>
      <xdr:sp macro="" textlink="">
        <xdr:nvSpPr>
          <xdr:cNvPr id="60" name="Retângulo 59">
            <a:hlinkClick xmlns:r="http://schemas.openxmlformats.org/officeDocument/2006/relationships" r:id="rId8"/>
            <a:extLst>
              <a:ext uri="{FF2B5EF4-FFF2-40B4-BE49-F238E27FC236}">
                <a16:creationId xmlns:a16="http://schemas.microsoft.com/office/drawing/2014/main" id="{0EA646C5-264D-674B-A279-67101946B09D}"/>
              </a:ext>
            </a:extLst>
          </xdr:cNvPr>
          <xdr:cNvSpPr/>
        </xdr:nvSpPr>
        <xdr:spPr>
          <a:xfrm>
            <a:off x="251460" y="256200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DIVERSITY &amp; INCLUSION</a:t>
            </a:r>
          </a:p>
        </xdr:txBody>
      </xdr:sp>
      <xdr:sp macro="" textlink="">
        <xdr:nvSpPr>
          <xdr:cNvPr id="61" name="Retângulo 60">
            <a:hlinkClick xmlns:r="http://schemas.openxmlformats.org/officeDocument/2006/relationships" r:id="rId9"/>
            <a:extLst>
              <a:ext uri="{FF2B5EF4-FFF2-40B4-BE49-F238E27FC236}">
                <a16:creationId xmlns:a16="http://schemas.microsoft.com/office/drawing/2014/main" id="{9D45F54C-4A11-C009-F6E1-1F40AEA68156}"/>
              </a:ext>
            </a:extLst>
          </xdr:cNvPr>
          <xdr:cNvSpPr/>
        </xdr:nvSpPr>
        <xdr:spPr>
          <a:xfrm>
            <a:off x="251460" y="228687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ETHICS &amp; GOVERNANCE</a:t>
            </a:r>
          </a:p>
        </xdr:txBody>
      </xdr:sp>
      <xdr:sp macro="" textlink="">
        <xdr:nvSpPr>
          <xdr:cNvPr id="62" name="Retângulo 61">
            <a:hlinkClick xmlns:r="http://schemas.openxmlformats.org/officeDocument/2006/relationships" r:id="rId10"/>
            <a:extLst>
              <a:ext uri="{FF2B5EF4-FFF2-40B4-BE49-F238E27FC236}">
                <a16:creationId xmlns:a16="http://schemas.microsoft.com/office/drawing/2014/main" id="{46994BF7-A9AC-CBA2-ABA4-23D411E71FB5}"/>
              </a:ext>
            </a:extLst>
          </xdr:cNvPr>
          <xdr:cNvSpPr/>
        </xdr:nvSpPr>
        <xdr:spPr>
          <a:xfrm>
            <a:off x="251460" y="201173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CANE FIELD MANAGEMENT</a:t>
            </a:r>
          </a:p>
        </xdr:txBody>
      </xdr:sp>
      <xdr:sp macro="" textlink="">
        <xdr:nvSpPr>
          <xdr:cNvPr id="63" name="Retângulo 62">
            <a:hlinkClick xmlns:r="http://schemas.openxmlformats.org/officeDocument/2006/relationships" r:id="rId11"/>
            <a:extLst>
              <a:ext uri="{FF2B5EF4-FFF2-40B4-BE49-F238E27FC236}">
                <a16:creationId xmlns:a16="http://schemas.microsoft.com/office/drawing/2014/main" id="{87C62766-579B-6130-10B9-270FCE8C7992}"/>
              </a:ext>
            </a:extLst>
          </xdr:cNvPr>
          <xdr:cNvSpPr/>
        </xdr:nvSpPr>
        <xdr:spPr>
          <a:xfrm>
            <a:off x="251460" y="173660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CLIMATE CHANGE</a:t>
            </a:r>
          </a:p>
        </xdr:txBody>
      </xdr:sp>
      <xdr:sp macro="" textlink="">
        <xdr:nvSpPr>
          <xdr:cNvPr id="64" name="Retângulo 63">
            <a:hlinkClick xmlns:r="http://schemas.openxmlformats.org/officeDocument/2006/relationships" r:id="rId12"/>
            <a:extLst>
              <a:ext uri="{FF2B5EF4-FFF2-40B4-BE49-F238E27FC236}">
                <a16:creationId xmlns:a16="http://schemas.microsoft.com/office/drawing/2014/main" id="{84C4C257-8E1B-8EAC-504E-34552E2FEAEF}"/>
              </a:ext>
            </a:extLst>
          </xdr:cNvPr>
          <xdr:cNvSpPr/>
        </xdr:nvSpPr>
        <xdr:spPr>
          <a:xfrm>
            <a:off x="128758" y="1461468"/>
            <a:ext cx="1844822" cy="27343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PUBLIC COMMITMENTS</a:t>
            </a:r>
          </a:p>
        </xdr:txBody>
      </xdr:sp>
      <xdr:sp macro="" textlink="">
        <xdr:nvSpPr>
          <xdr:cNvPr id="65" name="Retângulo 64">
            <a:hlinkClick xmlns:r="http://schemas.openxmlformats.org/officeDocument/2006/relationships" r:id="rId13"/>
            <a:extLst>
              <a:ext uri="{FF2B5EF4-FFF2-40B4-BE49-F238E27FC236}">
                <a16:creationId xmlns:a16="http://schemas.microsoft.com/office/drawing/2014/main" id="{18CD3D52-C398-CD63-2480-1BB6DA88D919}"/>
              </a:ext>
            </a:extLst>
          </xdr:cNvPr>
          <xdr:cNvSpPr/>
        </xdr:nvSpPr>
        <xdr:spPr>
          <a:xfrm>
            <a:off x="251460" y="118633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KEY FIGURES</a:t>
            </a:r>
          </a:p>
        </xdr:txBody>
      </xdr:sp>
      <xdr:sp macro="" textlink="">
        <xdr:nvSpPr>
          <xdr:cNvPr id="66" name="Retângulo 65">
            <a:hlinkClick xmlns:r="http://schemas.openxmlformats.org/officeDocument/2006/relationships" r:id="rId14"/>
            <a:extLst>
              <a:ext uri="{FF2B5EF4-FFF2-40B4-BE49-F238E27FC236}">
                <a16:creationId xmlns:a16="http://schemas.microsoft.com/office/drawing/2014/main" id="{FFEC2FD5-80E6-5218-A487-2D321304BB30}"/>
              </a:ext>
            </a:extLst>
          </xdr:cNvPr>
          <xdr:cNvSpPr/>
        </xdr:nvSpPr>
        <xdr:spPr>
          <a:xfrm>
            <a:off x="251460" y="91119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DISCLOSURES LIST</a:t>
            </a:r>
          </a:p>
        </xdr:txBody>
      </xdr:sp>
      <xdr:sp macro="" textlink="">
        <xdr:nvSpPr>
          <xdr:cNvPr id="67" name="Retângulo 66">
            <a:hlinkClick xmlns:r="http://schemas.openxmlformats.org/officeDocument/2006/relationships" r:id="rId15"/>
            <a:extLst>
              <a:ext uri="{FF2B5EF4-FFF2-40B4-BE49-F238E27FC236}">
                <a16:creationId xmlns:a16="http://schemas.microsoft.com/office/drawing/2014/main" id="{663813D8-9B12-3107-60AB-F2F87AA5613E}"/>
              </a:ext>
            </a:extLst>
          </xdr:cNvPr>
          <xdr:cNvSpPr/>
        </xdr:nvSpPr>
        <xdr:spPr>
          <a:xfrm>
            <a:off x="251460" y="434340"/>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INTRODUCTION</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9569</xdr:colOff>
      <xdr:row>36</xdr:row>
      <xdr:rowOff>56262</xdr:rowOff>
    </xdr:to>
    <xdr:pic>
      <xdr:nvPicPr>
        <xdr:cNvPr id="2" name="Imagem 1">
          <a:extLst>
            <a:ext uri="{FF2B5EF4-FFF2-40B4-BE49-F238E27FC236}">
              <a16:creationId xmlns:a16="http://schemas.microsoft.com/office/drawing/2014/main" id="{0DDEE4DC-CF31-4B54-97AB-884747823B04}"/>
            </a:ext>
          </a:extLst>
        </xdr:cNvPr>
        <xdr:cNvPicPr>
          <a:picLocks noChangeAspect="1"/>
        </xdr:cNvPicPr>
      </xdr:nvPicPr>
      <xdr:blipFill>
        <a:blip xmlns:r="http://schemas.openxmlformats.org/officeDocument/2006/relationships" r:embed="rId1"/>
        <a:stretch>
          <a:fillRect/>
        </a:stretch>
      </xdr:blipFill>
      <xdr:spPr>
        <a:xfrm>
          <a:off x="2252133" y="0"/>
          <a:ext cx="356703" cy="7408715"/>
        </a:xfrm>
        <a:prstGeom prst="rect">
          <a:avLst/>
        </a:prstGeom>
      </xdr:spPr>
    </xdr:pic>
    <xdr:clientData/>
  </xdr:twoCellAnchor>
  <xdr:twoCellAnchor editAs="oneCell">
    <xdr:from>
      <xdr:col>11</xdr:col>
      <xdr:colOff>152400</xdr:colOff>
      <xdr:row>2</xdr:row>
      <xdr:rowOff>68580</xdr:rowOff>
    </xdr:from>
    <xdr:to>
      <xdr:col>13</xdr:col>
      <xdr:colOff>45720</xdr:colOff>
      <xdr:row>3</xdr:row>
      <xdr:rowOff>80060</xdr:rowOff>
    </xdr:to>
    <xdr:pic>
      <xdr:nvPicPr>
        <xdr:cNvPr id="5" name="Imagem 4">
          <a:extLst>
            <a:ext uri="{FF2B5EF4-FFF2-40B4-BE49-F238E27FC236}">
              <a16:creationId xmlns:a16="http://schemas.microsoft.com/office/drawing/2014/main" id="{FAD2513F-BCA6-4B2C-870A-3DC18638122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633460" y="556260"/>
          <a:ext cx="830580" cy="308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259291</xdr:colOff>
      <xdr:row>1</xdr:row>
      <xdr:rowOff>202777</xdr:rowOff>
    </xdr:from>
    <xdr:to>
      <xdr:col>0</xdr:col>
      <xdr:colOff>1973791</xdr:colOff>
      <xdr:row>24</xdr:row>
      <xdr:rowOff>51012</xdr:rowOff>
    </xdr:to>
    <xdr:grpSp>
      <xdr:nvGrpSpPr>
        <xdr:cNvPr id="6" name="Agrupar 5">
          <a:extLst>
            <a:ext uri="{FF2B5EF4-FFF2-40B4-BE49-F238E27FC236}">
              <a16:creationId xmlns:a16="http://schemas.microsoft.com/office/drawing/2014/main" id="{B2FB2B8E-83D4-4889-A4C1-0199EC9B6DD8}"/>
            </a:ext>
          </a:extLst>
        </xdr:cNvPr>
        <xdr:cNvGrpSpPr/>
      </xdr:nvGrpSpPr>
      <xdr:grpSpPr>
        <a:xfrm>
          <a:off x="259291" y="506166"/>
          <a:ext cx="1714500" cy="4229735"/>
          <a:chOff x="251460" y="434340"/>
          <a:chExt cx="1722120" cy="4115340"/>
        </a:xfrm>
      </xdr:grpSpPr>
      <xdr:sp macro="" textlink="">
        <xdr:nvSpPr>
          <xdr:cNvPr id="7" name="Retângulo 6">
            <a:hlinkClick xmlns:r="http://schemas.openxmlformats.org/officeDocument/2006/relationships" r:id="rId3"/>
            <a:extLst>
              <a:ext uri="{FF2B5EF4-FFF2-40B4-BE49-F238E27FC236}">
                <a16:creationId xmlns:a16="http://schemas.microsoft.com/office/drawing/2014/main" id="{A20FDAF5-0B02-5ED2-03FC-BE6E380CF756}"/>
              </a:ext>
            </a:extLst>
          </xdr:cNvPr>
          <xdr:cNvSpPr/>
        </xdr:nvSpPr>
        <xdr:spPr>
          <a:xfrm>
            <a:off x="449580" y="4297680"/>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OTHER DISCLOSURES</a:t>
            </a:r>
          </a:p>
        </xdr:txBody>
      </xdr:sp>
      <xdr:sp macro="" textlink="">
        <xdr:nvSpPr>
          <xdr:cNvPr id="8" name="Retângulo 7">
            <a:hlinkClick xmlns:r="http://schemas.openxmlformats.org/officeDocument/2006/relationships" r:id="rId4"/>
            <a:extLst>
              <a:ext uri="{FF2B5EF4-FFF2-40B4-BE49-F238E27FC236}">
                <a16:creationId xmlns:a16="http://schemas.microsoft.com/office/drawing/2014/main" id="{843FB934-24D6-6AF0-5211-8CA2D1CEB9C3}"/>
              </a:ext>
            </a:extLst>
          </xdr:cNvPr>
          <xdr:cNvSpPr/>
        </xdr:nvSpPr>
        <xdr:spPr>
          <a:xfrm>
            <a:off x="449580" y="4022548"/>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WATER STEWARDSHIP</a:t>
            </a:r>
          </a:p>
        </xdr:txBody>
      </xdr:sp>
      <xdr:sp macro="" textlink="">
        <xdr:nvSpPr>
          <xdr:cNvPr id="9" name="Retângulo 8">
            <a:hlinkClick xmlns:r="http://schemas.openxmlformats.org/officeDocument/2006/relationships" r:id="rId5"/>
            <a:extLst>
              <a:ext uri="{FF2B5EF4-FFF2-40B4-BE49-F238E27FC236}">
                <a16:creationId xmlns:a16="http://schemas.microsoft.com/office/drawing/2014/main" id="{41F60081-C849-0503-B328-6B275F569E86}"/>
              </a:ext>
            </a:extLst>
          </xdr:cNvPr>
          <xdr:cNvSpPr/>
        </xdr:nvSpPr>
        <xdr:spPr>
          <a:xfrm>
            <a:off x="449580" y="3567413"/>
            <a:ext cx="152400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HUMAN RIGHTS &amp; WELL-BEING</a:t>
            </a:r>
          </a:p>
        </xdr:txBody>
      </xdr:sp>
      <xdr:sp macro="" textlink="">
        <xdr:nvSpPr>
          <xdr:cNvPr id="10" name="Retângulo 9">
            <a:hlinkClick xmlns:r="http://schemas.openxmlformats.org/officeDocument/2006/relationships" r:id="rId6"/>
            <a:extLst>
              <a:ext uri="{FF2B5EF4-FFF2-40B4-BE49-F238E27FC236}">
                <a16:creationId xmlns:a16="http://schemas.microsoft.com/office/drawing/2014/main" id="{2F708BD1-EF2F-1E50-9C8B-34C711040EC2}"/>
              </a:ext>
            </a:extLst>
          </xdr:cNvPr>
          <xdr:cNvSpPr/>
        </xdr:nvSpPr>
        <xdr:spPr>
          <a:xfrm>
            <a:off x="251460" y="329227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SUSTAINABLE SOURCING</a:t>
            </a:r>
          </a:p>
        </xdr:txBody>
      </xdr:sp>
      <xdr:sp macro="" textlink="">
        <xdr:nvSpPr>
          <xdr:cNvPr id="11" name="Retângulo 10">
            <a:hlinkClick xmlns:r="http://schemas.openxmlformats.org/officeDocument/2006/relationships" r:id="rId7"/>
            <a:extLst>
              <a:ext uri="{FF2B5EF4-FFF2-40B4-BE49-F238E27FC236}">
                <a16:creationId xmlns:a16="http://schemas.microsoft.com/office/drawing/2014/main" id="{FFF7A395-2A3A-6602-77A2-3940497FEF62}"/>
              </a:ext>
            </a:extLst>
          </xdr:cNvPr>
          <xdr:cNvSpPr/>
        </xdr:nvSpPr>
        <xdr:spPr>
          <a:xfrm>
            <a:off x="251460" y="2837143"/>
            <a:ext cx="172212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COMMUNITY RELATIONS</a:t>
            </a:r>
          </a:p>
        </xdr:txBody>
      </xdr:sp>
      <xdr:sp macro="" textlink="">
        <xdr:nvSpPr>
          <xdr:cNvPr id="12" name="Retângulo 11">
            <a:hlinkClick xmlns:r="http://schemas.openxmlformats.org/officeDocument/2006/relationships" r:id="rId8"/>
            <a:extLst>
              <a:ext uri="{FF2B5EF4-FFF2-40B4-BE49-F238E27FC236}">
                <a16:creationId xmlns:a16="http://schemas.microsoft.com/office/drawing/2014/main" id="{796C65E4-29C2-DD92-D1F7-A6F5C4D11100}"/>
              </a:ext>
            </a:extLst>
          </xdr:cNvPr>
          <xdr:cNvSpPr/>
        </xdr:nvSpPr>
        <xdr:spPr>
          <a:xfrm>
            <a:off x="251460" y="256200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DIVERSITY &amp; INCLUSION</a:t>
            </a:r>
          </a:p>
        </xdr:txBody>
      </xdr:sp>
      <xdr:sp macro="" textlink="">
        <xdr:nvSpPr>
          <xdr:cNvPr id="13" name="Retângulo 12">
            <a:hlinkClick xmlns:r="http://schemas.openxmlformats.org/officeDocument/2006/relationships" r:id="rId9"/>
            <a:extLst>
              <a:ext uri="{FF2B5EF4-FFF2-40B4-BE49-F238E27FC236}">
                <a16:creationId xmlns:a16="http://schemas.microsoft.com/office/drawing/2014/main" id="{06EAD0E0-18B9-12E2-DA18-9F7C23B97F3E}"/>
              </a:ext>
            </a:extLst>
          </xdr:cNvPr>
          <xdr:cNvSpPr/>
        </xdr:nvSpPr>
        <xdr:spPr>
          <a:xfrm>
            <a:off x="251460" y="228687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ETHICS &amp; GOVERNANCE</a:t>
            </a:r>
          </a:p>
        </xdr:txBody>
      </xdr:sp>
      <xdr:sp macro="" textlink="">
        <xdr:nvSpPr>
          <xdr:cNvPr id="14" name="Retângulo 13">
            <a:hlinkClick xmlns:r="http://schemas.openxmlformats.org/officeDocument/2006/relationships" r:id="rId10"/>
            <a:extLst>
              <a:ext uri="{FF2B5EF4-FFF2-40B4-BE49-F238E27FC236}">
                <a16:creationId xmlns:a16="http://schemas.microsoft.com/office/drawing/2014/main" id="{379E613F-EC79-C109-1F2E-011576820B5B}"/>
              </a:ext>
            </a:extLst>
          </xdr:cNvPr>
          <xdr:cNvSpPr/>
        </xdr:nvSpPr>
        <xdr:spPr>
          <a:xfrm>
            <a:off x="251460" y="201173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CANE FIELD MANAGEMENT</a:t>
            </a:r>
          </a:p>
        </xdr:txBody>
      </xdr:sp>
      <xdr:sp macro="" textlink="">
        <xdr:nvSpPr>
          <xdr:cNvPr id="15" name="Retângulo 14">
            <a:hlinkClick xmlns:r="http://schemas.openxmlformats.org/officeDocument/2006/relationships" r:id="rId11"/>
            <a:extLst>
              <a:ext uri="{FF2B5EF4-FFF2-40B4-BE49-F238E27FC236}">
                <a16:creationId xmlns:a16="http://schemas.microsoft.com/office/drawing/2014/main" id="{75D512AD-F186-6353-69EF-06556C1F0E12}"/>
              </a:ext>
            </a:extLst>
          </xdr:cNvPr>
          <xdr:cNvSpPr/>
        </xdr:nvSpPr>
        <xdr:spPr>
          <a:xfrm>
            <a:off x="251460" y="173660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CLIMATE CHANGE</a:t>
            </a:r>
          </a:p>
        </xdr:txBody>
      </xdr:sp>
      <xdr:sp macro="" textlink="">
        <xdr:nvSpPr>
          <xdr:cNvPr id="16" name="Retângulo 15">
            <a:hlinkClick xmlns:r="http://schemas.openxmlformats.org/officeDocument/2006/relationships" r:id="rId12"/>
            <a:extLst>
              <a:ext uri="{FF2B5EF4-FFF2-40B4-BE49-F238E27FC236}">
                <a16:creationId xmlns:a16="http://schemas.microsoft.com/office/drawing/2014/main" id="{D6ED1FDF-50C1-8BD7-3E53-526DDBBF01BD}"/>
              </a:ext>
            </a:extLst>
          </xdr:cNvPr>
          <xdr:cNvSpPr/>
        </xdr:nvSpPr>
        <xdr:spPr>
          <a:xfrm>
            <a:off x="251460" y="146146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PUBLIC COMMITMENTS</a:t>
            </a:r>
          </a:p>
        </xdr:txBody>
      </xdr:sp>
      <xdr:sp macro="" textlink="">
        <xdr:nvSpPr>
          <xdr:cNvPr id="17" name="Retângulo 16">
            <a:hlinkClick xmlns:r="http://schemas.openxmlformats.org/officeDocument/2006/relationships" r:id="rId13"/>
            <a:extLst>
              <a:ext uri="{FF2B5EF4-FFF2-40B4-BE49-F238E27FC236}">
                <a16:creationId xmlns:a16="http://schemas.microsoft.com/office/drawing/2014/main" id="{3D3D9C71-AFF1-5F32-0769-55FBBE8C4C68}"/>
              </a:ext>
            </a:extLst>
          </xdr:cNvPr>
          <xdr:cNvSpPr/>
        </xdr:nvSpPr>
        <xdr:spPr>
          <a:xfrm>
            <a:off x="251460" y="118633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KEY FIGURES</a:t>
            </a:r>
          </a:p>
        </xdr:txBody>
      </xdr:sp>
      <xdr:sp macro="" textlink="">
        <xdr:nvSpPr>
          <xdr:cNvPr id="18" name="Retângulo 17">
            <a:hlinkClick xmlns:r="http://schemas.openxmlformats.org/officeDocument/2006/relationships" r:id="rId14"/>
            <a:extLst>
              <a:ext uri="{FF2B5EF4-FFF2-40B4-BE49-F238E27FC236}">
                <a16:creationId xmlns:a16="http://schemas.microsoft.com/office/drawing/2014/main" id="{B4D6328C-C2E1-FBCB-0A8C-7B349AE13877}"/>
              </a:ext>
            </a:extLst>
          </xdr:cNvPr>
          <xdr:cNvSpPr/>
        </xdr:nvSpPr>
        <xdr:spPr>
          <a:xfrm>
            <a:off x="251460" y="91119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DISCLOSURES LIST</a:t>
            </a:r>
          </a:p>
        </xdr:txBody>
      </xdr:sp>
      <xdr:sp macro="" textlink="">
        <xdr:nvSpPr>
          <xdr:cNvPr id="19" name="Retângulo 18">
            <a:hlinkClick xmlns:r="http://schemas.openxmlformats.org/officeDocument/2006/relationships" r:id="rId15"/>
            <a:extLst>
              <a:ext uri="{FF2B5EF4-FFF2-40B4-BE49-F238E27FC236}">
                <a16:creationId xmlns:a16="http://schemas.microsoft.com/office/drawing/2014/main" id="{E5FF857B-60BE-919C-B8CA-EC2D199A367B}"/>
              </a:ext>
            </a:extLst>
          </xdr:cNvPr>
          <xdr:cNvSpPr/>
        </xdr:nvSpPr>
        <xdr:spPr>
          <a:xfrm>
            <a:off x="251460" y="434340"/>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1" i="0" baseline="0">
                <a:solidFill>
                  <a:schemeClr val="tx1"/>
                </a:solidFill>
                <a:effectLst/>
                <a:latin typeface="+mn-lt"/>
                <a:ea typeface="+mn-ea"/>
                <a:cs typeface="+mn-cs"/>
              </a:rPr>
              <a:t>INTRODUCTION</a:t>
            </a:r>
          </a:p>
        </xdr:txBody>
      </xdr:sp>
    </xdr:grpSp>
    <xdr:clientData/>
  </xdr:twoCellAnchor>
  <xdr:twoCellAnchor>
    <xdr:from>
      <xdr:col>3</xdr:col>
      <xdr:colOff>92286</xdr:colOff>
      <xdr:row>4</xdr:row>
      <xdr:rowOff>161290</xdr:rowOff>
    </xdr:from>
    <xdr:to>
      <xdr:col>19</xdr:col>
      <xdr:colOff>465666</xdr:colOff>
      <xdr:row>22</xdr:row>
      <xdr:rowOff>168910</xdr:rowOff>
    </xdr:to>
    <xdr:sp macro="" textlink="">
      <xdr:nvSpPr>
        <xdr:cNvPr id="20" name="Retângulo 19">
          <a:extLst>
            <a:ext uri="{FF2B5EF4-FFF2-40B4-BE49-F238E27FC236}">
              <a16:creationId xmlns:a16="http://schemas.microsoft.com/office/drawing/2014/main" id="{40A956A4-DE0D-40DD-AE90-823725717F88}"/>
            </a:ext>
          </a:extLst>
        </xdr:cNvPr>
        <xdr:cNvSpPr/>
      </xdr:nvSpPr>
      <xdr:spPr>
        <a:xfrm>
          <a:off x="2791036" y="1198457"/>
          <a:ext cx="7178463" cy="324612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a:solidFill>
                <a:schemeClr val="tx1"/>
              </a:solidFill>
            </a:rPr>
            <a:t>Raízen’s ESG Disclosures Hub has been developed to provide enhanced transparency around our ESG performance, in line with the Global Reporting Initiative (GRI 2021) Standards, the Sustainability Accounting Standards Board (SASB) disclosures, and the World Economic Forum (WEF) Stakeholder Capitalism Metrics. In addition to these standard disclosures, we have compiled general data on economic performance and progress towards our public 2030 commitments.</a:t>
          </a:r>
        </a:p>
        <a:p>
          <a:pPr algn="l"/>
          <a:endParaRPr/>
        </a:p>
        <a:p>
          <a:pPr algn="l"/>
          <a:r>
            <a:rPr lang="en-US" sz="1100">
              <a:solidFill>
                <a:schemeClr val="tx1"/>
              </a:solidFill>
            </a:rPr>
            <a:t>This Disclosures Hub supersedes our previous Disclosures Supplement and complements our Integrated Report, available here. To view the disclosures, click on the tabs for specific material topics or the “Full list of disclosures” tab. The “Key disclosures” tab shows consolidated figures for our most material disclosures, while the “Public commitments” tab reports on progress on our 2030 Strategy.</a:t>
          </a:r>
        </a:p>
        <a:p>
          <a:pPr algn="l"/>
          <a:endParaRPr/>
        </a:p>
        <a:p>
          <a:pPr algn="l"/>
          <a:r>
            <a:rPr lang="en-US" sz="1100">
              <a:solidFill>
                <a:schemeClr val="tx1"/>
              </a:solidFill>
            </a:rPr>
            <a:t>This Disclosures Hub covers our operations in Brazil, Argentina, and Paraguay from April 2023 to March 2024 (the 2023/2024 crop year). This is the first year we have included information about our Paraguayan operations. The data for these operations is still being refined, so some disclosures do not include them. Our operation in Paraguay is a corporate office and therefore some environmental and social disclosures were not considered in this report to be material to this operation.</a:t>
          </a:r>
          <a:r>
            <a:rPr lang="en-US" sz="1100" baseline="0">
              <a:solidFill>
                <a:schemeClr val="tx1"/>
              </a:solidFill>
            </a:rPr>
            <a:t> </a:t>
          </a:r>
          <a:r>
            <a:rPr lang="en-US" sz="1100">
              <a:solidFill>
                <a:schemeClr val="tx1"/>
              </a:solidFill>
            </a:rPr>
            <a:t>For each disclosure we specify the relevant scope. </a:t>
          </a:r>
        </a:p>
        <a:p>
          <a:pPr algn="l"/>
          <a:endParaRPr/>
        </a:p>
        <a:p>
          <a:pPr algn="l"/>
          <a:r>
            <a:rPr lang="en-US" sz="1100">
              <a:solidFill>
                <a:schemeClr val="tx1"/>
              </a:solidFill>
            </a:rPr>
            <a:t>All information presented has been assured by KPMG Auditores Independentes.</a:t>
          </a:r>
        </a:p>
      </xdr:txBody>
    </xdr:sp>
    <xdr:clientData/>
  </xdr:twoCellAnchor>
  <xdr:twoCellAnchor>
    <xdr:from>
      <xdr:col>3</xdr:col>
      <xdr:colOff>235372</xdr:colOff>
      <xdr:row>23</xdr:row>
      <xdr:rowOff>7623</xdr:rowOff>
    </xdr:from>
    <xdr:to>
      <xdr:col>13</xdr:col>
      <xdr:colOff>11008</xdr:colOff>
      <xdr:row>26</xdr:row>
      <xdr:rowOff>114306</xdr:rowOff>
    </xdr:to>
    <xdr:grpSp>
      <xdr:nvGrpSpPr>
        <xdr:cNvPr id="22" name="Agrupar 21">
          <a:extLst>
            <a:ext uri="{FF2B5EF4-FFF2-40B4-BE49-F238E27FC236}">
              <a16:creationId xmlns:a16="http://schemas.microsoft.com/office/drawing/2014/main" id="{2E214CC9-A73B-6832-1586-47829E3F23CB}"/>
            </a:ext>
          </a:extLst>
        </xdr:cNvPr>
        <xdr:cNvGrpSpPr/>
      </xdr:nvGrpSpPr>
      <xdr:grpSpPr>
        <a:xfrm>
          <a:off x="3064650" y="4509067"/>
          <a:ext cx="6358469" cy="657017"/>
          <a:chOff x="3001431" y="3451858"/>
          <a:chExt cx="6275496" cy="518162"/>
        </a:xfrm>
      </xdr:grpSpPr>
      <xdr:sp macro="" textlink="">
        <xdr:nvSpPr>
          <xdr:cNvPr id="21" name="Retângulo 20">
            <a:extLst>
              <a:ext uri="{FF2B5EF4-FFF2-40B4-BE49-F238E27FC236}">
                <a16:creationId xmlns:a16="http://schemas.microsoft.com/office/drawing/2014/main" id="{51BFD6A8-BECE-4415-BCC0-853F81AEB715}"/>
              </a:ext>
            </a:extLst>
          </xdr:cNvPr>
          <xdr:cNvSpPr/>
        </xdr:nvSpPr>
        <xdr:spPr>
          <a:xfrm>
            <a:off x="3001431" y="3451858"/>
            <a:ext cx="689187" cy="518160"/>
          </a:xfrm>
          <a:prstGeom prst="rect">
            <a:avLst/>
          </a:prstGeom>
          <a:solidFill>
            <a:srgbClr val="781E7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200">
              <a:solidFill>
                <a:schemeClr val="bg1"/>
              </a:solidFill>
            </a:endParaRPr>
          </a:p>
        </xdr:txBody>
      </xdr:sp>
      <xdr:pic>
        <xdr:nvPicPr>
          <xdr:cNvPr id="3" name="Gráfico 2" descr="Perguntas com preenchimento sólido">
            <a:extLst>
              <a:ext uri="{FF2B5EF4-FFF2-40B4-BE49-F238E27FC236}">
                <a16:creationId xmlns:a16="http://schemas.microsoft.com/office/drawing/2014/main" id="{A5A3624A-E27D-4FAD-A2A8-0F3D36CB0F84}"/>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 uri="{96DAC541-7B7A-43D3-8B79-37D633B846F1}">
                <asvg:svgBlip xmlns:asvg="http://schemas.microsoft.com/office/drawing/2016/SVG/main" r:embed="rId17"/>
              </a:ext>
            </a:extLst>
          </a:blip>
          <a:stretch>
            <a:fillRect/>
          </a:stretch>
        </xdr:blipFill>
        <xdr:spPr>
          <a:xfrm>
            <a:off x="3097114" y="3516895"/>
            <a:ext cx="451274" cy="380823"/>
          </a:xfrm>
          <a:prstGeom prst="rect">
            <a:avLst/>
          </a:prstGeom>
        </xdr:spPr>
      </xdr:pic>
      <xdr:sp macro="" textlink="">
        <xdr:nvSpPr>
          <xdr:cNvPr id="4" name="Retângulo 3">
            <a:extLst>
              <a:ext uri="{FF2B5EF4-FFF2-40B4-BE49-F238E27FC236}">
                <a16:creationId xmlns:a16="http://schemas.microsoft.com/office/drawing/2014/main" id="{F5CFB305-EE16-43E3-B828-D478E68D0BE1}"/>
              </a:ext>
            </a:extLst>
          </xdr:cNvPr>
          <xdr:cNvSpPr/>
        </xdr:nvSpPr>
        <xdr:spPr>
          <a:xfrm>
            <a:off x="3563619" y="3451860"/>
            <a:ext cx="5713308" cy="518160"/>
          </a:xfrm>
          <a:prstGeom prst="rect">
            <a:avLst/>
          </a:prstGeom>
          <a:solidFill>
            <a:srgbClr val="781E7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0" i="0" baseline="0">
                <a:solidFill>
                  <a:schemeClr val="bg1"/>
                </a:solidFill>
                <a:effectLst/>
                <a:latin typeface="+mn-lt"/>
                <a:ea typeface="+mn-ea"/>
                <a:cs typeface="+mn-cs"/>
              </a:rPr>
              <a:t>For questions or more information, please contact us by email at (fale@raizen.com) or by phone at (0800 728 1616).</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226062</xdr:colOff>
      <xdr:row>1</xdr:row>
      <xdr:rowOff>201936</xdr:rowOff>
    </xdr:from>
    <xdr:to>
      <xdr:col>0</xdr:col>
      <xdr:colOff>1940562</xdr:colOff>
      <xdr:row>9</xdr:row>
      <xdr:rowOff>457323</xdr:rowOff>
    </xdr:to>
    <xdr:grpSp>
      <xdr:nvGrpSpPr>
        <xdr:cNvPr id="45" name="Agrupar 44">
          <a:extLst>
            <a:ext uri="{FF2B5EF4-FFF2-40B4-BE49-F238E27FC236}">
              <a16:creationId xmlns:a16="http://schemas.microsoft.com/office/drawing/2014/main" id="{8B372628-032A-43AD-B972-1B4F7E6CB6B1}"/>
            </a:ext>
          </a:extLst>
        </xdr:cNvPr>
        <xdr:cNvGrpSpPr/>
      </xdr:nvGrpSpPr>
      <xdr:grpSpPr>
        <a:xfrm>
          <a:off x="226062" y="505325"/>
          <a:ext cx="1714500" cy="4284109"/>
          <a:chOff x="251460" y="434340"/>
          <a:chExt cx="1722120" cy="4115340"/>
        </a:xfrm>
      </xdr:grpSpPr>
      <xdr:sp macro="" textlink="">
        <xdr:nvSpPr>
          <xdr:cNvPr id="46" name="Retângulo 45">
            <a:hlinkClick xmlns:r="http://schemas.openxmlformats.org/officeDocument/2006/relationships" r:id="rId1"/>
            <a:extLst>
              <a:ext uri="{FF2B5EF4-FFF2-40B4-BE49-F238E27FC236}">
                <a16:creationId xmlns:a16="http://schemas.microsoft.com/office/drawing/2014/main" id="{7C2260D0-2047-B567-4B80-43CED2020434}"/>
              </a:ext>
            </a:extLst>
          </xdr:cNvPr>
          <xdr:cNvSpPr/>
        </xdr:nvSpPr>
        <xdr:spPr>
          <a:xfrm>
            <a:off x="449580" y="4297680"/>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OTHER DISCLOSURES</a:t>
            </a:r>
          </a:p>
        </xdr:txBody>
      </xdr:sp>
      <xdr:sp macro="" textlink="">
        <xdr:nvSpPr>
          <xdr:cNvPr id="47" name="Retângulo 46">
            <a:hlinkClick xmlns:r="http://schemas.openxmlformats.org/officeDocument/2006/relationships" r:id="rId2"/>
            <a:extLst>
              <a:ext uri="{FF2B5EF4-FFF2-40B4-BE49-F238E27FC236}">
                <a16:creationId xmlns:a16="http://schemas.microsoft.com/office/drawing/2014/main" id="{43CF5CD4-A27C-97BD-848B-EA798AE415CC}"/>
              </a:ext>
            </a:extLst>
          </xdr:cNvPr>
          <xdr:cNvSpPr/>
        </xdr:nvSpPr>
        <xdr:spPr>
          <a:xfrm>
            <a:off x="449580" y="4022548"/>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WATER STEWARDSHIP</a:t>
            </a:r>
          </a:p>
        </xdr:txBody>
      </xdr:sp>
      <xdr:sp macro="" textlink="">
        <xdr:nvSpPr>
          <xdr:cNvPr id="48" name="Retângulo 47">
            <a:hlinkClick xmlns:r="http://schemas.openxmlformats.org/officeDocument/2006/relationships" r:id="rId3"/>
            <a:extLst>
              <a:ext uri="{FF2B5EF4-FFF2-40B4-BE49-F238E27FC236}">
                <a16:creationId xmlns:a16="http://schemas.microsoft.com/office/drawing/2014/main" id="{852A77C6-36DE-DCCC-A52F-0629276A1AF0}"/>
              </a:ext>
            </a:extLst>
          </xdr:cNvPr>
          <xdr:cNvSpPr/>
        </xdr:nvSpPr>
        <xdr:spPr>
          <a:xfrm>
            <a:off x="449580" y="3567413"/>
            <a:ext cx="152400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HUMAN RIGHTS &amp; WELL-BEING</a:t>
            </a:r>
          </a:p>
        </xdr:txBody>
      </xdr:sp>
      <xdr:sp macro="" textlink="">
        <xdr:nvSpPr>
          <xdr:cNvPr id="49" name="Retângulo 48">
            <a:hlinkClick xmlns:r="http://schemas.openxmlformats.org/officeDocument/2006/relationships" r:id="rId4"/>
            <a:extLst>
              <a:ext uri="{FF2B5EF4-FFF2-40B4-BE49-F238E27FC236}">
                <a16:creationId xmlns:a16="http://schemas.microsoft.com/office/drawing/2014/main" id="{7DCFB2DB-4A1F-880C-0332-DB61A240E8D5}"/>
              </a:ext>
            </a:extLst>
          </xdr:cNvPr>
          <xdr:cNvSpPr/>
        </xdr:nvSpPr>
        <xdr:spPr>
          <a:xfrm>
            <a:off x="251460" y="329227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SUSTAINABLE SOURCING</a:t>
            </a:r>
          </a:p>
        </xdr:txBody>
      </xdr:sp>
      <xdr:sp macro="" textlink="">
        <xdr:nvSpPr>
          <xdr:cNvPr id="50" name="Retângulo 49">
            <a:hlinkClick xmlns:r="http://schemas.openxmlformats.org/officeDocument/2006/relationships" r:id="rId5"/>
            <a:extLst>
              <a:ext uri="{FF2B5EF4-FFF2-40B4-BE49-F238E27FC236}">
                <a16:creationId xmlns:a16="http://schemas.microsoft.com/office/drawing/2014/main" id="{7FC6CEF0-42C2-402E-84E6-2234E2D9129D}"/>
              </a:ext>
            </a:extLst>
          </xdr:cNvPr>
          <xdr:cNvSpPr/>
        </xdr:nvSpPr>
        <xdr:spPr>
          <a:xfrm>
            <a:off x="251460" y="2837143"/>
            <a:ext cx="172212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COMMUNITY RELATIONS</a:t>
            </a:r>
          </a:p>
        </xdr:txBody>
      </xdr:sp>
      <xdr:sp macro="" textlink="">
        <xdr:nvSpPr>
          <xdr:cNvPr id="51" name="Retângulo 50">
            <a:hlinkClick xmlns:r="http://schemas.openxmlformats.org/officeDocument/2006/relationships" r:id="rId6"/>
            <a:extLst>
              <a:ext uri="{FF2B5EF4-FFF2-40B4-BE49-F238E27FC236}">
                <a16:creationId xmlns:a16="http://schemas.microsoft.com/office/drawing/2014/main" id="{51F76194-31C7-70EC-8B9C-B0A15D4CD307}"/>
              </a:ext>
            </a:extLst>
          </xdr:cNvPr>
          <xdr:cNvSpPr/>
        </xdr:nvSpPr>
        <xdr:spPr>
          <a:xfrm>
            <a:off x="251460" y="256200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DIVERSITY &amp; INCLUSION</a:t>
            </a:r>
          </a:p>
        </xdr:txBody>
      </xdr:sp>
      <xdr:sp macro="" textlink="">
        <xdr:nvSpPr>
          <xdr:cNvPr id="52" name="Retângulo 51">
            <a:hlinkClick xmlns:r="http://schemas.openxmlformats.org/officeDocument/2006/relationships" r:id="rId7"/>
            <a:extLst>
              <a:ext uri="{FF2B5EF4-FFF2-40B4-BE49-F238E27FC236}">
                <a16:creationId xmlns:a16="http://schemas.microsoft.com/office/drawing/2014/main" id="{F9E3D549-C412-9372-7A92-B6F48824B595}"/>
              </a:ext>
            </a:extLst>
          </xdr:cNvPr>
          <xdr:cNvSpPr/>
        </xdr:nvSpPr>
        <xdr:spPr>
          <a:xfrm>
            <a:off x="251460" y="228687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ETHICS &amp; GOVERNANCE</a:t>
            </a:r>
          </a:p>
        </xdr:txBody>
      </xdr:sp>
      <xdr:sp macro="" textlink="">
        <xdr:nvSpPr>
          <xdr:cNvPr id="53" name="Retângulo 52">
            <a:hlinkClick xmlns:r="http://schemas.openxmlformats.org/officeDocument/2006/relationships" r:id="rId8"/>
            <a:extLst>
              <a:ext uri="{FF2B5EF4-FFF2-40B4-BE49-F238E27FC236}">
                <a16:creationId xmlns:a16="http://schemas.microsoft.com/office/drawing/2014/main" id="{5DAA787E-D497-1D64-8AFE-31A9CE51C3CD}"/>
              </a:ext>
            </a:extLst>
          </xdr:cNvPr>
          <xdr:cNvSpPr/>
        </xdr:nvSpPr>
        <xdr:spPr>
          <a:xfrm>
            <a:off x="251460" y="201173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CANE FIELD MANAGEMENT</a:t>
            </a:r>
          </a:p>
        </xdr:txBody>
      </xdr:sp>
      <xdr:sp macro="" textlink="">
        <xdr:nvSpPr>
          <xdr:cNvPr id="54" name="Retângulo 53">
            <a:hlinkClick xmlns:r="http://schemas.openxmlformats.org/officeDocument/2006/relationships" r:id="rId9"/>
            <a:extLst>
              <a:ext uri="{FF2B5EF4-FFF2-40B4-BE49-F238E27FC236}">
                <a16:creationId xmlns:a16="http://schemas.microsoft.com/office/drawing/2014/main" id="{1B417891-EBC2-C204-8005-B13AC0F7517C}"/>
              </a:ext>
            </a:extLst>
          </xdr:cNvPr>
          <xdr:cNvSpPr/>
        </xdr:nvSpPr>
        <xdr:spPr>
          <a:xfrm>
            <a:off x="251460" y="173660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CLIMATE CHANGE</a:t>
            </a:r>
          </a:p>
        </xdr:txBody>
      </xdr:sp>
      <xdr:sp macro="" textlink="">
        <xdr:nvSpPr>
          <xdr:cNvPr id="55" name="Retângulo 54">
            <a:hlinkClick xmlns:r="http://schemas.openxmlformats.org/officeDocument/2006/relationships" r:id="rId10"/>
            <a:extLst>
              <a:ext uri="{FF2B5EF4-FFF2-40B4-BE49-F238E27FC236}">
                <a16:creationId xmlns:a16="http://schemas.microsoft.com/office/drawing/2014/main" id="{B2CC460B-173F-C50E-9D20-1C7485703186}"/>
              </a:ext>
            </a:extLst>
          </xdr:cNvPr>
          <xdr:cNvSpPr/>
        </xdr:nvSpPr>
        <xdr:spPr>
          <a:xfrm>
            <a:off x="251460" y="146146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PUBLIC COMMITMENTS</a:t>
            </a:r>
          </a:p>
        </xdr:txBody>
      </xdr:sp>
      <xdr:sp macro="" textlink="">
        <xdr:nvSpPr>
          <xdr:cNvPr id="56" name="Retângulo 55">
            <a:hlinkClick xmlns:r="http://schemas.openxmlformats.org/officeDocument/2006/relationships" r:id="rId11"/>
            <a:extLst>
              <a:ext uri="{FF2B5EF4-FFF2-40B4-BE49-F238E27FC236}">
                <a16:creationId xmlns:a16="http://schemas.microsoft.com/office/drawing/2014/main" id="{EA9FF243-E121-86DE-500B-AABCB232DF1F}"/>
              </a:ext>
            </a:extLst>
          </xdr:cNvPr>
          <xdr:cNvSpPr/>
        </xdr:nvSpPr>
        <xdr:spPr>
          <a:xfrm>
            <a:off x="251460" y="118633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KEY FIGURES</a:t>
            </a:r>
          </a:p>
        </xdr:txBody>
      </xdr:sp>
      <xdr:sp macro="" textlink="">
        <xdr:nvSpPr>
          <xdr:cNvPr id="57" name="Retângulo 56">
            <a:hlinkClick xmlns:r="http://schemas.openxmlformats.org/officeDocument/2006/relationships" r:id="rId12"/>
            <a:extLst>
              <a:ext uri="{FF2B5EF4-FFF2-40B4-BE49-F238E27FC236}">
                <a16:creationId xmlns:a16="http://schemas.microsoft.com/office/drawing/2014/main" id="{E0D18831-813C-8FE0-A099-A99E21D8D064}"/>
              </a:ext>
            </a:extLst>
          </xdr:cNvPr>
          <xdr:cNvSpPr/>
        </xdr:nvSpPr>
        <xdr:spPr>
          <a:xfrm>
            <a:off x="251460" y="91119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1" i="0" baseline="0">
                <a:solidFill>
                  <a:schemeClr val="tx1"/>
                </a:solidFill>
                <a:effectLst/>
                <a:latin typeface="+mn-lt"/>
                <a:ea typeface="+mn-ea"/>
                <a:cs typeface="+mn-cs"/>
              </a:rPr>
              <a:t>DISCLOSURES LIST</a:t>
            </a:r>
          </a:p>
        </xdr:txBody>
      </xdr:sp>
      <xdr:sp macro="" textlink="">
        <xdr:nvSpPr>
          <xdr:cNvPr id="58" name="Retângulo 57">
            <a:hlinkClick xmlns:r="http://schemas.openxmlformats.org/officeDocument/2006/relationships" r:id="rId13"/>
            <a:extLst>
              <a:ext uri="{FF2B5EF4-FFF2-40B4-BE49-F238E27FC236}">
                <a16:creationId xmlns:a16="http://schemas.microsoft.com/office/drawing/2014/main" id="{EDD0EB05-3393-F58D-24EF-A06967187AB4}"/>
              </a:ext>
            </a:extLst>
          </xdr:cNvPr>
          <xdr:cNvSpPr/>
        </xdr:nvSpPr>
        <xdr:spPr>
          <a:xfrm>
            <a:off x="251460" y="434340"/>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INTRODUCTION</a:t>
            </a:r>
          </a:p>
        </xdr:txBody>
      </xdr:sp>
    </xdr:grpSp>
    <xdr:clientData/>
  </xdr:twoCellAnchor>
  <xdr:twoCellAnchor editAs="oneCell">
    <xdr:from>
      <xdr:col>1</xdr:col>
      <xdr:colOff>0</xdr:colOff>
      <xdr:row>0</xdr:row>
      <xdr:rowOff>0</xdr:rowOff>
    </xdr:from>
    <xdr:to>
      <xdr:col>2</xdr:col>
      <xdr:colOff>263</xdr:colOff>
      <xdr:row>14</xdr:row>
      <xdr:rowOff>468458</xdr:rowOff>
    </xdr:to>
    <xdr:pic>
      <xdr:nvPicPr>
        <xdr:cNvPr id="2" name="Imagem 1">
          <a:extLst>
            <a:ext uri="{FF2B5EF4-FFF2-40B4-BE49-F238E27FC236}">
              <a16:creationId xmlns:a16="http://schemas.microsoft.com/office/drawing/2014/main" id="{7252F54C-8844-4047-8F4C-A62C3EE35CA2}"/>
            </a:ext>
          </a:extLst>
        </xdr:cNvPr>
        <xdr:cNvPicPr>
          <a:picLocks noChangeAspect="1"/>
        </xdr:cNvPicPr>
      </xdr:nvPicPr>
      <xdr:blipFill>
        <a:blip xmlns:r="http://schemas.openxmlformats.org/officeDocument/2006/relationships" r:embed="rId14"/>
        <a:stretch>
          <a:fillRect/>
        </a:stretch>
      </xdr:blipFill>
      <xdr:spPr>
        <a:xfrm>
          <a:off x="2021417" y="0"/>
          <a:ext cx="306121" cy="725214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2577</xdr:colOff>
      <xdr:row>12</xdr:row>
      <xdr:rowOff>989929</xdr:rowOff>
    </xdr:to>
    <xdr:pic>
      <xdr:nvPicPr>
        <xdr:cNvPr id="7" name="Imagem 6">
          <a:extLst>
            <a:ext uri="{FF2B5EF4-FFF2-40B4-BE49-F238E27FC236}">
              <a16:creationId xmlns:a16="http://schemas.microsoft.com/office/drawing/2014/main" id="{6651E638-2B70-47AD-80F8-335157EFD7BE}"/>
            </a:ext>
          </a:extLst>
        </xdr:cNvPr>
        <xdr:cNvPicPr>
          <a:picLocks noChangeAspect="1"/>
        </xdr:cNvPicPr>
      </xdr:nvPicPr>
      <xdr:blipFill>
        <a:blip xmlns:r="http://schemas.openxmlformats.org/officeDocument/2006/relationships" r:embed="rId1"/>
        <a:stretch>
          <a:fillRect/>
        </a:stretch>
      </xdr:blipFill>
      <xdr:spPr>
        <a:xfrm>
          <a:off x="2019300" y="0"/>
          <a:ext cx="314369" cy="7287642"/>
        </a:xfrm>
        <a:prstGeom prst="rect">
          <a:avLst/>
        </a:prstGeom>
      </xdr:spPr>
    </xdr:pic>
    <xdr:clientData/>
  </xdr:twoCellAnchor>
  <xdr:twoCellAnchor>
    <xdr:from>
      <xdr:col>0</xdr:col>
      <xdr:colOff>220980</xdr:colOff>
      <xdr:row>1</xdr:row>
      <xdr:rowOff>190500</xdr:rowOff>
    </xdr:from>
    <xdr:to>
      <xdr:col>0</xdr:col>
      <xdr:colOff>1943100</xdr:colOff>
      <xdr:row>11</xdr:row>
      <xdr:rowOff>1174020</xdr:rowOff>
    </xdr:to>
    <xdr:grpSp>
      <xdr:nvGrpSpPr>
        <xdr:cNvPr id="34" name="Agrupar 33">
          <a:extLst>
            <a:ext uri="{FF2B5EF4-FFF2-40B4-BE49-F238E27FC236}">
              <a16:creationId xmlns:a16="http://schemas.microsoft.com/office/drawing/2014/main" id="{96363298-A3BA-4587-8D3A-6F48E7BE866D}"/>
            </a:ext>
          </a:extLst>
        </xdr:cNvPr>
        <xdr:cNvGrpSpPr/>
      </xdr:nvGrpSpPr>
      <xdr:grpSpPr>
        <a:xfrm>
          <a:off x="220980" y="493889"/>
          <a:ext cx="1722120" cy="4793520"/>
          <a:chOff x="251460" y="434340"/>
          <a:chExt cx="1722120" cy="4115340"/>
        </a:xfrm>
      </xdr:grpSpPr>
      <xdr:sp macro="" textlink="">
        <xdr:nvSpPr>
          <xdr:cNvPr id="35" name="Retângulo 34">
            <a:hlinkClick xmlns:r="http://schemas.openxmlformats.org/officeDocument/2006/relationships" r:id="rId2"/>
            <a:extLst>
              <a:ext uri="{FF2B5EF4-FFF2-40B4-BE49-F238E27FC236}">
                <a16:creationId xmlns:a16="http://schemas.microsoft.com/office/drawing/2014/main" id="{11DCAF3F-0CB0-2F7C-20BA-938FF6A23F59}"/>
              </a:ext>
            </a:extLst>
          </xdr:cNvPr>
          <xdr:cNvSpPr/>
        </xdr:nvSpPr>
        <xdr:spPr>
          <a:xfrm>
            <a:off x="449580" y="4297680"/>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OTHER DISCLOSURES</a:t>
            </a:r>
          </a:p>
        </xdr:txBody>
      </xdr:sp>
      <xdr:sp macro="" textlink="">
        <xdr:nvSpPr>
          <xdr:cNvPr id="36" name="Retângulo 35">
            <a:hlinkClick xmlns:r="http://schemas.openxmlformats.org/officeDocument/2006/relationships" r:id="rId3"/>
            <a:extLst>
              <a:ext uri="{FF2B5EF4-FFF2-40B4-BE49-F238E27FC236}">
                <a16:creationId xmlns:a16="http://schemas.microsoft.com/office/drawing/2014/main" id="{4E0421C2-AED8-9547-FF05-02E8DFC2709A}"/>
              </a:ext>
            </a:extLst>
          </xdr:cNvPr>
          <xdr:cNvSpPr/>
        </xdr:nvSpPr>
        <xdr:spPr>
          <a:xfrm>
            <a:off x="449580" y="4022548"/>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WATER STEWARDSHIP</a:t>
            </a:r>
          </a:p>
        </xdr:txBody>
      </xdr:sp>
      <xdr:sp macro="" textlink="">
        <xdr:nvSpPr>
          <xdr:cNvPr id="37" name="Retângulo 36">
            <a:hlinkClick xmlns:r="http://schemas.openxmlformats.org/officeDocument/2006/relationships" r:id="rId4"/>
            <a:extLst>
              <a:ext uri="{FF2B5EF4-FFF2-40B4-BE49-F238E27FC236}">
                <a16:creationId xmlns:a16="http://schemas.microsoft.com/office/drawing/2014/main" id="{74EC49F2-4889-0866-4ABB-07FBC4ABDB4F}"/>
              </a:ext>
            </a:extLst>
          </xdr:cNvPr>
          <xdr:cNvSpPr/>
        </xdr:nvSpPr>
        <xdr:spPr>
          <a:xfrm>
            <a:off x="449580" y="3567413"/>
            <a:ext cx="152400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HUMAN RIGHTS &amp; WELL-BEING</a:t>
            </a:r>
          </a:p>
        </xdr:txBody>
      </xdr:sp>
      <xdr:sp macro="" textlink="">
        <xdr:nvSpPr>
          <xdr:cNvPr id="38" name="Retângulo 37">
            <a:hlinkClick xmlns:r="http://schemas.openxmlformats.org/officeDocument/2006/relationships" r:id="rId5"/>
            <a:extLst>
              <a:ext uri="{FF2B5EF4-FFF2-40B4-BE49-F238E27FC236}">
                <a16:creationId xmlns:a16="http://schemas.microsoft.com/office/drawing/2014/main" id="{69B47FAB-5443-1214-9494-C91E1EB550BB}"/>
              </a:ext>
            </a:extLst>
          </xdr:cNvPr>
          <xdr:cNvSpPr/>
        </xdr:nvSpPr>
        <xdr:spPr>
          <a:xfrm>
            <a:off x="251460" y="329227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SUSTAINABLE SOURCING</a:t>
            </a:r>
          </a:p>
        </xdr:txBody>
      </xdr:sp>
      <xdr:sp macro="" textlink="">
        <xdr:nvSpPr>
          <xdr:cNvPr id="39" name="Retângulo 38">
            <a:hlinkClick xmlns:r="http://schemas.openxmlformats.org/officeDocument/2006/relationships" r:id="rId6"/>
            <a:extLst>
              <a:ext uri="{FF2B5EF4-FFF2-40B4-BE49-F238E27FC236}">
                <a16:creationId xmlns:a16="http://schemas.microsoft.com/office/drawing/2014/main" id="{CFCE77DA-8198-9424-8C44-781721FEA617}"/>
              </a:ext>
            </a:extLst>
          </xdr:cNvPr>
          <xdr:cNvSpPr/>
        </xdr:nvSpPr>
        <xdr:spPr>
          <a:xfrm>
            <a:off x="251460" y="2837143"/>
            <a:ext cx="172212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COMMUNITY RELATIONS</a:t>
            </a:r>
          </a:p>
        </xdr:txBody>
      </xdr:sp>
      <xdr:sp macro="" textlink="">
        <xdr:nvSpPr>
          <xdr:cNvPr id="40" name="Retângulo 39">
            <a:hlinkClick xmlns:r="http://schemas.openxmlformats.org/officeDocument/2006/relationships" r:id="rId7"/>
            <a:extLst>
              <a:ext uri="{FF2B5EF4-FFF2-40B4-BE49-F238E27FC236}">
                <a16:creationId xmlns:a16="http://schemas.microsoft.com/office/drawing/2014/main" id="{B03A5A78-8273-B284-E875-E684712F17E2}"/>
              </a:ext>
            </a:extLst>
          </xdr:cNvPr>
          <xdr:cNvSpPr/>
        </xdr:nvSpPr>
        <xdr:spPr>
          <a:xfrm>
            <a:off x="251460" y="256200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DIVERSITY &amp; INCLUSION</a:t>
            </a:r>
          </a:p>
        </xdr:txBody>
      </xdr:sp>
      <xdr:sp macro="" textlink="">
        <xdr:nvSpPr>
          <xdr:cNvPr id="41" name="Retângulo 40">
            <a:hlinkClick xmlns:r="http://schemas.openxmlformats.org/officeDocument/2006/relationships" r:id="rId8"/>
            <a:extLst>
              <a:ext uri="{FF2B5EF4-FFF2-40B4-BE49-F238E27FC236}">
                <a16:creationId xmlns:a16="http://schemas.microsoft.com/office/drawing/2014/main" id="{48C662AE-017D-82DE-E21D-49A874208AA9}"/>
              </a:ext>
            </a:extLst>
          </xdr:cNvPr>
          <xdr:cNvSpPr/>
        </xdr:nvSpPr>
        <xdr:spPr>
          <a:xfrm>
            <a:off x="251460" y="228687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ETHICS &amp; GOVERNANCE</a:t>
            </a:r>
          </a:p>
        </xdr:txBody>
      </xdr:sp>
      <xdr:sp macro="" textlink="">
        <xdr:nvSpPr>
          <xdr:cNvPr id="42" name="Retângulo 41">
            <a:hlinkClick xmlns:r="http://schemas.openxmlformats.org/officeDocument/2006/relationships" r:id="rId9"/>
            <a:extLst>
              <a:ext uri="{FF2B5EF4-FFF2-40B4-BE49-F238E27FC236}">
                <a16:creationId xmlns:a16="http://schemas.microsoft.com/office/drawing/2014/main" id="{28D3501A-1678-583D-88FA-EAB0C880CC11}"/>
              </a:ext>
            </a:extLst>
          </xdr:cNvPr>
          <xdr:cNvSpPr/>
        </xdr:nvSpPr>
        <xdr:spPr>
          <a:xfrm>
            <a:off x="251460" y="201173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CANE FIELD MANAGEMENT</a:t>
            </a:r>
          </a:p>
        </xdr:txBody>
      </xdr:sp>
      <xdr:sp macro="" textlink="">
        <xdr:nvSpPr>
          <xdr:cNvPr id="43" name="Retângulo 42">
            <a:hlinkClick xmlns:r="http://schemas.openxmlformats.org/officeDocument/2006/relationships" r:id="rId10"/>
            <a:extLst>
              <a:ext uri="{FF2B5EF4-FFF2-40B4-BE49-F238E27FC236}">
                <a16:creationId xmlns:a16="http://schemas.microsoft.com/office/drawing/2014/main" id="{C81F695D-23F8-C70E-6F1E-3FDCA8359EC4}"/>
              </a:ext>
            </a:extLst>
          </xdr:cNvPr>
          <xdr:cNvSpPr/>
        </xdr:nvSpPr>
        <xdr:spPr>
          <a:xfrm>
            <a:off x="251460" y="173660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CLIMATE CHANGE</a:t>
            </a:r>
          </a:p>
        </xdr:txBody>
      </xdr:sp>
      <xdr:sp macro="" textlink="">
        <xdr:nvSpPr>
          <xdr:cNvPr id="44" name="Retângulo 43">
            <a:hlinkClick xmlns:r="http://schemas.openxmlformats.org/officeDocument/2006/relationships" r:id="rId11"/>
            <a:extLst>
              <a:ext uri="{FF2B5EF4-FFF2-40B4-BE49-F238E27FC236}">
                <a16:creationId xmlns:a16="http://schemas.microsoft.com/office/drawing/2014/main" id="{5C075BC8-DC84-2E1A-4DCC-EACAFDACB07E}"/>
              </a:ext>
            </a:extLst>
          </xdr:cNvPr>
          <xdr:cNvSpPr/>
        </xdr:nvSpPr>
        <xdr:spPr>
          <a:xfrm>
            <a:off x="251460" y="146146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PUBLIC COMMITMENTS</a:t>
            </a:r>
          </a:p>
        </xdr:txBody>
      </xdr:sp>
      <xdr:sp macro="" textlink="">
        <xdr:nvSpPr>
          <xdr:cNvPr id="45" name="Retângulo 44">
            <a:hlinkClick xmlns:r="http://schemas.openxmlformats.org/officeDocument/2006/relationships" r:id="rId12"/>
            <a:extLst>
              <a:ext uri="{FF2B5EF4-FFF2-40B4-BE49-F238E27FC236}">
                <a16:creationId xmlns:a16="http://schemas.microsoft.com/office/drawing/2014/main" id="{5BEE69BE-CA34-A1DA-854F-9A4B57F09DE7}"/>
              </a:ext>
            </a:extLst>
          </xdr:cNvPr>
          <xdr:cNvSpPr/>
        </xdr:nvSpPr>
        <xdr:spPr>
          <a:xfrm>
            <a:off x="251460" y="118633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1" i="0" baseline="0">
                <a:solidFill>
                  <a:schemeClr val="tx1"/>
                </a:solidFill>
                <a:effectLst/>
                <a:latin typeface="+mn-lt"/>
                <a:ea typeface="+mn-ea"/>
                <a:cs typeface="+mn-cs"/>
              </a:rPr>
              <a:t>KEY FIGURES</a:t>
            </a:r>
          </a:p>
        </xdr:txBody>
      </xdr:sp>
      <xdr:sp macro="" textlink="">
        <xdr:nvSpPr>
          <xdr:cNvPr id="46" name="Retângulo 45">
            <a:hlinkClick xmlns:r="http://schemas.openxmlformats.org/officeDocument/2006/relationships" r:id="rId13"/>
            <a:extLst>
              <a:ext uri="{FF2B5EF4-FFF2-40B4-BE49-F238E27FC236}">
                <a16:creationId xmlns:a16="http://schemas.microsoft.com/office/drawing/2014/main" id="{4A4BDB11-5CCE-D9AC-6C11-84296953E90F}"/>
              </a:ext>
            </a:extLst>
          </xdr:cNvPr>
          <xdr:cNvSpPr/>
        </xdr:nvSpPr>
        <xdr:spPr>
          <a:xfrm>
            <a:off x="251460" y="91119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DISCLOSURES LIST</a:t>
            </a:r>
          </a:p>
        </xdr:txBody>
      </xdr:sp>
      <xdr:sp macro="" textlink="">
        <xdr:nvSpPr>
          <xdr:cNvPr id="47" name="Retângulo 46">
            <a:hlinkClick xmlns:r="http://schemas.openxmlformats.org/officeDocument/2006/relationships" r:id="rId14"/>
            <a:extLst>
              <a:ext uri="{FF2B5EF4-FFF2-40B4-BE49-F238E27FC236}">
                <a16:creationId xmlns:a16="http://schemas.microsoft.com/office/drawing/2014/main" id="{C80FD65B-BF54-7ABD-F522-57707541DEF3}"/>
              </a:ext>
            </a:extLst>
          </xdr:cNvPr>
          <xdr:cNvSpPr/>
        </xdr:nvSpPr>
        <xdr:spPr>
          <a:xfrm>
            <a:off x="251460" y="434340"/>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INTRODUCTION</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1949</xdr:colOff>
      <xdr:row>9</xdr:row>
      <xdr:rowOff>974070</xdr:rowOff>
    </xdr:to>
    <xdr:pic>
      <xdr:nvPicPr>
        <xdr:cNvPr id="25" name="Imagem 24">
          <a:extLst>
            <a:ext uri="{FF2B5EF4-FFF2-40B4-BE49-F238E27FC236}">
              <a16:creationId xmlns:a16="http://schemas.microsoft.com/office/drawing/2014/main" id="{8B1B1CFC-68EB-4B55-A810-AF2F92C3EDEE}"/>
            </a:ext>
          </a:extLst>
        </xdr:cNvPr>
        <xdr:cNvPicPr>
          <a:picLocks noChangeAspect="1"/>
        </xdr:cNvPicPr>
      </xdr:nvPicPr>
      <xdr:blipFill>
        <a:blip xmlns:r="http://schemas.openxmlformats.org/officeDocument/2006/relationships" r:embed="rId1"/>
        <a:stretch>
          <a:fillRect/>
        </a:stretch>
      </xdr:blipFill>
      <xdr:spPr>
        <a:xfrm>
          <a:off x="2019300" y="0"/>
          <a:ext cx="306749" cy="7340982"/>
        </a:xfrm>
        <a:prstGeom prst="rect">
          <a:avLst/>
        </a:prstGeom>
      </xdr:spPr>
    </xdr:pic>
    <xdr:clientData/>
  </xdr:twoCellAnchor>
  <xdr:twoCellAnchor>
    <xdr:from>
      <xdr:col>3</xdr:col>
      <xdr:colOff>150154</xdr:colOff>
      <xdr:row>16</xdr:row>
      <xdr:rowOff>118662</xdr:rowOff>
    </xdr:from>
    <xdr:to>
      <xdr:col>3</xdr:col>
      <xdr:colOff>654155</xdr:colOff>
      <xdr:row>16</xdr:row>
      <xdr:rowOff>1704201</xdr:rowOff>
    </xdr:to>
    <xdr:grpSp>
      <xdr:nvGrpSpPr>
        <xdr:cNvPr id="38" name="Agrupar 37">
          <a:extLst>
            <a:ext uri="{FF2B5EF4-FFF2-40B4-BE49-F238E27FC236}">
              <a16:creationId xmlns:a16="http://schemas.microsoft.com/office/drawing/2014/main" id="{E19F70AD-952B-E44C-2B93-A5F0C79762C1}"/>
            </a:ext>
          </a:extLst>
        </xdr:cNvPr>
        <xdr:cNvGrpSpPr/>
      </xdr:nvGrpSpPr>
      <xdr:grpSpPr>
        <a:xfrm>
          <a:off x="2760710" y="21666329"/>
          <a:ext cx="504001" cy="1585539"/>
          <a:chOff x="2758395" y="20850698"/>
          <a:chExt cx="504001" cy="1585539"/>
        </a:xfrm>
      </xdr:grpSpPr>
      <xdr:pic>
        <xdr:nvPicPr>
          <xdr:cNvPr id="35" name="Imagem 34">
            <a:extLst>
              <a:ext uri="{FF2B5EF4-FFF2-40B4-BE49-F238E27FC236}">
                <a16:creationId xmlns:a16="http://schemas.microsoft.com/office/drawing/2014/main" id="{A7196972-2F1C-8DC7-F9BE-2CADD6EC956C}"/>
              </a:ext>
            </a:extLst>
          </xdr:cNvPr>
          <xdr:cNvPicPr>
            <a:picLocks noChangeAspect="1"/>
          </xdr:cNvPicPr>
        </xdr:nvPicPr>
        <xdr:blipFill>
          <a:blip xmlns:r="http://schemas.openxmlformats.org/officeDocument/2006/relationships" r:embed="rId2"/>
          <a:stretch>
            <a:fillRect/>
          </a:stretch>
        </xdr:blipFill>
        <xdr:spPr>
          <a:xfrm>
            <a:off x="2758395" y="20850698"/>
            <a:ext cx="504000" cy="502425"/>
          </a:xfrm>
          <a:prstGeom prst="rect">
            <a:avLst/>
          </a:prstGeom>
        </xdr:spPr>
      </xdr:pic>
      <xdr:pic>
        <xdr:nvPicPr>
          <xdr:cNvPr id="36" name="Imagem 35">
            <a:extLst>
              <a:ext uri="{FF2B5EF4-FFF2-40B4-BE49-F238E27FC236}">
                <a16:creationId xmlns:a16="http://schemas.microsoft.com/office/drawing/2014/main" id="{16052996-E1C9-E3B1-C528-B31F4E1476F4}"/>
              </a:ext>
            </a:extLst>
          </xdr:cNvPr>
          <xdr:cNvPicPr>
            <a:picLocks noChangeAspect="1"/>
          </xdr:cNvPicPr>
        </xdr:nvPicPr>
        <xdr:blipFill>
          <a:blip xmlns:r="http://schemas.openxmlformats.org/officeDocument/2006/relationships" r:embed="rId3"/>
          <a:stretch>
            <a:fillRect/>
          </a:stretch>
        </xdr:blipFill>
        <xdr:spPr>
          <a:xfrm>
            <a:off x="2758396" y="21391414"/>
            <a:ext cx="504000" cy="498072"/>
          </a:xfrm>
          <a:prstGeom prst="rect">
            <a:avLst/>
          </a:prstGeom>
        </xdr:spPr>
      </xdr:pic>
      <xdr:pic>
        <xdr:nvPicPr>
          <xdr:cNvPr id="37" name="Imagem 36">
            <a:extLst>
              <a:ext uri="{FF2B5EF4-FFF2-40B4-BE49-F238E27FC236}">
                <a16:creationId xmlns:a16="http://schemas.microsoft.com/office/drawing/2014/main" id="{983BA0E3-813B-64F9-0900-7BEDB2D78284}"/>
              </a:ext>
            </a:extLst>
          </xdr:cNvPr>
          <xdr:cNvPicPr>
            <a:picLocks noChangeAspect="1"/>
          </xdr:cNvPicPr>
        </xdr:nvPicPr>
        <xdr:blipFill>
          <a:blip xmlns:r="http://schemas.openxmlformats.org/officeDocument/2006/relationships" r:embed="rId4"/>
          <a:stretch>
            <a:fillRect/>
          </a:stretch>
        </xdr:blipFill>
        <xdr:spPr>
          <a:xfrm>
            <a:off x="2758396" y="21927776"/>
            <a:ext cx="504000" cy="508461"/>
          </a:xfrm>
          <a:prstGeom prst="rect">
            <a:avLst/>
          </a:prstGeom>
        </xdr:spPr>
      </xdr:pic>
    </xdr:grpSp>
    <xdr:clientData/>
  </xdr:twoCellAnchor>
  <xdr:twoCellAnchor>
    <xdr:from>
      <xdr:col>3</xdr:col>
      <xdr:colOff>150154</xdr:colOff>
      <xdr:row>15</xdr:row>
      <xdr:rowOff>224340</xdr:rowOff>
    </xdr:from>
    <xdr:to>
      <xdr:col>3</xdr:col>
      <xdr:colOff>654154</xdr:colOff>
      <xdr:row>15</xdr:row>
      <xdr:rowOff>1800949</xdr:rowOff>
    </xdr:to>
    <xdr:grpSp>
      <xdr:nvGrpSpPr>
        <xdr:cNvPr id="45" name="Agrupar 44">
          <a:extLst>
            <a:ext uri="{FF2B5EF4-FFF2-40B4-BE49-F238E27FC236}">
              <a16:creationId xmlns:a16="http://schemas.microsoft.com/office/drawing/2014/main" id="{12D8F0FC-C688-8B05-ED0B-ACBA11E06FFA}"/>
            </a:ext>
          </a:extLst>
        </xdr:cNvPr>
        <xdr:cNvGrpSpPr/>
      </xdr:nvGrpSpPr>
      <xdr:grpSpPr>
        <a:xfrm>
          <a:off x="2760710" y="19669451"/>
          <a:ext cx="504000" cy="1576609"/>
          <a:chOff x="2742449" y="19035422"/>
          <a:chExt cx="504000" cy="1576609"/>
        </a:xfrm>
      </xdr:grpSpPr>
      <xdr:pic>
        <xdr:nvPicPr>
          <xdr:cNvPr id="39" name="Imagem 38">
            <a:extLst>
              <a:ext uri="{FF2B5EF4-FFF2-40B4-BE49-F238E27FC236}">
                <a16:creationId xmlns:a16="http://schemas.microsoft.com/office/drawing/2014/main" id="{ABA48DF3-5361-85FA-28E5-409C93CD3C6F}"/>
              </a:ext>
            </a:extLst>
          </xdr:cNvPr>
          <xdr:cNvPicPr>
            <a:picLocks noChangeAspect="1"/>
          </xdr:cNvPicPr>
        </xdr:nvPicPr>
        <xdr:blipFill>
          <a:blip xmlns:r="http://schemas.openxmlformats.org/officeDocument/2006/relationships" r:embed="rId5"/>
          <a:stretch>
            <a:fillRect/>
          </a:stretch>
        </xdr:blipFill>
        <xdr:spPr>
          <a:xfrm>
            <a:off x="2742449" y="20108818"/>
            <a:ext cx="504000" cy="503213"/>
          </a:xfrm>
          <a:prstGeom prst="rect">
            <a:avLst/>
          </a:prstGeom>
        </xdr:spPr>
      </xdr:pic>
      <xdr:pic>
        <xdr:nvPicPr>
          <xdr:cNvPr id="42" name="Imagem 41">
            <a:extLst>
              <a:ext uri="{FF2B5EF4-FFF2-40B4-BE49-F238E27FC236}">
                <a16:creationId xmlns:a16="http://schemas.microsoft.com/office/drawing/2014/main" id="{20E0A893-70B1-4F0A-975F-44DB2092A87B}"/>
              </a:ext>
            </a:extLst>
          </xdr:cNvPr>
          <xdr:cNvPicPr>
            <a:picLocks noChangeAspect="1"/>
          </xdr:cNvPicPr>
        </xdr:nvPicPr>
        <xdr:blipFill>
          <a:blip xmlns:r="http://schemas.openxmlformats.org/officeDocument/2006/relationships" r:embed="rId4"/>
          <a:stretch>
            <a:fillRect/>
          </a:stretch>
        </xdr:blipFill>
        <xdr:spPr>
          <a:xfrm>
            <a:off x="2742449" y="19570634"/>
            <a:ext cx="504000" cy="508462"/>
          </a:xfrm>
          <a:prstGeom prst="rect">
            <a:avLst/>
          </a:prstGeom>
        </xdr:spPr>
      </xdr:pic>
      <xdr:pic>
        <xdr:nvPicPr>
          <xdr:cNvPr id="44" name="Imagem 43">
            <a:extLst>
              <a:ext uri="{FF2B5EF4-FFF2-40B4-BE49-F238E27FC236}">
                <a16:creationId xmlns:a16="http://schemas.microsoft.com/office/drawing/2014/main" id="{B2FE42DB-D2AD-4722-8109-3E9D136546EE}"/>
              </a:ext>
            </a:extLst>
          </xdr:cNvPr>
          <xdr:cNvPicPr>
            <a:picLocks noChangeAspect="1"/>
          </xdr:cNvPicPr>
        </xdr:nvPicPr>
        <xdr:blipFill>
          <a:blip xmlns:r="http://schemas.openxmlformats.org/officeDocument/2006/relationships" r:embed="rId6"/>
          <a:stretch>
            <a:fillRect/>
          </a:stretch>
        </xdr:blipFill>
        <xdr:spPr>
          <a:xfrm>
            <a:off x="2742449" y="19035422"/>
            <a:ext cx="504000" cy="505490"/>
          </a:xfrm>
          <a:prstGeom prst="rect">
            <a:avLst/>
          </a:prstGeom>
        </xdr:spPr>
      </xdr:pic>
    </xdr:grpSp>
    <xdr:clientData/>
  </xdr:twoCellAnchor>
  <xdr:twoCellAnchor>
    <xdr:from>
      <xdr:col>3</xdr:col>
      <xdr:colOff>150154</xdr:colOff>
      <xdr:row>12</xdr:row>
      <xdr:rowOff>202708</xdr:rowOff>
    </xdr:from>
    <xdr:to>
      <xdr:col>3</xdr:col>
      <xdr:colOff>654154</xdr:colOff>
      <xdr:row>12</xdr:row>
      <xdr:rowOff>1789474</xdr:rowOff>
    </xdr:to>
    <xdr:grpSp>
      <xdr:nvGrpSpPr>
        <xdr:cNvPr id="51" name="Agrupar 50">
          <a:extLst>
            <a:ext uri="{FF2B5EF4-FFF2-40B4-BE49-F238E27FC236}">
              <a16:creationId xmlns:a16="http://schemas.microsoft.com/office/drawing/2014/main" id="{93941D15-6E21-8346-6FD0-0F365B44C516}"/>
            </a:ext>
          </a:extLst>
        </xdr:cNvPr>
        <xdr:cNvGrpSpPr/>
      </xdr:nvGrpSpPr>
      <xdr:grpSpPr>
        <a:xfrm>
          <a:off x="2760710" y="11428097"/>
          <a:ext cx="504000" cy="1586766"/>
          <a:chOff x="2769705" y="14336163"/>
          <a:chExt cx="400978" cy="1262418"/>
        </a:xfrm>
      </xdr:grpSpPr>
      <xdr:pic>
        <xdr:nvPicPr>
          <xdr:cNvPr id="52" name="Imagem 51">
            <a:extLst>
              <a:ext uri="{FF2B5EF4-FFF2-40B4-BE49-F238E27FC236}">
                <a16:creationId xmlns:a16="http://schemas.microsoft.com/office/drawing/2014/main" id="{5CE6B53B-DDB5-6189-DFC6-A269974F677B}"/>
              </a:ext>
            </a:extLst>
          </xdr:cNvPr>
          <xdr:cNvPicPr>
            <a:picLocks noChangeAspect="1"/>
          </xdr:cNvPicPr>
        </xdr:nvPicPr>
        <xdr:blipFill>
          <a:blip xmlns:r="http://schemas.openxmlformats.org/officeDocument/2006/relationships" r:embed="rId2"/>
          <a:stretch>
            <a:fillRect/>
          </a:stretch>
        </xdr:blipFill>
        <xdr:spPr>
          <a:xfrm>
            <a:off x="2769705" y="14336163"/>
            <a:ext cx="400978" cy="399725"/>
          </a:xfrm>
          <a:prstGeom prst="rect">
            <a:avLst/>
          </a:prstGeom>
        </xdr:spPr>
      </xdr:pic>
      <xdr:pic>
        <xdr:nvPicPr>
          <xdr:cNvPr id="53" name="Imagem 52">
            <a:extLst>
              <a:ext uri="{FF2B5EF4-FFF2-40B4-BE49-F238E27FC236}">
                <a16:creationId xmlns:a16="http://schemas.microsoft.com/office/drawing/2014/main" id="{F0D0297F-9780-3DE8-9238-C5F36D79F76E}"/>
              </a:ext>
            </a:extLst>
          </xdr:cNvPr>
          <xdr:cNvPicPr>
            <a:picLocks noChangeAspect="1"/>
          </xdr:cNvPicPr>
        </xdr:nvPicPr>
        <xdr:blipFill>
          <a:blip xmlns:r="http://schemas.openxmlformats.org/officeDocument/2006/relationships" r:embed="rId4"/>
          <a:stretch>
            <a:fillRect/>
          </a:stretch>
        </xdr:blipFill>
        <xdr:spPr>
          <a:xfrm>
            <a:off x="2769705" y="15194054"/>
            <a:ext cx="400978" cy="404527"/>
          </a:xfrm>
          <a:prstGeom prst="rect">
            <a:avLst/>
          </a:prstGeom>
        </xdr:spPr>
      </xdr:pic>
      <xdr:pic>
        <xdr:nvPicPr>
          <xdr:cNvPr id="54" name="Imagem 53">
            <a:extLst>
              <a:ext uri="{FF2B5EF4-FFF2-40B4-BE49-F238E27FC236}">
                <a16:creationId xmlns:a16="http://schemas.microsoft.com/office/drawing/2014/main" id="{B92BA406-86C7-C0D8-004D-AE4FC5C3DBEB}"/>
              </a:ext>
            </a:extLst>
          </xdr:cNvPr>
          <xdr:cNvPicPr>
            <a:picLocks noChangeAspect="1"/>
          </xdr:cNvPicPr>
        </xdr:nvPicPr>
        <xdr:blipFill>
          <a:blip xmlns:r="http://schemas.openxmlformats.org/officeDocument/2006/relationships" r:embed="rId7"/>
          <a:stretch>
            <a:fillRect/>
          </a:stretch>
        </xdr:blipFill>
        <xdr:spPr>
          <a:xfrm>
            <a:off x="2769705" y="14762580"/>
            <a:ext cx="400978" cy="399781"/>
          </a:xfrm>
          <a:prstGeom prst="rect">
            <a:avLst/>
          </a:prstGeom>
        </xdr:spPr>
      </xdr:pic>
    </xdr:grpSp>
    <xdr:clientData/>
  </xdr:twoCellAnchor>
  <xdr:twoCellAnchor>
    <xdr:from>
      <xdr:col>3</xdr:col>
      <xdr:colOff>150154</xdr:colOff>
      <xdr:row>7</xdr:row>
      <xdr:rowOff>182414</xdr:rowOff>
    </xdr:from>
    <xdr:to>
      <xdr:col>3</xdr:col>
      <xdr:colOff>654154</xdr:colOff>
      <xdr:row>8</xdr:row>
      <xdr:rowOff>824753</xdr:rowOff>
    </xdr:to>
    <xdr:grpSp>
      <xdr:nvGrpSpPr>
        <xdr:cNvPr id="72" name="Agrupar 71">
          <a:extLst>
            <a:ext uri="{FF2B5EF4-FFF2-40B4-BE49-F238E27FC236}">
              <a16:creationId xmlns:a16="http://schemas.microsoft.com/office/drawing/2014/main" id="{7F96B799-1435-46E0-FFAC-B992A4836316}"/>
            </a:ext>
          </a:extLst>
        </xdr:cNvPr>
        <xdr:cNvGrpSpPr/>
      </xdr:nvGrpSpPr>
      <xdr:grpSpPr>
        <a:xfrm>
          <a:off x="2760710" y="4697970"/>
          <a:ext cx="504000" cy="1545450"/>
          <a:chOff x="2729948" y="4575510"/>
          <a:chExt cx="504000" cy="1587169"/>
        </a:xfrm>
      </xdr:grpSpPr>
      <xdr:pic>
        <xdr:nvPicPr>
          <xdr:cNvPr id="59" name="Imagem 58">
            <a:extLst>
              <a:ext uri="{FF2B5EF4-FFF2-40B4-BE49-F238E27FC236}">
                <a16:creationId xmlns:a16="http://schemas.microsoft.com/office/drawing/2014/main" id="{EF47924C-1E20-00C9-93D5-9CC3EDEE840E}"/>
              </a:ext>
            </a:extLst>
          </xdr:cNvPr>
          <xdr:cNvPicPr>
            <a:picLocks noChangeAspect="1"/>
          </xdr:cNvPicPr>
        </xdr:nvPicPr>
        <xdr:blipFill>
          <a:blip xmlns:r="http://schemas.openxmlformats.org/officeDocument/2006/relationships" r:embed="rId8"/>
          <a:stretch>
            <a:fillRect/>
          </a:stretch>
        </xdr:blipFill>
        <xdr:spPr>
          <a:xfrm>
            <a:off x="2729948" y="5117836"/>
            <a:ext cx="504000" cy="505481"/>
          </a:xfrm>
          <a:prstGeom prst="rect">
            <a:avLst/>
          </a:prstGeom>
        </xdr:spPr>
      </xdr:pic>
      <xdr:pic>
        <xdr:nvPicPr>
          <xdr:cNvPr id="62" name="Imagem 61">
            <a:extLst>
              <a:ext uri="{FF2B5EF4-FFF2-40B4-BE49-F238E27FC236}">
                <a16:creationId xmlns:a16="http://schemas.microsoft.com/office/drawing/2014/main" id="{D14CF09C-0424-A217-DFC3-B399D92F475E}"/>
              </a:ext>
            </a:extLst>
          </xdr:cNvPr>
          <xdr:cNvPicPr>
            <a:picLocks noChangeAspect="1"/>
          </xdr:cNvPicPr>
        </xdr:nvPicPr>
        <xdr:blipFill>
          <a:blip xmlns:r="http://schemas.openxmlformats.org/officeDocument/2006/relationships" r:embed="rId9"/>
          <a:stretch>
            <a:fillRect/>
          </a:stretch>
        </xdr:blipFill>
        <xdr:spPr>
          <a:xfrm>
            <a:off x="2729948" y="4575510"/>
            <a:ext cx="504000" cy="506965"/>
          </a:xfrm>
          <a:prstGeom prst="rect">
            <a:avLst/>
          </a:prstGeom>
        </xdr:spPr>
      </xdr:pic>
      <xdr:pic>
        <xdr:nvPicPr>
          <xdr:cNvPr id="63" name="Imagem 62">
            <a:extLst>
              <a:ext uri="{FF2B5EF4-FFF2-40B4-BE49-F238E27FC236}">
                <a16:creationId xmlns:a16="http://schemas.microsoft.com/office/drawing/2014/main" id="{71882E24-138B-F367-6EC0-D9595690DF0F}"/>
              </a:ext>
            </a:extLst>
          </xdr:cNvPr>
          <xdr:cNvPicPr>
            <a:picLocks noChangeAspect="1"/>
          </xdr:cNvPicPr>
        </xdr:nvPicPr>
        <xdr:blipFill>
          <a:blip xmlns:r="http://schemas.openxmlformats.org/officeDocument/2006/relationships" r:embed="rId10"/>
          <a:stretch>
            <a:fillRect/>
          </a:stretch>
        </xdr:blipFill>
        <xdr:spPr>
          <a:xfrm>
            <a:off x="2729948" y="5658679"/>
            <a:ext cx="504000" cy="504000"/>
          </a:xfrm>
          <a:prstGeom prst="rect">
            <a:avLst/>
          </a:prstGeom>
        </xdr:spPr>
      </xdr:pic>
    </xdr:grpSp>
    <xdr:clientData/>
  </xdr:twoCellAnchor>
  <xdr:twoCellAnchor>
    <xdr:from>
      <xdr:col>3</xdr:col>
      <xdr:colOff>150154</xdr:colOff>
      <xdr:row>6</xdr:row>
      <xdr:rowOff>152400</xdr:rowOff>
    </xdr:from>
    <xdr:to>
      <xdr:col>3</xdr:col>
      <xdr:colOff>654154</xdr:colOff>
      <xdr:row>6</xdr:row>
      <xdr:rowOff>1705648</xdr:rowOff>
    </xdr:to>
    <xdr:grpSp>
      <xdr:nvGrpSpPr>
        <xdr:cNvPr id="70" name="Agrupar 69">
          <a:extLst>
            <a:ext uri="{FF2B5EF4-FFF2-40B4-BE49-F238E27FC236}">
              <a16:creationId xmlns:a16="http://schemas.microsoft.com/office/drawing/2014/main" id="{3DB409B5-F18B-9F6E-9AA4-92A2BF3008E2}"/>
            </a:ext>
          </a:extLst>
        </xdr:cNvPr>
        <xdr:cNvGrpSpPr/>
      </xdr:nvGrpSpPr>
      <xdr:grpSpPr>
        <a:xfrm>
          <a:off x="2760710" y="2868789"/>
          <a:ext cx="504000" cy="1553248"/>
          <a:chOff x="2721076" y="2736574"/>
          <a:chExt cx="504000" cy="1553248"/>
        </a:xfrm>
      </xdr:grpSpPr>
      <xdr:pic>
        <xdr:nvPicPr>
          <xdr:cNvPr id="60" name="Imagem 59">
            <a:extLst>
              <a:ext uri="{FF2B5EF4-FFF2-40B4-BE49-F238E27FC236}">
                <a16:creationId xmlns:a16="http://schemas.microsoft.com/office/drawing/2014/main" id="{8CD1FE25-70D2-8243-D345-542EE2C4F897}"/>
              </a:ext>
            </a:extLst>
          </xdr:cNvPr>
          <xdr:cNvPicPr>
            <a:picLocks noChangeAspect="1"/>
          </xdr:cNvPicPr>
        </xdr:nvPicPr>
        <xdr:blipFill>
          <a:blip xmlns:r="http://schemas.openxmlformats.org/officeDocument/2006/relationships" r:embed="rId8"/>
          <a:stretch>
            <a:fillRect/>
          </a:stretch>
        </xdr:blipFill>
        <xdr:spPr>
          <a:xfrm>
            <a:off x="2721076" y="3784341"/>
            <a:ext cx="504000" cy="505481"/>
          </a:xfrm>
          <a:prstGeom prst="rect">
            <a:avLst/>
          </a:prstGeom>
        </xdr:spPr>
      </xdr:pic>
      <xdr:pic>
        <xdr:nvPicPr>
          <xdr:cNvPr id="68" name="Imagem 67">
            <a:extLst>
              <a:ext uri="{FF2B5EF4-FFF2-40B4-BE49-F238E27FC236}">
                <a16:creationId xmlns:a16="http://schemas.microsoft.com/office/drawing/2014/main" id="{4F7BD4FA-C85A-7B5A-A8F2-AFE621078E29}"/>
              </a:ext>
            </a:extLst>
          </xdr:cNvPr>
          <xdr:cNvPicPr>
            <a:picLocks noChangeAspect="1"/>
          </xdr:cNvPicPr>
        </xdr:nvPicPr>
        <xdr:blipFill>
          <a:blip xmlns:r="http://schemas.openxmlformats.org/officeDocument/2006/relationships" r:embed="rId11"/>
          <a:stretch>
            <a:fillRect/>
          </a:stretch>
        </xdr:blipFill>
        <xdr:spPr>
          <a:xfrm>
            <a:off x="2721076" y="3249369"/>
            <a:ext cx="504000" cy="502530"/>
          </a:xfrm>
          <a:prstGeom prst="rect">
            <a:avLst/>
          </a:prstGeom>
        </xdr:spPr>
      </xdr:pic>
      <xdr:pic>
        <xdr:nvPicPr>
          <xdr:cNvPr id="69" name="Imagem 68">
            <a:extLst>
              <a:ext uri="{FF2B5EF4-FFF2-40B4-BE49-F238E27FC236}">
                <a16:creationId xmlns:a16="http://schemas.microsoft.com/office/drawing/2014/main" id="{B655230F-D9E9-9AA1-75F5-BA777E828833}"/>
              </a:ext>
            </a:extLst>
          </xdr:cNvPr>
          <xdr:cNvPicPr>
            <a:picLocks noChangeAspect="1"/>
          </xdr:cNvPicPr>
        </xdr:nvPicPr>
        <xdr:blipFill>
          <a:blip xmlns:r="http://schemas.openxmlformats.org/officeDocument/2006/relationships" r:embed="rId12"/>
          <a:stretch>
            <a:fillRect/>
          </a:stretch>
        </xdr:blipFill>
        <xdr:spPr>
          <a:xfrm>
            <a:off x="2721076" y="2736574"/>
            <a:ext cx="504000" cy="480352"/>
          </a:xfrm>
          <a:prstGeom prst="rect">
            <a:avLst/>
          </a:prstGeom>
        </xdr:spPr>
      </xdr:pic>
    </xdr:grpSp>
    <xdr:clientData/>
  </xdr:twoCellAnchor>
  <xdr:twoCellAnchor>
    <xdr:from>
      <xdr:col>0</xdr:col>
      <xdr:colOff>213360</xdr:colOff>
      <xdr:row>1</xdr:row>
      <xdr:rowOff>198120</xdr:rowOff>
    </xdr:from>
    <xdr:to>
      <xdr:col>0</xdr:col>
      <xdr:colOff>1935480</xdr:colOff>
      <xdr:row>7</xdr:row>
      <xdr:rowOff>221520</xdr:rowOff>
    </xdr:to>
    <xdr:grpSp>
      <xdr:nvGrpSpPr>
        <xdr:cNvPr id="85" name="Agrupar 84">
          <a:extLst>
            <a:ext uri="{FF2B5EF4-FFF2-40B4-BE49-F238E27FC236}">
              <a16:creationId xmlns:a16="http://schemas.microsoft.com/office/drawing/2014/main" id="{6D1F6600-F2C2-45D6-B7A0-188345E6CAA6}"/>
            </a:ext>
          </a:extLst>
        </xdr:cNvPr>
        <xdr:cNvGrpSpPr/>
      </xdr:nvGrpSpPr>
      <xdr:grpSpPr>
        <a:xfrm>
          <a:off x="213360" y="501509"/>
          <a:ext cx="1722120" cy="4235567"/>
          <a:chOff x="251460" y="434340"/>
          <a:chExt cx="1722120" cy="4115340"/>
        </a:xfrm>
      </xdr:grpSpPr>
      <xdr:sp macro="" textlink="">
        <xdr:nvSpPr>
          <xdr:cNvPr id="86" name="Retângulo 85">
            <a:hlinkClick xmlns:r="http://schemas.openxmlformats.org/officeDocument/2006/relationships" r:id="rId13"/>
            <a:extLst>
              <a:ext uri="{FF2B5EF4-FFF2-40B4-BE49-F238E27FC236}">
                <a16:creationId xmlns:a16="http://schemas.microsoft.com/office/drawing/2014/main" id="{7F922C4E-C441-E9BA-818B-F5E84411E1F1}"/>
              </a:ext>
            </a:extLst>
          </xdr:cNvPr>
          <xdr:cNvSpPr/>
        </xdr:nvSpPr>
        <xdr:spPr>
          <a:xfrm>
            <a:off x="449580" y="4297680"/>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OTHER DISCLOSURES</a:t>
            </a:r>
          </a:p>
        </xdr:txBody>
      </xdr:sp>
      <xdr:sp macro="" textlink="">
        <xdr:nvSpPr>
          <xdr:cNvPr id="87" name="Retângulo 86">
            <a:hlinkClick xmlns:r="http://schemas.openxmlformats.org/officeDocument/2006/relationships" r:id="rId14"/>
            <a:extLst>
              <a:ext uri="{FF2B5EF4-FFF2-40B4-BE49-F238E27FC236}">
                <a16:creationId xmlns:a16="http://schemas.microsoft.com/office/drawing/2014/main" id="{7995B34E-9B6E-5356-14A9-E2DFB4AD4C74}"/>
              </a:ext>
            </a:extLst>
          </xdr:cNvPr>
          <xdr:cNvSpPr/>
        </xdr:nvSpPr>
        <xdr:spPr>
          <a:xfrm>
            <a:off x="449580" y="4022548"/>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WATER STEWARDSHIP</a:t>
            </a:r>
          </a:p>
        </xdr:txBody>
      </xdr:sp>
      <xdr:sp macro="" textlink="">
        <xdr:nvSpPr>
          <xdr:cNvPr id="88" name="Retângulo 87">
            <a:hlinkClick xmlns:r="http://schemas.openxmlformats.org/officeDocument/2006/relationships" r:id="rId15"/>
            <a:extLst>
              <a:ext uri="{FF2B5EF4-FFF2-40B4-BE49-F238E27FC236}">
                <a16:creationId xmlns:a16="http://schemas.microsoft.com/office/drawing/2014/main" id="{A8A97288-E4B1-DFFD-F93A-E5DECE805F1D}"/>
              </a:ext>
            </a:extLst>
          </xdr:cNvPr>
          <xdr:cNvSpPr/>
        </xdr:nvSpPr>
        <xdr:spPr>
          <a:xfrm>
            <a:off x="449580" y="3567413"/>
            <a:ext cx="152400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HUMAN RIGHTS &amp; WELL-BEING</a:t>
            </a:r>
          </a:p>
        </xdr:txBody>
      </xdr:sp>
      <xdr:sp macro="" textlink="">
        <xdr:nvSpPr>
          <xdr:cNvPr id="89" name="Retângulo 88">
            <a:hlinkClick xmlns:r="http://schemas.openxmlformats.org/officeDocument/2006/relationships" r:id="rId16"/>
            <a:extLst>
              <a:ext uri="{FF2B5EF4-FFF2-40B4-BE49-F238E27FC236}">
                <a16:creationId xmlns:a16="http://schemas.microsoft.com/office/drawing/2014/main" id="{06FC24FC-0F1B-85BD-7C98-EB25F8883AC2}"/>
              </a:ext>
            </a:extLst>
          </xdr:cNvPr>
          <xdr:cNvSpPr/>
        </xdr:nvSpPr>
        <xdr:spPr>
          <a:xfrm>
            <a:off x="251460" y="329227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SUSTAINABLE SOURCING</a:t>
            </a:r>
          </a:p>
        </xdr:txBody>
      </xdr:sp>
      <xdr:sp macro="" textlink="">
        <xdr:nvSpPr>
          <xdr:cNvPr id="90" name="Retângulo 89">
            <a:hlinkClick xmlns:r="http://schemas.openxmlformats.org/officeDocument/2006/relationships" r:id="rId17"/>
            <a:extLst>
              <a:ext uri="{FF2B5EF4-FFF2-40B4-BE49-F238E27FC236}">
                <a16:creationId xmlns:a16="http://schemas.microsoft.com/office/drawing/2014/main" id="{7F0527EE-A4CD-318F-3328-C96FA86936C4}"/>
              </a:ext>
            </a:extLst>
          </xdr:cNvPr>
          <xdr:cNvSpPr/>
        </xdr:nvSpPr>
        <xdr:spPr>
          <a:xfrm>
            <a:off x="251460" y="2837143"/>
            <a:ext cx="172212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COMMUNITY RELATIONS</a:t>
            </a:r>
          </a:p>
        </xdr:txBody>
      </xdr:sp>
      <xdr:sp macro="" textlink="">
        <xdr:nvSpPr>
          <xdr:cNvPr id="91" name="Retângulo 90">
            <a:hlinkClick xmlns:r="http://schemas.openxmlformats.org/officeDocument/2006/relationships" r:id="rId18"/>
            <a:extLst>
              <a:ext uri="{FF2B5EF4-FFF2-40B4-BE49-F238E27FC236}">
                <a16:creationId xmlns:a16="http://schemas.microsoft.com/office/drawing/2014/main" id="{91B64D82-9F1B-9D15-463B-72A31DB6DCCC}"/>
              </a:ext>
            </a:extLst>
          </xdr:cNvPr>
          <xdr:cNvSpPr/>
        </xdr:nvSpPr>
        <xdr:spPr>
          <a:xfrm>
            <a:off x="251460" y="256200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DIVERSITY &amp; INCLUSION</a:t>
            </a:r>
          </a:p>
        </xdr:txBody>
      </xdr:sp>
      <xdr:sp macro="" textlink="">
        <xdr:nvSpPr>
          <xdr:cNvPr id="92" name="Retângulo 91">
            <a:hlinkClick xmlns:r="http://schemas.openxmlformats.org/officeDocument/2006/relationships" r:id="rId19"/>
            <a:extLst>
              <a:ext uri="{FF2B5EF4-FFF2-40B4-BE49-F238E27FC236}">
                <a16:creationId xmlns:a16="http://schemas.microsoft.com/office/drawing/2014/main" id="{0BACB85E-869D-1E7D-84C8-08B1BD3180A2}"/>
              </a:ext>
            </a:extLst>
          </xdr:cNvPr>
          <xdr:cNvSpPr/>
        </xdr:nvSpPr>
        <xdr:spPr>
          <a:xfrm>
            <a:off x="251460" y="228687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ETHICS &amp; GOVERNANCE</a:t>
            </a:r>
          </a:p>
        </xdr:txBody>
      </xdr:sp>
      <xdr:sp macro="" textlink="">
        <xdr:nvSpPr>
          <xdr:cNvPr id="93" name="Retângulo 92">
            <a:hlinkClick xmlns:r="http://schemas.openxmlformats.org/officeDocument/2006/relationships" r:id="rId20"/>
            <a:extLst>
              <a:ext uri="{FF2B5EF4-FFF2-40B4-BE49-F238E27FC236}">
                <a16:creationId xmlns:a16="http://schemas.microsoft.com/office/drawing/2014/main" id="{32C8E7D0-E601-4298-8287-B6F08C33EE79}"/>
              </a:ext>
            </a:extLst>
          </xdr:cNvPr>
          <xdr:cNvSpPr/>
        </xdr:nvSpPr>
        <xdr:spPr>
          <a:xfrm>
            <a:off x="251460" y="201173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CANE FIELD MANAGEMENT</a:t>
            </a:r>
          </a:p>
        </xdr:txBody>
      </xdr:sp>
      <xdr:sp macro="" textlink="">
        <xdr:nvSpPr>
          <xdr:cNvPr id="94" name="Retângulo 93">
            <a:hlinkClick xmlns:r="http://schemas.openxmlformats.org/officeDocument/2006/relationships" r:id="rId21"/>
            <a:extLst>
              <a:ext uri="{FF2B5EF4-FFF2-40B4-BE49-F238E27FC236}">
                <a16:creationId xmlns:a16="http://schemas.microsoft.com/office/drawing/2014/main" id="{83710EB2-DA0F-7A57-5D8A-B22B7850EF37}"/>
              </a:ext>
            </a:extLst>
          </xdr:cNvPr>
          <xdr:cNvSpPr/>
        </xdr:nvSpPr>
        <xdr:spPr>
          <a:xfrm>
            <a:off x="251460" y="173660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CLIMATE CHANGE</a:t>
            </a:r>
          </a:p>
        </xdr:txBody>
      </xdr:sp>
      <xdr:sp macro="" textlink="">
        <xdr:nvSpPr>
          <xdr:cNvPr id="95" name="Retângulo 94">
            <a:hlinkClick xmlns:r="http://schemas.openxmlformats.org/officeDocument/2006/relationships" r:id="rId22"/>
            <a:extLst>
              <a:ext uri="{FF2B5EF4-FFF2-40B4-BE49-F238E27FC236}">
                <a16:creationId xmlns:a16="http://schemas.microsoft.com/office/drawing/2014/main" id="{DE2421AA-CD6C-25D4-6160-F6AB3328A303}"/>
              </a:ext>
            </a:extLst>
          </xdr:cNvPr>
          <xdr:cNvSpPr/>
        </xdr:nvSpPr>
        <xdr:spPr>
          <a:xfrm>
            <a:off x="251460" y="146146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1" i="0" baseline="0">
                <a:solidFill>
                  <a:schemeClr val="tx1"/>
                </a:solidFill>
                <a:effectLst/>
                <a:latin typeface="+mn-lt"/>
                <a:ea typeface="+mn-ea"/>
                <a:cs typeface="+mn-cs"/>
              </a:rPr>
              <a:t>PUBLIC COMMITMENTS</a:t>
            </a:r>
          </a:p>
        </xdr:txBody>
      </xdr:sp>
      <xdr:sp macro="" textlink="">
        <xdr:nvSpPr>
          <xdr:cNvPr id="96" name="Retângulo 95">
            <a:hlinkClick xmlns:r="http://schemas.openxmlformats.org/officeDocument/2006/relationships" r:id="rId23"/>
            <a:extLst>
              <a:ext uri="{FF2B5EF4-FFF2-40B4-BE49-F238E27FC236}">
                <a16:creationId xmlns:a16="http://schemas.microsoft.com/office/drawing/2014/main" id="{146E0542-494B-D8F3-C959-96399135C8E9}"/>
              </a:ext>
            </a:extLst>
          </xdr:cNvPr>
          <xdr:cNvSpPr/>
        </xdr:nvSpPr>
        <xdr:spPr>
          <a:xfrm>
            <a:off x="251460" y="118633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KEY FIGURES</a:t>
            </a:r>
          </a:p>
        </xdr:txBody>
      </xdr:sp>
      <xdr:sp macro="" textlink="">
        <xdr:nvSpPr>
          <xdr:cNvPr id="97" name="Retângulo 96">
            <a:hlinkClick xmlns:r="http://schemas.openxmlformats.org/officeDocument/2006/relationships" r:id="rId24"/>
            <a:extLst>
              <a:ext uri="{FF2B5EF4-FFF2-40B4-BE49-F238E27FC236}">
                <a16:creationId xmlns:a16="http://schemas.microsoft.com/office/drawing/2014/main" id="{85036CFB-96F2-C682-0A10-E6C89C09B3F3}"/>
              </a:ext>
            </a:extLst>
          </xdr:cNvPr>
          <xdr:cNvSpPr/>
        </xdr:nvSpPr>
        <xdr:spPr>
          <a:xfrm>
            <a:off x="251460" y="91119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DISCLOSURES LIST</a:t>
            </a:r>
          </a:p>
        </xdr:txBody>
      </xdr:sp>
      <xdr:sp macro="" textlink="">
        <xdr:nvSpPr>
          <xdr:cNvPr id="98" name="Retângulo 97">
            <a:hlinkClick xmlns:r="http://schemas.openxmlformats.org/officeDocument/2006/relationships" r:id="rId25"/>
            <a:extLst>
              <a:ext uri="{FF2B5EF4-FFF2-40B4-BE49-F238E27FC236}">
                <a16:creationId xmlns:a16="http://schemas.microsoft.com/office/drawing/2014/main" id="{3C8E0502-E51E-A9AB-BA14-AB763A29E00F}"/>
              </a:ext>
            </a:extLst>
          </xdr:cNvPr>
          <xdr:cNvSpPr/>
        </xdr:nvSpPr>
        <xdr:spPr>
          <a:xfrm>
            <a:off x="251460" y="434340"/>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INTRODUCTION</a:t>
            </a:r>
          </a:p>
        </xdr:txBody>
      </xdr:sp>
    </xdr:grpSp>
    <xdr:clientData/>
  </xdr:twoCellAnchor>
  <xdr:twoCellAnchor>
    <xdr:from>
      <xdr:col>3</xdr:col>
      <xdr:colOff>152400</xdr:colOff>
      <xdr:row>2</xdr:row>
      <xdr:rowOff>188257</xdr:rowOff>
    </xdr:from>
    <xdr:to>
      <xdr:col>3</xdr:col>
      <xdr:colOff>656400</xdr:colOff>
      <xdr:row>5</xdr:row>
      <xdr:rowOff>394445</xdr:rowOff>
    </xdr:to>
    <xdr:grpSp>
      <xdr:nvGrpSpPr>
        <xdr:cNvPr id="6" name="Agrupar 5">
          <a:extLst>
            <a:ext uri="{FF2B5EF4-FFF2-40B4-BE49-F238E27FC236}">
              <a16:creationId xmlns:a16="http://schemas.microsoft.com/office/drawing/2014/main" id="{67F14DAA-F9CC-44E0-9E28-E96EEA56C352}"/>
            </a:ext>
          </a:extLst>
        </xdr:cNvPr>
        <xdr:cNvGrpSpPr/>
      </xdr:nvGrpSpPr>
      <xdr:grpSpPr>
        <a:xfrm>
          <a:off x="2762956" y="872646"/>
          <a:ext cx="504000" cy="1631410"/>
          <a:chOff x="2723321" y="805267"/>
          <a:chExt cx="504000" cy="1576304"/>
        </a:xfrm>
      </xdr:grpSpPr>
      <xdr:pic>
        <xdr:nvPicPr>
          <xdr:cNvPr id="7" name="Imagem 6">
            <a:extLst>
              <a:ext uri="{FF2B5EF4-FFF2-40B4-BE49-F238E27FC236}">
                <a16:creationId xmlns:a16="http://schemas.microsoft.com/office/drawing/2014/main" id="{B5B1B9E3-0526-D5B6-0F1C-0528D2E8A6B1}"/>
              </a:ext>
            </a:extLst>
          </xdr:cNvPr>
          <xdr:cNvPicPr>
            <a:picLocks noChangeAspect="1"/>
          </xdr:cNvPicPr>
        </xdr:nvPicPr>
        <xdr:blipFill>
          <a:blip xmlns:r="http://schemas.openxmlformats.org/officeDocument/2006/relationships" r:embed="rId8"/>
          <a:stretch>
            <a:fillRect/>
          </a:stretch>
        </xdr:blipFill>
        <xdr:spPr>
          <a:xfrm>
            <a:off x="2723321" y="1344279"/>
            <a:ext cx="504000" cy="505481"/>
          </a:xfrm>
          <a:prstGeom prst="rect">
            <a:avLst/>
          </a:prstGeom>
        </xdr:spPr>
      </xdr:pic>
      <xdr:pic>
        <xdr:nvPicPr>
          <xdr:cNvPr id="8" name="Imagem 7">
            <a:extLst>
              <a:ext uri="{FF2B5EF4-FFF2-40B4-BE49-F238E27FC236}">
                <a16:creationId xmlns:a16="http://schemas.microsoft.com/office/drawing/2014/main" id="{D997F117-7AC7-96DA-1983-879752710C64}"/>
              </a:ext>
            </a:extLst>
          </xdr:cNvPr>
          <xdr:cNvPicPr>
            <a:picLocks noChangeAspect="1"/>
          </xdr:cNvPicPr>
        </xdr:nvPicPr>
        <xdr:blipFill>
          <a:blip xmlns:r="http://schemas.openxmlformats.org/officeDocument/2006/relationships" r:embed="rId9"/>
          <a:stretch>
            <a:fillRect/>
          </a:stretch>
        </xdr:blipFill>
        <xdr:spPr>
          <a:xfrm>
            <a:off x="2723321" y="805267"/>
            <a:ext cx="504000" cy="506965"/>
          </a:xfrm>
          <a:prstGeom prst="rect">
            <a:avLst/>
          </a:prstGeom>
        </xdr:spPr>
      </xdr:pic>
      <xdr:pic>
        <xdr:nvPicPr>
          <xdr:cNvPr id="9" name="Imagem 8">
            <a:extLst>
              <a:ext uri="{FF2B5EF4-FFF2-40B4-BE49-F238E27FC236}">
                <a16:creationId xmlns:a16="http://schemas.microsoft.com/office/drawing/2014/main" id="{C4B0E3ED-A676-67B9-243D-7BB918956860}"/>
              </a:ext>
            </a:extLst>
          </xdr:cNvPr>
          <xdr:cNvPicPr>
            <a:picLocks noChangeAspect="1"/>
          </xdr:cNvPicPr>
        </xdr:nvPicPr>
        <xdr:blipFill>
          <a:blip xmlns:r="http://schemas.openxmlformats.org/officeDocument/2006/relationships" r:embed="rId26"/>
          <a:stretch>
            <a:fillRect/>
          </a:stretch>
        </xdr:blipFill>
        <xdr:spPr>
          <a:xfrm>
            <a:off x="2723321" y="1881807"/>
            <a:ext cx="504000" cy="499764"/>
          </a:xfrm>
          <a:prstGeom prst="rect">
            <a:avLst/>
          </a:prstGeom>
        </xdr:spPr>
      </xdr:pic>
    </xdr:grpSp>
    <xdr:clientData/>
  </xdr:twoCellAnchor>
  <xdr:twoCellAnchor>
    <xdr:from>
      <xdr:col>3</xdr:col>
      <xdr:colOff>134470</xdr:colOff>
      <xdr:row>9</xdr:row>
      <xdr:rowOff>1502934</xdr:rowOff>
    </xdr:from>
    <xdr:to>
      <xdr:col>3</xdr:col>
      <xdr:colOff>638470</xdr:colOff>
      <xdr:row>10</xdr:row>
      <xdr:rowOff>320039</xdr:rowOff>
    </xdr:to>
    <xdr:grpSp>
      <xdr:nvGrpSpPr>
        <xdr:cNvPr id="15" name="Agrupar 14">
          <a:extLst>
            <a:ext uri="{FF2B5EF4-FFF2-40B4-BE49-F238E27FC236}">
              <a16:creationId xmlns:a16="http://schemas.microsoft.com/office/drawing/2014/main" id="{A55DE4FF-C536-42D5-9C35-FFEE4B080740}"/>
            </a:ext>
          </a:extLst>
        </xdr:cNvPr>
        <xdr:cNvGrpSpPr/>
      </xdr:nvGrpSpPr>
      <xdr:grpSpPr>
        <a:xfrm>
          <a:off x="2745026" y="7881156"/>
          <a:ext cx="504000" cy="2027383"/>
          <a:chOff x="2735504" y="6584034"/>
          <a:chExt cx="504000" cy="1582048"/>
        </a:xfrm>
      </xdr:grpSpPr>
      <xdr:pic>
        <xdr:nvPicPr>
          <xdr:cNvPr id="16" name="Imagem 15">
            <a:extLst>
              <a:ext uri="{FF2B5EF4-FFF2-40B4-BE49-F238E27FC236}">
                <a16:creationId xmlns:a16="http://schemas.microsoft.com/office/drawing/2014/main" id="{94FE2B79-5C29-C7BD-1B6E-66E852D19EB6}"/>
              </a:ext>
            </a:extLst>
          </xdr:cNvPr>
          <xdr:cNvPicPr>
            <a:picLocks noChangeAspect="1"/>
          </xdr:cNvPicPr>
        </xdr:nvPicPr>
        <xdr:blipFill>
          <a:blip xmlns:r="http://schemas.openxmlformats.org/officeDocument/2006/relationships" r:embed="rId7"/>
          <a:stretch>
            <a:fillRect/>
          </a:stretch>
        </xdr:blipFill>
        <xdr:spPr>
          <a:xfrm>
            <a:off x="2735504" y="7118322"/>
            <a:ext cx="504000" cy="502496"/>
          </a:xfrm>
          <a:prstGeom prst="rect">
            <a:avLst/>
          </a:prstGeom>
        </xdr:spPr>
      </xdr:pic>
      <xdr:pic>
        <xdr:nvPicPr>
          <xdr:cNvPr id="17" name="Imagem 16">
            <a:extLst>
              <a:ext uri="{FF2B5EF4-FFF2-40B4-BE49-F238E27FC236}">
                <a16:creationId xmlns:a16="http://schemas.microsoft.com/office/drawing/2014/main" id="{98207941-A1CC-0D5D-5415-18CBD4DB800D}"/>
              </a:ext>
            </a:extLst>
          </xdr:cNvPr>
          <xdr:cNvPicPr>
            <a:picLocks noChangeAspect="1"/>
          </xdr:cNvPicPr>
        </xdr:nvPicPr>
        <xdr:blipFill>
          <a:blip xmlns:r="http://schemas.openxmlformats.org/officeDocument/2006/relationships" r:embed="rId27"/>
          <a:stretch>
            <a:fillRect/>
          </a:stretch>
        </xdr:blipFill>
        <xdr:spPr>
          <a:xfrm>
            <a:off x="2735504" y="6584034"/>
            <a:ext cx="504000" cy="501223"/>
          </a:xfrm>
          <a:prstGeom prst="rect">
            <a:avLst/>
          </a:prstGeom>
        </xdr:spPr>
      </xdr:pic>
      <xdr:pic>
        <xdr:nvPicPr>
          <xdr:cNvPr id="18" name="Imagem 17">
            <a:extLst>
              <a:ext uri="{FF2B5EF4-FFF2-40B4-BE49-F238E27FC236}">
                <a16:creationId xmlns:a16="http://schemas.microsoft.com/office/drawing/2014/main" id="{F65E2BF6-03C7-F338-E35D-C16B50A409E2}"/>
              </a:ext>
            </a:extLst>
          </xdr:cNvPr>
          <xdr:cNvPicPr>
            <a:picLocks noChangeAspect="1"/>
          </xdr:cNvPicPr>
        </xdr:nvPicPr>
        <xdr:blipFill>
          <a:blip xmlns:r="http://schemas.openxmlformats.org/officeDocument/2006/relationships" r:embed="rId8"/>
          <a:stretch>
            <a:fillRect/>
          </a:stretch>
        </xdr:blipFill>
        <xdr:spPr>
          <a:xfrm>
            <a:off x="2735504" y="7660601"/>
            <a:ext cx="504000" cy="505481"/>
          </a:xfrm>
          <a:prstGeom prst="rect">
            <a:avLst/>
          </a:prstGeom>
        </xdr:spPr>
      </xdr:pic>
    </xdr:grpSp>
    <xdr:clientData/>
  </xdr:twoCellAnchor>
  <xdr:twoCellAnchor>
    <xdr:from>
      <xdr:col>3</xdr:col>
      <xdr:colOff>143436</xdr:colOff>
      <xdr:row>13</xdr:row>
      <xdr:rowOff>1219199</xdr:rowOff>
    </xdr:from>
    <xdr:to>
      <xdr:col>3</xdr:col>
      <xdr:colOff>647436</xdr:colOff>
      <xdr:row>14</xdr:row>
      <xdr:rowOff>609600</xdr:rowOff>
    </xdr:to>
    <xdr:grpSp>
      <xdr:nvGrpSpPr>
        <xdr:cNvPr id="23" name="Agrupar 22">
          <a:extLst>
            <a:ext uri="{FF2B5EF4-FFF2-40B4-BE49-F238E27FC236}">
              <a16:creationId xmlns:a16="http://schemas.microsoft.com/office/drawing/2014/main" id="{8410F9CF-58CC-4D70-965B-7E5736F90632}"/>
            </a:ext>
          </a:extLst>
        </xdr:cNvPr>
        <xdr:cNvGrpSpPr/>
      </xdr:nvGrpSpPr>
      <xdr:grpSpPr>
        <a:xfrm>
          <a:off x="2753992" y="16663810"/>
          <a:ext cx="504000" cy="1598790"/>
          <a:chOff x="2769705" y="14336163"/>
          <a:chExt cx="400978" cy="1262418"/>
        </a:xfrm>
      </xdr:grpSpPr>
      <xdr:pic>
        <xdr:nvPicPr>
          <xdr:cNvPr id="24" name="Imagem 23">
            <a:extLst>
              <a:ext uri="{FF2B5EF4-FFF2-40B4-BE49-F238E27FC236}">
                <a16:creationId xmlns:a16="http://schemas.microsoft.com/office/drawing/2014/main" id="{E65CED00-5D48-69A4-6313-1310E606BC38}"/>
              </a:ext>
            </a:extLst>
          </xdr:cNvPr>
          <xdr:cNvPicPr>
            <a:picLocks noChangeAspect="1"/>
          </xdr:cNvPicPr>
        </xdr:nvPicPr>
        <xdr:blipFill>
          <a:blip xmlns:r="http://schemas.openxmlformats.org/officeDocument/2006/relationships" r:embed="rId2"/>
          <a:stretch>
            <a:fillRect/>
          </a:stretch>
        </xdr:blipFill>
        <xdr:spPr>
          <a:xfrm>
            <a:off x="2769705" y="14336163"/>
            <a:ext cx="400978" cy="399725"/>
          </a:xfrm>
          <a:prstGeom prst="rect">
            <a:avLst/>
          </a:prstGeom>
        </xdr:spPr>
      </xdr:pic>
      <xdr:pic>
        <xdr:nvPicPr>
          <xdr:cNvPr id="26" name="Imagem 25">
            <a:extLst>
              <a:ext uri="{FF2B5EF4-FFF2-40B4-BE49-F238E27FC236}">
                <a16:creationId xmlns:a16="http://schemas.microsoft.com/office/drawing/2014/main" id="{08C093CD-0E09-1A99-19B6-B985D717A5D4}"/>
              </a:ext>
            </a:extLst>
          </xdr:cNvPr>
          <xdr:cNvPicPr>
            <a:picLocks noChangeAspect="1"/>
          </xdr:cNvPicPr>
        </xdr:nvPicPr>
        <xdr:blipFill>
          <a:blip xmlns:r="http://schemas.openxmlformats.org/officeDocument/2006/relationships" r:embed="rId4"/>
          <a:stretch>
            <a:fillRect/>
          </a:stretch>
        </xdr:blipFill>
        <xdr:spPr>
          <a:xfrm>
            <a:off x="2769705" y="15194054"/>
            <a:ext cx="400978" cy="404527"/>
          </a:xfrm>
          <a:prstGeom prst="rect">
            <a:avLst/>
          </a:prstGeom>
        </xdr:spPr>
      </xdr:pic>
      <xdr:pic>
        <xdr:nvPicPr>
          <xdr:cNvPr id="27" name="Imagem 26">
            <a:extLst>
              <a:ext uri="{FF2B5EF4-FFF2-40B4-BE49-F238E27FC236}">
                <a16:creationId xmlns:a16="http://schemas.microsoft.com/office/drawing/2014/main" id="{DBA4F510-1BDD-FE96-D9D7-493343A12598}"/>
              </a:ext>
            </a:extLst>
          </xdr:cNvPr>
          <xdr:cNvPicPr>
            <a:picLocks noChangeAspect="1"/>
          </xdr:cNvPicPr>
        </xdr:nvPicPr>
        <xdr:blipFill>
          <a:blip xmlns:r="http://schemas.openxmlformats.org/officeDocument/2006/relationships" r:embed="rId7"/>
          <a:stretch>
            <a:fillRect/>
          </a:stretch>
        </xdr:blipFill>
        <xdr:spPr>
          <a:xfrm>
            <a:off x="2769705" y="14762580"/>
            <a:ext cx="400978" cy="399781"/>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1949</xdr:colOff>
      <xdr:row>10</xdr:row>
      <xdr:rowOff>2073782</xdr:rowOff>
    </xdr:to>
    <xdr:pic>
      <xdr:nvPicPr>
        <xdr:cNvPr id="2" name="Imagem 1">
          <a:extLst>
            <a:ext uri="{FF2B5EF4-FFF2-40B4-BE49-F238E27FC236}">
              <a16:creationId xmlns:a16="http://schemas.microsoft.com/office/drawing/2014/main" id="{61772210-7A8F-4E5F-843D-9B24EF26D4B7}"/>
            </a:ext>
          </a:extLst>
        </xdr:cNvPr>
        <xdr:cNvPicPr>
          <a:picLocks noChangeAspect="1"/>
        </xdr:cNvPicPr>
      </xdr:nvPicPr>
      <xdr:blipFill>
        <a:blip xmlns:r="http://schemas.openxmlformats.org/officeDocument/2006/relationships" r:embed="rId1"/>
        <a:stretch>
          <a:fillRect/>
        </a:stretch>
      </xdr:blipFill>
      <xdr:spPr>
        <a:xfrm>
          <a:off x="2019300" y="0"/>
          <a:ext cx="306749" cy="7220457"/>
        </a:xfrm>
        <a:prstGeom prst="rect">
          <a:avLst/>
        </a:prstGeom>
      </xdr:spPr>
    </xdr:pic>
    <xdr:clientData/>
  </xdr:twoCellAnchor>
  <xdr:twoCellAnchor>
    <xdr:from>
      <xdr:col>2</xdr:col>
      <xdr:colOff>211567</xdr:colOff>
      <xdr:row>51</xdr:row>
      <xdr:rowOff>21179</xdr:rowOff>
    </xdr:from>
    <xdr:to>
      <xdr:col>5</xdr:col>
      <xdr:colOff>294900</xdr:colOff>
      <xdr:row>53</xdr:row>
      <xdr:rowOff>38100</xdr:rowOff>
    </xdr:to>
    <xdr:sp macro="" textlink="">
      <xdr:nvSpPr>
        <xdr:cNvPr id="3" name="Retângulo: Cantos Superiores Arredondados 2">
          <a:extLst>
            <a:ext uri="{FF2B5EF4-FFF2-40B4-BE49-F238E27FC236}">
              <a16:creationId xmlns:a16="http://schemas.microsoft.com/office/drawing/2014/main" id="{D184F8A1-2ACA-4CF1-B6E7-BDC167F3FC8D}"/>
            </a:ext>
          </a:extLst>
        </xdr:cNvPr>
        <xdr:cNvSpPr/>
      </xdr:nvSpPr>
      <xdr:spPr>
        <a:xfrm>
          <a:off x="2539900" y="31220846"/>
          <a:ext cx="1692000" cy="440254"/>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tx1">
                  <a:lumMod val="95000"/>
                  <a:lumOff val="5000"/>
                </a:schemeClr>
              </a:solidFill>
            </a:rPr>
            <a:t>Notes</a:t>
          </a:r>
        </a:p>
      </xdr:txBody>
    </xdr:sp>
    <xdr:clientData/>
  </xdr:twoCellAnchor>
  <xdr:twoCellAnchor>
    <xdr:from>
      <xdr:col>3</xdr:col>
      <xdr:colOff>188260</xdr:colOff>
      <xdr:row>53</xdr:row>
      <xdr:rowOff>64186</xdr:rowOff>
    </xdr:from>
    <xdr:to>
      <xdr:col>16</xdr:col>
      <xdr:colOff>697442</xdr:colOff>
      <xdr:row>53</xdr:row>
      <xdr:rowOff>2437011</xdr:rowOff>
    </xdr:to>
    <xdr:sp macro="" textlink="">
      <xdr:nvSpPr>
        <xdr:cNvPr id="4" name="Retângulo 3">
          <a:extLst>
            <a:ext uri="{FF2B5EF4-FFF2-40B4-BE49-F238E27FC236}">
              <a16:creationId xmlns:a16="http://schemas.microsoft.com/office/drawing/2014/main" id="{51C32FE5-9A57-497C-B2CD-F63FA58D60E5}"/>
            </a:ext>
          </a:extLst>
        </xdr:cNvPr>
        <xdr:cNvSpPr/>
      </xdr:nvSpPr>
      <xdr:spPr>
        <a:xfrm>
          <a:off x="2769535" y="10646461"/>
          <a:ext cx="11767732" cy="2372825"/>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n-US" sz="1100">
              <a:solidFill>
                <a:schemeClr val="tx1">
                  <a:lumMod val="95000"/>
                  <a:lumOff val="5000"/>
                </a:schemeClr>
              </a:solidFill>
            </a:rPr>
            <a:t>For our Brazil operations, the conversion factors published in the World Energy Balances were used. The information used to calculate emissions is compiled from our Greenhouse Gas (GHG) Emissions Report using the GHG Protocol methodology. We do not measure total energy consumed and sold for heating, cooling and steam. In our Argentina operations, we carry out a mass balance for the refinery using the Solomon Energy Intensity Index (EII); the conversion factors used in 2023 were as follows:</a:t>
          </a:r>
          <a:r>
            <a:rPr lang="en-US" sz="1100">
              <a:solidFill>
                <a:schemeClr val="tx1">
                  <a:lumMod val="95000"/>
                  <a:lumOff val="5000"/>
                </a:schemeClr>
              </a:solidFill>
              <a:latin typeface="+mn-lt"/>
              <a:ea typeface="+mn-ea"/>
              <a:cs typeface="+mn-cs"/>
            </a:rPr>
            <a:t> Lower calorific value (LCV) for fuels: Natural Gas: 48,203 kJ/kg; - Refinery Fuel Gas: 48,219 kJ/kg; Heavy fuel oil: 41,203 kJ/kg; CCU coke: 39,330 kJ/kg; Steam conversion: 2.79: GJ/tHPS. For figures reported as zero, the relevant fuels are not applicable to the corresponding operation. This disclosure excludes our operations in Paraguay. </a:t>
          </a:r>
        </a:p>
        <a:p>
          <a:pPr algn="l"/>
          <a:endParaRPr/>
        </a:p>
        <a:p>
          <a:pPr algn="l"/>
          <a:r>
            <a:rPr lang="en-US" sz="1100">
              <a:solidFill>
                <a:schemeClr val="tx1">
                  <a:lumMod val="95000"/>
                  <a:lumOff val="5000"/>
                </a:schemeClr>
              </a:solidFill>
              <a:latin typeface="+mn-lt"/>
              <a:ea typeface="+mn-ea"/>
              <a:cs typeface="+mn-cs"/>
            </a:rPr>
            <a:t>The primary reason for the higher fuel consumption in Brazil in 2023 compared to 2022 was the record production of sugarcane during the period. This led to higher production of bagasse, which is used as fuel in boilers. As a result, energy consumption from bagasse increased, reducing the need for off-site electricity. In Argentina, the increase in energy consumption was due to an increase in purchased electricity from the local utility, which went from 1,758 GJ in 2022 to 20,379 GJ.  Our operations in Argentina generate their own electricity using a gas turbine. During turbine maintenance, electricity needs to be purchased from the grid for a variable amount of time depending on the duration of the maintenance. </a:t>
          </a:r>
        </a:p>
        <a:p>
          <a:pPr algn="l"/>
          <a:endParaRPr/>
        </a:p>
        <a:p>
          <a:pPr algn="l"/>
          <a:r>
            <a:rPr lang="en-US" sz="1100">
              <a:solidFill>
                <a:schemeClr val="tx1">
                  <a:lumMod val="95000"/>
                  <a:lumOff val="5000"/>
                </a:schemeClr>
              </a:solidFill>
            </a:rPr>
            <a:t>Total energy consumption for 2021 and consolidated total refinery fuel gas for 2022 have been restated in this report due to a summation error. </a:t>
          </a:r>
          <a:r>
            <a:rPr lang="en-US" sz="1100" b="1">
              <a:solidFill>
                <a:srgbClr val="781E77"/>
              </a:solidFill>
            </a:rPr>
            <a:t>|GRI 2-4|</a:t>
          </a:r>
        </a:p>
      </xdr:txBody>
    </xdr:sp>
    <xdr:clientData/>
  </xdr:twoCellAnchor>
  <xdr:twoCellAnchor editAs="oneCell">
    <xdr:from>
      <xdr:col>13</xdr:col>
      <xdr:colOff>107097</xdr:colOff>
      <xdr:row>3</xdr:row>
      <xdr:rowOff>0</xdr:rowOff>
    </xdr:from>
    <xdr:to>
      <xdr:col>13</xdr:col>
      <xdr:colOff>860806</xdr:colOff>
      <xdr:row>4</xdr:row>
      <xdr:rowOff>93022</xdr:rowOff>
    </xdr:to>
    <xdr:pic>
      <xdr:nvPicPr>
        <xdr:cNvPr id="5" name="Imagem 4">
          <a:extLst>
            <a:ext uri="{FF2B5EF4-FFF2-40B4-BE49-F238E27FC236}">
              <a16:creationId xmlns:a16="http://schemas.microsoft.com/office/drawing/2014/main" id="{9A43D2DD-6066-4556-8013-B655EA99A74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046030" y="711200"/>
          <a:ext cx="768949" cy="3095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127001</xdr:colOff>
      <xdr:row>5</xdr:row>
      <xdr:rowOff>136963</xdr:rowOff>
    </xdr:from>
    <xdr:to>
      <xdr:col>13</xdr:col>
      <xdr:colOff>677334</xdr:colOff>
      <xdr:row>5</xdr:row>
      <xdr:rowOff>3445935</xdr:rowOff>
    </xdr:to>
    <xdr:sp macro="" textlink="">
      <xdr:nvSpPr>
        <xdr:cNvPr id="6" name="Retângulo 5">
          <a:extLst>
            <a:ext uri="{FF2B5EF4-FFF2-40B4-BE49-F238E27FC236}">
              <a16:creationId xmlns:a16="http://schemas.microsoft.com/office/drawing/2014/main" id="{0CBA3597-1680-4F8B-9029-04E3B9A8A3B5}"/>
            </a:ext>
          </a:extLst>
        </xdr:cNvPr>
        <xdr:cNvSpPr/>
      </xdr:nvSpPr>
      <xdr:spPr>
        <a:xfrm>
          <a:off x="2658534" y="1254563"/>
          <a:ext cx="8957733" cy="3308972"/>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rPr>
            <a:t>The sub-topics making this topic material include leading the energy transition and the global decarbonization drive, forging partnerships to develop new solutions, setting decarbonization goals, managing greenhouse gas (GHG) emissions (especially Scope 3), operating in the carbon market, and adapting to climate change.</a:t>
          </a:r>
        </a:p>
        <a:p>
          <a:pPr algn="l"/>
          <a:endParaRPr/>
        </a:p>
        <a:p>
          <a:pPr algn="l"/>
          <a:r>
            <a:rPr lang="en-US" sz="1100" b="1" u="sng">
              <a:solidFill>
                <a:srgbClr val="781E77"/>
              </a:solidFill>
            </a:rPr>
            <a:t>Actual and potential related impacts:</a:t>
          </a:r>
        </a:p>
        <a:p>
          <a:pPr algn="l"/>
          <a:r>
            <a:rPr kumimoji="0" lang="en-US" sz="1100" b="0" i="0" u="none" strike="noStrike" cap="none" normalizeH="0" baseline="0" noProof="0">
              <a:ln>
                <a:noFill/>
              </a:ln>
              <a:solidFill>
                <a:srgbClr val="781E77"/>
              </a:solidFill>
              <a:effectLst/>
              <a:uLnTx/>
              <a:uFillTx/>
              <a:latin typeface="+mn-lt"/>
              <a:ea typeface="+mn-ea"/>
              <a:cs typeface="+mn-cs"/>
            </a:rPr>
            <a:t>■</a:t>
          </a:r>
          <a:r>
            <a:rPr kumimoji="0" lang="en-US" sz="1100" b="0" i="0" u="none" strike="noStrike" cap="none" normalizeH="0" baseline="0" noProof="0">
              <a:ln>
                <a:noFill/>
              </a:ln>
              <a:solidFill>
                <a:srgbClr val="595959"/>
              </a:solidFill>
              <a:effectLst/>
              <a:uLnTx/>
              <a:uFillTx/>
              <a:latin typeface="+mn-lt"/>
              <a:ea typeface="+mn-ea"/>
              <a:cs typeface="+mn-cs"/>
            </a:rPr>
            <a:t> </a:t>
          </a:r>
          <a:r>
            <a:rPr lang="en-US" sz="1100">
              <a:solidFill>
                <a:schemeClr val="tx1"/>
              </a:solidFill>
            </a:rPr>
            <a:t>Positive: Renewable fuels incentives.</a:t>
          </a:r>
        </a:p>
        <a:p>
          <a:pPr algn="l"/>
          <a:r>
            <a:rPr kumimoji="0" lang="en-US" sz="1100" b="0" i="0" u="none" strike="noStrike" cap="none" normalizeH="0" baseline="0" noProof="0">
              <a:ln>
                <a:noFill/>
              </a:ln>
              <a:solidFill>
                <a:srgbClr val="781E77"/>
              </a:solidFill>
              <a:effectLst/>
              <a:uLnTx/>
              <a:uFillTx/>
              <a:latin typeface="+mn-lt"/>
              <a:ea typeface="+mn-ea"/>
              <a:cs typeface="+mn-cs"/>
            </a:rPr>
            <a:t>■</a:t>
          </a:r>
          <a:r>
            <a:rPr kumimoji="0" lang="en-US" sz="1100" b="0" i="0" u="none" strike="noStrike" cap="none" normalizeH="0" baseline="0" noProof="0">
              <a:ln>
                <a:noFill/>
              </a:ln>
              <a:solidFill>
                <a:srgbClr val="595959"/>
              </a:solidFill>
              <a:effectLst/>
              <a:uLnTx/>
              <a:uFillTx/>
              <a:latin typeface="+mn-lt"/>
              <a:ea typeface="+mn-ea"/>
              <a:cs typeface="+mn-cs"/>
            </a:rPr>
            <a:t> </a:t>
          </a:r>
          <a:r>
            <a:rPr lang="en-US" sz="1100">
              <a:solidFill>
                <a:schemeClr val="tx1"/>
              </a:solidFill>
            </a:rPr>
            <a:t>Negative: Costs of implementing GHG mitigation plans; GHG emissions; Local and international developments in emissions regulations.</a:t>
          </a:r>
        </a:p>
        <a:p>
          <a:pPr algn="l"/>
          <a:endParaRPr/>
        </a:p>
        <a:p>
          <a:pPr marL="0" indent="0" algn="l"/>
          <a:r>
            <a:rPr lang="en-US" sz="1100" b="1" u="sng">
              <a:solidFill>
                <a:srgbClr val="781E77"/>
              </a:solidFill>
              <a:latin typeface="+mn-lt"/>
              <a:ea typeface="+mn-ea"/>
              <a:cs typeface="+mn-cs"/>
            </a:rPr>
            <a:t>Stakeholders consulted that prioritized the topic: </a:t>
          </a:r>
        </a:p>
        <a:p>
          <a:pPr algn="l"/>
          <a:r>
            <a:rPr lang="en-US" sz="1100">
              <a:solidFill>
                <a:schemeClr val="tx1"/>
              </a:solidFill>
            </a:rPr>
            <a:t>Raízen leadership; Shareholders and investors; Trade associations/specialists; Customers; Suppliers; Contractors.</a:t>
          </a:r>
        </a:p>
        <a:p>
          <a:pPr algn="l"/>
          <a:endParaRPr/>
        </a:p>
        <a:p>
          <a:pPr marL="0" indent="0" algn="l"/>
          <a:r>
            <a:rPr lang="en-US" sz="1100" b="1" u="sng">
              <a:solidFill>
                <a:srgbClr val="781E77"/>
              </a:solidFill>
              <a:latin typeface="+mn-lt"/>
              <a:ea typeface="+mn-ea"/>
              <a:cs typeface="+mn-cs"/>
            </a:rPr>
            <a:t>Raízen’s 2030 Agenda commitments related to the topic: </a:t>
          </a:r>
        </a:p>
        <a:p>
          <a:pPr algn="l"/>
          <a:r>
            <a:rPr kumimoji="0" lang="en-US" sz="1100" b="0" i="0" u="none" strike="noStrike" cap="none" normalizeH="0" baseline="0" noProof="0">
              <a:ln>
                <a:noFill/>
              </a:ln>
              <a:solidFill>
                <a:srgbClr val="781E77"/>
              </a:solidFill>
              <a:effectLst/>
              <a:uLnTx/>
              <a:uFillTx/>
              <a:latin typeface="+mn-lt"/>
              <a:ea typeface="+mn-ea"/>
              <a:cs typeface="+mn-cs"/>
            </a:rPr>
            <a:t>■</a:t>
          </a:r>
          <a:r>
            <a:rPr kumimoji="0" lang="en-US" sz="1100" b="0" i="0" u="none" strike="noStrike" cap="none" normalizeH="0" baseline="0" noProof="0">
              <a:ln>
                <a:noFill/>
              </a:ln>
              <a:solidFill>
                <a:srgbClr val="595959"/>
              </a:solidFill>
              <a:effectLst/>
              <a:uLnTx/>
              <a:uFillTx/>
              <a:latin typeface="+mn-lt"/>
              <a:ea typeface="+mn-ea"/>
              <a:cs typeface="+mn-cs"/>
            </a:rPr>
            <a:t> </a:t>
          </a:r>
          <a:r>
            <a:rPr lang="en-US" sz="1100"/>
            <a:t>By 2030, </a:t>
          </a:r>
          <a:r>
            <a:rPr lang="en-US" sz="1100">
              <a:solidFill>
                <a:schemeClr val="tx1"/>
              </a:solidFill>
            </a:rPr>
            <a:t>increase our renewable energy output by 80% </a:t>
          </a:r>
        </a:p>
        <a:p>
          <a:pPr algn="l"/>
          <a:r>
            <a:rPr kumimoji="0" lang="en-US" sz="1100" b="0" i="0" u="none" strike="noStrike" cap="none" normalizeH="0" baseline="0" noProof="0">
              <a:ln>
                <a:noFill/>
              </a:ln>
              <a:solidFill>
                <a:srgbClr val="781E77"/>
              </a:solidFill>
              <a:effectLst/>
              <a:uLnTx/>
              <a:uFillTx/>
              <a:latin typeface="+mn-lt"/>
              <a:ea typeface="+mn-ea"/>
              <a:cs typeface="+mn-cs"/>
            </a:rPr>
            <a:t>■</a:t>
          </a:r>
          <a:r>
            <a:rPr kumimoji="0" lang="en-US" sz="1100" b="0" i="0" u="none" strike="noStrike" cap="none" normalizeH="0" baseline="0" noProof="0">
              <a:ln>
                <a:noFill/>
              </a:ln>
              <a:solidFill>
                <a:srgbClr val="595959"/>
              </a:solidFill>
              <a:effectLst/>
              <a:uLnTx/>
              <a:uFillTx/>
              <a:latin typeface="+mn-lt"/>
              <a:ea typeface="+mn-ea"/>
              <a:cs typeface="+mn-cs"/>
            </a:rPr>
            <a:t> </a:t>
          </a:r>
          <a:r>
            <a:rPr lang="en-US" sz="1100">
              <a:solidFill>
                <a:schemeClr val="tx1"/>
              </a:solidFill>
            </a:rPr>
            <a:t>By 2030, reduce our ethanol carbon footprint by 20%; </a:t>
          </a:r>
        </a:p>
        <a:p>
          <a:pPr algn="l"/>
          <a:r>
            <a:rPr kumimoji="0" lang="en-US" sz="1100" b="0" i="0" u="none" strike="noStrike" cap="none" normalizeH="0" baseline="0" noProof="0">
              <a:ln>
                <a:noFill/>
              </a:ln>
              <a:solidFill>
                <a:srgbClr val="781E77"/>
              </a:solidFill>
              <a:effectLst/>
              <a:uLnTx/>
              <a:uFillTx/>
              <a:latin typeface="+mn-lt"/>
              <a:ea typeface="+mn-ea"/>
              <a:cs typeface="+mn-cs"/>
            </a:rPr>
            <a:t>■</a:t>
          </a:r>
          <a:r>
            <a:rPr kumimoji="0" lang="en-US" sz="1100" b="0" i="0" u="none" strike="noStrike" cap="none" normalizeH="0" baseline="0" noProof="0">
              <a:ln>
                <a:noFill/>
              </a:ln>
              <a:solidFill>
                <a:srgbClr val="595959"/>
              </a:solidFill>
              <a:effectLst/>
              <a:uLnTx/>
              <a:uFillTx/>
              <a:latin typeface="+mn-lt"/>
              <a:ea typeface="+mn-ea"/>
              <a:cs typeface="+mn-cs"/>
            </a:rPr>
            <a:t> </a:t>
          </a:r>
          <a:r>
            <a:rPr lang="en-US" sz="1100"/>
            <a:t>Derive </a:t>
          </a:r>
          <a:r>
            <a:rPr lang="en-US" sz="1100">
              <a:solidFill>
                <a:schemeClr val="tx1"/>
              </a:solidFill>
            </a:rPr>
            <a:t>80% of Adjusted EBITDA from renewable business by 2030; </a:t>
          </a:r>
        </a:p>
        <a:p>
          <a:pPr algn="l"/>
          <a:r>
            <a:rPr kumimoji="0" lang="en-US" sz="1100" b="0" i="0" u="none" strike="noStrike" cap="none" normalizeH="0" baseline="0" noProof="0">
              <a:ln>
                <a:noFill/>
              </a:ln>
              <a:solidFill>
                <a:srgbClr val="781E77"/>
              </a:solidFill>
              <a:effectLst/>
              <a:uLnTx/>
              <a:uFillTx/>
              <a:latin typeface="+mn-lt"/>
              <a:ea typeface="+mn-ea"/>
              <a:cs typeface="+mn-cs"/>
            </a:rPr>
            <a:t>■</a:t>
          </a:r>
          <a:r>
            <a:rPr kumimoji="0" lang="en-US" sz="1100" b="0" i="0" u="none" strike="noStrike" cap="none" normalizeH="0" baseline="0" noProof="0">
              <a:ln>
                <a:noFill/>
              </a:ln>
              <a:solidFill>
                <a:srgbClr val="595959"/>
              </a:solidFill>
              <a:effectLst/>
              <a:uLnTx/>
              <a:uFillTx/>
              <a:latin typeface="+mn-lt"/>
              <a:ea typeface="+mn-ea"/>
              <a:cs typeface="+mn-cs"/>
            </a:rPr>
            <a:t> </a:t>
          </a:r>
          <a:r>
            <a:rPr lang="en-US" sz="1100">
              <a:solidFill>
                <a:schemeClr val="tx1"/>
              </a:solidFill>
            </a:rPr>
            <a:t>By 2030, reduce our products’ carbon intensity by 10%.</a:t>
          </a:r>
        </a:p>
      </xdr:txBody>
    </xdr:sp>
    <xdr:clientData/>
  </xdr:twoCellAnchor>
  <xdr:twoCellAnchor>
    <xdr:from>
      <xdr:col>3</xdr:col>
      <xdr:colOff>1</xdr:colOff>
      <xdr:row>93</xdr:row>
      <xdr:rowOff>38100</xdr:rowOff>
    </xdr:from>
    <xdr:to>
      <xdr:col>5</xdr:col>
      <xdr:colOff>295001</xdr:colOff>
      <xdr:row>95</xdr:row>
      <xdr:rowOff>9525</xdr:rowOff>
    </xdr:to>
    <xdr:sp macro="" textlink="">
      <xdr:nvSpPr>
        <xdr:cNvPr id="7" name="Retângulo: Cantos Superiores Arredondados 6">
          <a:extLst>
            <a:ext uri="{FF2B5EF4-FFF2-40B4-BE49-F238E27FC236}">
              <a16:creationId xmlns:a16="http://schemas.microsoft.com/office/drawing/2014/main" id="{403DDE7E-CF76-4E3B-AE03-1198A6322EFC}"/>
            </a:ext>
          </a:extLst>
        </xdr:cNvPr>
        <xdr:cNvSpPr/>
      </xdr:nvSpPr>
      <xdr:spPr>
        <a:xfrm>
          <a:off x="2540001" y="43408600"/>
          <a:ext cx="1692000" cy="394758"/>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tx1">
                  <a:lumMod val="95000"/>
                  <a:lumOff val="5000"/>
                </a:schemeClr>
              </a:solidFill>
            </a:rPr>
            <a:t>Notes</a:t>
          </a:r>
        </a:p>
      </xdr:txBody>
    </xdr:sp>
    <xdr:clientData/>
  </xdr:twoCellAnchor>
  <xdr:twoCellAnchor>
    <xdr:from>
      <xdr:col>3</xdr:col>
      <xdr:colOff>167640</xdr:colOff>
      <xdr:row>95</xdr:row>
      <xdr:rowOff>85936</xdr:rowOff>
    </xdr:from>
    <xdr:to>
      <xdr:col>16</xdr:col>
      <xdr:colOff>694267</xdr:colOff>
      <xdr:row>95</xdr:row>
      <xdr:rowOff>1669936</xdr:rowOff>
    </xdr:to>
    <xdr:sp macro="" textlink="">
      <xdr:nvSpPr>
        <xdr:cNvPr id="8" name="Retângulo 7">
          <a:extLst>
            <a:ext uri="{FF2B5EF4-FFF2-40B4-BE49-F238E27FC236}">
              <a16:creationId xmlns:a16="http://schemas.microsoft.com/office/drawing/2014/main" id="{509AF1C6-6093-4B42-A599-123C581F5EA2}"/>
            </a:ext>
          </a:extLst>
        </xdr:cNvPr>
        <xdr:cNvSpPr/>
      </xdr:nvSpPr>
      <xdr:spPr>
        <a:xfrm>
          <a:off x="2699173" y="23326936"/>
          <a:ext cx="11601027" cy="158400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n-US" sz="1100">
              <a:solidFill>
                <a:schemeClr val="tx1">
                  <a:lumMod val="95000"/>
                  <a:lumOff val="5000"/>
                </a:schemeClr>
              </a:solidFill>
            </a:rPr>
            <a:t>This disclosure first included data for our Argentina operations in 2023, which explains the significant increase in the relevant figures.</a:t>
          </a:r>
          <a:r>
            <a:rPr lang="en-US" sz="1100">
              <a:solidFill>
                <a:schemeClr val="tx1">
                  <a:lumMod val="95000"/>
                  <a:lumOff val="5000"/>
                </a:schemeClr>
              </a:solidFill>
              <a:latin typeface="+mn-lt"/>
              <a:ea typeface="+mn-ea"/>
              <a:cs typeface="+mn-cs"/>
            </a:rPr>
            <a:t> The conversion factors used were sourced from the World Energy Balances 2020 and the Brazilian National Energy Balance 2017. The information used to calculate emissions is compiled from our Greenhouse Gas (GHG) Emissions Report using the GHG Protocol methodology. Historical data segregated by renewable and non-renewable sources is not available (n/a), as we began reporting this data in 2022. For our operations in Argentina, the consumption figures are for downstream consumption by the end users of individual or group vehicles, or by the aviation sector.  This disclosure excludes our operations in Paraguay. </a:t>
          </a:r>
        </a:p>
        <a:p>
          <a:pPr algn="l"/>
          <a:endParaRPr/>
        </a:p>
        <a:p>
          <a:pPr algn="l"/>
          <a:r>
            <a:rPr lang="en-US" sz="1100">
              <a:solidFill>
                <a:schemeClr val="tx1">
                  <a:lumMod val="95000"/>
                  <a:lumOff val="5000"/>
                </a:schemeClr>
              </a:solidFill>
              <a:latin typeface="+mn-lt"/>
              <a:ea typeface="+mn-ea"/>
              <a:cs typeface="+mn-cs"/>
            </a:rPr>
            <a:t>For our operations in Brazil, energy consumption outside the organization primarily relates to fuel consumption by third-party vehicle fleets. The changes reflect variation in third-party logistics activities, with part of this consumption relating to contractor commuting, which varies significantly year on year depending on demand.</a:t>
          </a:r>
        </a:p>
      </xdr:txBody>
    </xdr:sp>
    <xdr:clientData/>
  </xdr:twoCellAnchor>
  <xdr:twoCellAnchor>
    <xdr:from>
      <xdr:col>2</xdr:col>
      <xdr:colOff>211567</xdr:colOff>
      <xdr:row>109</xdr:row>
      <xdr:rowOff>84044</xdr:rowOff>
    </xdr:from>
    <xdr:to>
      <xdr:col>5</xdr:col>
      <xdr:colOff>294900</xdr:colOff>
      <xdr:row>111</xdr:row>
      <xdr:rowOff>21134</xdr:rowOff>
    </xdr:to>
    <xdr:sp macro="" textlink="">
      <xdr:nvSpPr>
        <xdr:cNvPr id="9" name="Retângulo: Cantos Superiores Arredondados 8">
          <a:extLst>
            <a:ext uri="{FF2B5EF4-FFF2-40B4-BE49-F238E27FC236}">
              <a16:creationId xmlns:a16="http://schemas.microsoft.com/office/drawing/2014/main" id="{A5CDE292-DE09-4B0F-A1D5-B1414837D585}"/>
            </a:ext>
          </a:extLst>
        </xdr:cNvPr>
        <xdr:cNvSpPr/>
      </xdr:nvSpPr>
      <xdr:spPr>
        <a:xfrm>
          <a:off x="2539900" y="47963044"/>
          <a:ext cx="1692000" cy="360423"/>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tx1">
                  <a:lumMod val="95000"/>
                  <a:lumOff val="5000"/>
                </a:schemeClr>
              </a:solidFill>
            </a:rPr>
            <a:t>Notes</a:t>
          </a:r>
        </a:p>
      </xdr:txBody>
    </xdr:sp>
    <xdr:clientData/>
  </xdr:twoCellAnchor>
  <xdr:twoCellAnchor>
    <xdr:from>
      <xdr:col>3</xdr:col>
      <xdr:colOff>175261</xdr:colOff>
      <xdr:row>111</xdr:row>
      <xdr:rowOff>121069</xdr:rowOff>
    </xdr:from>
    <xdr:to>
      <xdr:col>16</xdr:col>
      <xdr:colOff>728135</xdr:colOff>
      <xdr:row>111</xdr:row>
      <xdr:rowOff>2520523</xdr:rowOff>
    </xdr:to>
    <xdr:sp macro="" textlink="">
      <xdr:nvSpPr>
        <xdr:cNvPr id="10" name="Retângulo 9">
          <a:extLst>
            <a:ext uri="{FF2B5EF4-FFF2-40B4-BE49-F238E27FC236}">
              <a16:creationId xmlns:a16="http://schemas.microsoft.com/office/drawing/2014/main" id="{DD768353-BBDC-468A-B308-BC566EFAED01}"/>
            </a:ext>
          </a:extLst>
        </xdr:cNvPr>
        <xdr:cNvSpPr/>
      </xdr:nvSpPr>
      <xdr:spPr>
        <a:xfrm>
          <a:off x="2706794" y="28001802"/>
          <a:ext cx="11627274" cy="2399454"/>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lumMod val="95000"/>
                  <a:lumOff val="5000"/>
                </a:schemeClr>
              </a:solidFill>
            </a:rPr>
            <a:t>In Brazil, the energy intensity calculation is based on energy consumption within and outside the organization divided by total sugarcane crush in the crop year. The types of energy included in the energy intensity calculation were fuels and electricity from scope 1 and 2 sources. Total sugarcane crush was 73,463,696.91 metric tons in the 2022/2023 crop year, compared to 83,459,466.57 metric tons in the 2023/2024 crop year. The higher rate in 2021 reflects crop failure and the resulting reduction in sugarcane crush and, ultimately, cogeneration output. In addition, due to the extended drought in Brazil, the average emission factor for the national grid rose by more than 100%. Data on energy intensity within and outside the organization is not available for the 2021/2022 crop year, as we first reported this data in 2023/2024.</a:t>
          </a:r>
        </a:p>
        <a:p>
          <a:pPr algn="l"/>
          <a:endParaRPr/>
        </a:p>
        <a:p>
          <a:pPr algn="l"/>
          <a:r>
            <a:rPr lang="en-US" sz="1100">
              <a:solidFill>
                <a:schemeClr val="tx1">
                  <a:lumMod val="95000"/>
                  <a:lumOff val="5000"/>
                </a:schemeClr>
              </a:solidFill>
            </a:rPr>
            <a:t>In Argentina, the calculation includes only the electricity used on site at the ﻿Buenos Aires refinery and does not include our offices outside the refinery. The rate is calculated based on the Solomon Energy Intensity Index (EII), an energy efficiency metric that compares an oil refinery’s actual consumption to the “standard” energy consumption of a refinery with a similar scale and configuration. Energy consumption in the refinery was 132,876.60 GJ in the 2022/2023 crop year and 145,411.97 GJ in the 2023/2024 crop year. The types of energy included in the energy intensity rate were fuel gas, fuel oil, natural gas and CCU coke. Toward the end of 2022, we installed a new and more efficient column in the crude oil distiller, enabling the facility to process more raw materials with a lower energy requirement, supporting a reduction in energy intensity. In addition, the equipment was cleaned during a maintenance turnaround, reducing fuel consumption and allowing the plants to be fed with more biomass.</a:t>
          </a:r>
        </a:p>
        <a:p>
          <a:pPr algn="l"/>
          <a:endParaRPr/>
        </a:p>
        <a:p>
          <a:pPr algn="l"/>
          <a:r>
            <a:rPr lang="en-US" sz="1100">
              <a:solidFill>
                <a:schemeClr val="tx1">
                  <a:lumMod val="95000"/>
                  <a:lumOff val="5000"/>
                </a:schemeClr>
              </a:solidFill>
            </a:rPr>
            <a:t>This disclosure excludes our operations in Paraguay.</a:t>
          </a:r>
        </a:p>
      </xdr:txBody>
    </xdr:sp>
    <xdr:clientData/>
  </xdr:twoCellAnchor>
  <xdr:twoCellAnchor>
    <xdr:from>
      <xdr:col>3</xdr:col>
      <xdr:colOff>182880</xdr:colOff>
      <xdr:row>186</xdr:row>
      <xdr:rowOff>68577</xdr:rowOff>
    </xdr:from>
    <xdr:to>
      <xdr:col>16</xdr:col>
      <xdr:colOff>787400</xdr:colOff>
      <xdr:row>186</xdr:row>
      <xdr:rowOff>4000501</xdr:rowOff>
    </xdr:to>
    <xdr:sp macro="" textlink="">
      <xdr:nvSpPr>
        <xdr:cNvPr id="11" name="Retângulo 10">
          <a:extLst>
            <a:ext uri="{FF2B5EF4-FFF2-40B4-BE49-F238E27FC236}">
              <a16:creationId xmlns:a16="http://schemas.microsoft.com/office/drawing/2014/main" id="{32FB4B0D-85E9-4451-B97E-C731938E940E}"/>
            </a:ext>
          </a:extLst>
        </xdr:cNvPr>
        <xdr:cNvSpPr/>
      </xdr:nvSpPr>
      <xdr:spPr>
        <a:xfrm>
          <a:off x="2638213" y="45037160"/>
          <a:ext cx="11378354" cy="3931924"/>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a:solidFill>
                <a:schemeClr val="tx1">
                  <a:lumMod val="95000"/>
                  <a:lumOff val="5000"/>
                </a:schemeClr>
              </a:solidFill>
            </a:rPr>
            <a:t>The primary sources of conversion factors were the following: IPCC, 2006; Ministry of Science and Technology (MTC); US EPA Solid Waste Management and Greenhouse Gases, 2006; 2017 Guidelines to Defra/DECC’s GHG Conversion Factors for Company Reporting; Australian National Greenhouse Accounts NGA Factors; Greenhouse gases emissions in the production and use of ethanol from sugarcane in Brazil: The 2005/2006 averages and a prediction for 2020; GHG Protocol Agriculture Guidance; Third Brazilian Greenhouse Gas Emissions inventory: Reference Report on Nitrous Oxide Emissions from Agricultural Soil; and internal research. The global warming potential rates used as a reference were those given in the IPCC Fourth Assessment Report: Climate Change – Errata (2007), for a time horizon of 100 years. Changes in emissions are measured from a 2018 baseline.</a:t>
          </a:r>
        </a:p>
        <a:p>
          <a:pPr algn="l"/>
          <a:endParaRPr/>
        </a:p>
        <a:p>
          <a:pPr algn="l"/>
          <a:r>
            <a:rPr lang="en-US" sz="1100">
              <a:solidFill>
                <a:schemeClr val="tx1">
                  <a:lumMod val="95000"/>
                  <a:lumOff val="5000"/>
                </a:schemeClr>
              </a:solidFill>
            </a:rPr>
            <a:t>The scope of our greenhouse gas emissions inventory includes operations in Brazil, Argentina, and Paraguay. In Paraguay, we are currently working to improve data management and emissions accounting. For this reason, for the 2023/2024 crop year, we have only included Scope 3 emissions from the combustion of fuels sold, as this is the most significant category for a fuel distribution company. Emissions are calculated in accordance with the following standards: Brazilian GHG Protocol Program, developed by FGV EAESP; NBR ABNT ISSO 14.064-1: Specifications and Guidance on Quantifying and Reporting on Greenhouse Gas Emissions and Removals; 2006 IPCC Guidelines for National GHG Inventories, published by the UN; and the Benchmarking Report from the Third National Inventory, published by MCTI.  </a:t>
          </a:r>
        </a:p>
        <a:p>
          <a:pPr algn="l"/>
          <a:endParaRPr/>
        </a:p>
        <a:p>
          <a:pPr algn="l"/>
          <a:r>
            <a:rPr lang="en-US" sz="1100">
              <a:solidFill>
                <a:schemeClr val="tx1">
                  <a:lumMod val="95000"/>
                  <a:lumOff val="5000"/>
                </a:schemeClr>
              </a:solidFill>
            </a:rPr>
            <a:t>Scope 1 emissions include </a:t>
          </a:r>
          <a:r>
            <a:rPr lang="en-US" sz="1100" baseline="0">
              <a:solidFill>
                <a:schemeClr val="tx1">
                  <a:lumMod val="95000"/>
                  <a:lumOff val="5000"/>
                </a:schemeClr>
              </a:solidFill>
            </a:rPr>
            <a:t>CO₂, CH₄, N₂O and HFCs.</a:t>
          </a:r>
          <a:r>
            <a:rPr lang="en-US" sz="1100">
              <a:solidFill>
                <a:schemeClr val="tx1">
                  <a:lumMod val="95000"/>
                  <a:lumOff val="5000"/>
                </a:schemeClr>
              </a:solidFill>
            </a:rPr>
            <a:t> As expected, scope 1 emissions increased in 2023 compared to 2022, due to increased production volumes. Within scope 2, the gas of concern is CO₂. Scope 2 emissions decreased by 45% from 2022 to 2023, reflecting the use of electricity from on-site gas turbine generators, eliminating the requirement to import electricity from the grid. Scope 3 emissions include: CO₂, CH₄, N₂O and HFCs. Scope 3 emissions include emissions from burnt sugar cane fields owned by suppliers, industrial waste disposed of on third-party sites, electricity consumption in Shell Select stores, fuel combustion by third-party fleets, employee commuting, business travel, and the combustion of fuel sold. Data for 2023 includes Scope 3 emissions in our Paraguay operations from the combustion of fuels sold, the most significant category within our fuel distribution operations. As expected, Scope 3 emissions increased in the year due to higher fuel sales.</a:t>
          </a:r>
        </a:p>
        <a:p>
          <a:pPr algn="l"/>
          <a:endParaRPr/>
        </a:p>
        <a:p>
          <a:pPr algn="l"/>
          <a:r>
            <a:rPr lang="en-US" sz="1100">
              <a:solidFill>
                <a:schemeClr val="tx1">
                  <a:lumMod val="95000"/>
                  <a:lumOff val="5000"/>
                </a:schemeClr>
              </a:solidFill>
            </a:rPr>
            <a:t>Historical data have been restated. </a:t>
          </a:r>
          <a:r>
            <a:rPr lang="en-US" sz="1100" b="1">
              <a:solidFill>
                <a:schemeClr val="tx2"/>
              </a:solidFill>
            </a:rPr>
            <a:t>|GRI 2-4|</a:t>
          </a:r>
        </a:p>
      </xdr:txBody>
    </xdr:sp>
    <xdr:clientData/>
  </xdr:twoCellAnchor>
  <xdr:twoCellAnchor>
    <xdr:from>
      <xdr:col>3</xdr:col>
      <xdr:colOff>0</xdr:colOff>
      <xdr:row>184</xdr:row>
      <xdr:rowOff>55245</xdr:rowOff>
    </xdr:from>
    <xdr:to>
      <xdr:col>5</xdr:col>
      <xdr:colOff>295000</xdr:colOff>
      <xdr:row>186</xdr:row>
      <xdr:rowOff>1860</xdr:rowOff>
    </xdr:to>
    <xdr:sp macro="" textlink="">
      <xdr:nvSpPr>
        <xdr:cNvPr id="12" name="Retângulo: Cantos Superiores Arredondados 11">
          <a:extLst>
            <a:ext uri="{FF2B5EF4-FFF2-40B4-BE49-F238E27FC236}">
              <a16:creationId xmlns:a16="http://schemas.microsoft.com/office/drawing/2014/main" id="{6328030A-6B0E-4D94-8704-30CB6897FBFC}"/>
            </a:ext>
          </a:extLst>
        </xdr:cNvPr>
        <xdr:cNvSpPr/>
      </xdr:nvSpPr>
      <xdr:spPr>
        <a:xfrm>
          <a:off x="2540000" y="65322662"/>
          <a:ext cx="1692000" cy="369948"/>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tx1">
                  <a:lumMod val="95000"/>
                  <a:lumOff val="5000"/>
                </a:schemeClr>
              </a:solidFill>
            </a:rPr>
            <a:t>Notes</a:t>
          </a:r>
        </a:p>
      </xdr:txBody>
    </xdr:sp>
    <xdr:clientData/>
  </xdr:twoCellAnchor>
  <xdr:twoCellAnchor>
    <xdr:from>
      <xdr:col>3</xdr:col>
      <xdr:colOff>0</xdr:colOff>
      <xdr:row>248</xdr:row>
      <xdr:rowOff>87630</xdr:rowOff>
    </xdr:from>
    <xdr:to>
      <xdr:col>5</xdr:col>
      <xdr:colOff>293095</xdr:colOff>
      <xdr:row>250</xdr:row>
      <xdr:rowOff>17100</xdr:rowOff>
    </xdr:to>
    <xdr:sp macro="" textlink="">
      <xdr:nvSpPr>
        <xdr:cNvPr id="13" name="Retângulo: Cantos Superiores Arredondados 12">
          <a:extLst>
            <a:ext uri="{FF2B5EF4-FFF2-40B4-BE49-F238E27FC236}">
              <a16:creationId xmlns:a16="http://schemas.microsoft.com/office/drawing/2014/main" id="{7F98D08B-CC0C-4D96-9789-E1F8AF027CEE}"/>
            </a:ext>
          </a:extLst>
        </xdr:cNvPr>
        <xdr:cNvSpPr/>
      </xdr:nvSpPr>
      <xdr:spPr>
        <a:xfrm>
          <a:off x="2540000" y="87241380"/>
          <a:ext cx="1690095" cy="352803"/>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tx1">
                  <a:lumMod val="95000"/>
                  <a:lumOff val="5000"/>
                </a:schemeClr>
              </a:solidFill>
            </a:rPr>
            <a:t>Notes</a:t>
          </a:r>
        </a:p>
      </xdr:txBody>
    </xdr:sp>
    <xdr:clientData/>
  </xdr:twoCellAnchor>
  <xdr:twoCellAnchor>
    <xdr:from>
      <xdr:col>3</xdr:col>
      <xdr:colOff>197274</xdr:colOff>
      <xdr:row>250</xdr:row>
      <xdr:rowOff>137159</xdr:rowOff>
    </xdr:from>
    <xdr:to>
      <xdr:col>16</xdr:col>
      <xdr:colOff>751206</xdr:colOff>
      <xdr:row>250</xdr:row>
      <xdr:rowOff>1660101</xdr:rowOff>
    </xdr:to>
    <xdr:sp macro="" textlink="">
      <xdr:nvSpPr>
        <xdr:cNvPr id="14" name="Retângulo 13">
          <a:extLst>
            <a:ext uri="{FF2B5EF4-FFF2-40B4-BE49-F238E27FC236}">
              <a16:creationId xmlns:a16="http://schemas.microsoft.com/office/drawing/2014/main" id="{821D9CA7-1EC6-4042-BE06-BF1DD2CEC985}"/>
            </a:ext>
          </a:extLst>
        </xdr:cNvPr>
        <xdr:cNvSpPr/>
      </xdr:nvSpPr>
      <xdr:spPr>
        <a:xfrm>
          <a:off x="2737274" y="87714242"/>
          <a:ext cx="11719349" cy="1522942"/>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a:solidFill>
                <a:schemeClr val="tx1">
                  <a:lumMod val="95000"/>
                  <a:lumOff val="5000"/>
                </a:schemeClr>
              </a:solidFill>
            </a:rPr>
            <a:t>Emissions of SO</a:t>
          </a:r>
          <a:r>
            <a:rPr lang="en-US" sz="1100" baseline="0">
              <a:solidFill>
                <a:schemeClr val="tx1">
                  <a:lumMod val="95000"/>
                  <a:lumOff val="5000"/>
                </a:schemeClr>
              </a:solidFill>
            </a:rPr>
            <a:t>x</a:t>
          </a:r>
          <a:r>
            <a:rPr lang="en-US" sz="1100">
              <a:solidFill>
                <a:schemeClr val="tx1">
                  <a:lumMod val="95000"/>
                  <a:lumOff val="5000"/>
                </a:schemeClr>
              </a:solidFill>
            </a:rPr>
            <a:t>, persistent organic pollutants (POP), volatile organic compounds (VOC) and hazardous air pollutants (HAP) are not applicable to our operations in Brazil as only emissions of Particular Matter (PM) and NOx (nitrogen oxides) are required by Brazilian regulations to be monitored for power generation facilities using sugarcane bagasse-fueled boilers. In Argentina, emissions data refers to the Refinery and has been calculated using the API Compendium of Greenhouse Gas Emissions Methodologies for the Oil and Natural Gas Industry August 2009 Refinery Gas.</a:t>
          </a:r>
          <a:r>
            <a:rPr lang="en-US" sz="1100">
              <a:solidFill>
                <a:schemeClr val="tx1">
                  <a:lumMod val="95000"/>
                  <a:lumOff val="5000"/>
                </a:schemeClr>
              </a:solidFill>
              <a:latin typeface="+mn-lt"/>
              <a:ea typeface="+mn-ea"/>
              <a:cs typeface="+mn-cs"/>
            </a:rPr>
            <a:t> The significant increase compared to crop year 2022/2023 reflects the higher production output in the period. Our Paraguay operations were not included, as we are currently working to improve data management and emissions accounting.  </a:t>
          </a:r>
          <a:r>
            <a:rPr lang="en-US" sz="1100">
              <a:solidFill>
                <a:schemeClr val="tx1">
                  <a:lumMod val="95000"/>
                  <a:lumOff val="5000"/>
                </a:schemeClr>
              </a:solidFill>
            </a:rPr>
            <a:t>We produce no other significant emissions identified in laws and regulations.</a:t>
          </a:r>
        </a:p>
      </xdr:txBody>
    </xdr:sp>
    <xdr:clientData/>
  </xdr:twoCellAnchor>
  <xdr:twoCellAnchor>
    <xdr:from>
      <xdr:col>3</xdr:col>
      <xdr:colOff>0</xdr:colOff>
      <xdr:row>227</xdr:row>
      <xdr:rowOff>66675</xdr:rowOff>
    </xdr:from>
    <xdr:to>
      <xdr:col>5</xdr:col>
      <xdr:colOff>295000</xdr:colOff>
      <xdr:row>229</xdr:row>
      <xdr:rowOff>1860</xdr:rowOff>
    </xdr:to>
    <xdr:sp macro="" textlink="">
      <xdr:nvSpPr>
        <xdr:cNvPr id="15" name="Retângulo: Cantos Superiores Arredondados 14">
          <a:extLst>
            <a:ext uri="{FF2B5EF4-FFF2-40B4-BE49-F238E27FC236}">
              <a16:creationId xmlns:a16="http://schemas.microsoft.com/office/drawing/2014/main" id="{BF5A078B-02E4-40F2-AAEF-A6B168C393CE}"/>
            </a:ext>
          </a:extLst>
        </xdr:cNvPr>
        <xdr:cNvSpPr/>
      </xdr:nvSpPr>
      <xdr:spPr>
        <a:xfrm>
          <a:off x="2540000" y="81484258"/>
          <a:ext cx="1692000" cy="358519"/>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tx1">
                  <a:lumMod val="95000"/>
                  <a:lumOff val="5000"/>
                </a:schemeClr>
              </a:solidFill>
            </a:rPr>
            <a:t>Notes</a:t>
          </a:r>
        </a:p>
      </xdr:txBody>
    </xdr:sp>
    <xdr:clientData/>
  </xdr:twoCellAnchor>
  <xdr:twoCellAnchor>
    <xdr:from>
      <xdr:col>3</xdr:col>
      <xdr:colOff>189653</xdr:colOff>
      <xdr:row>229</xdr:row>
      <xdr:rowOff>93344</xdr:rowOff>
    </xdr:from>
    <xdr:to>
      <xdr:col>16</xdr:col>
      <xdr:colOff>792692</xdr:colOff>
      <xdr:row>229</xdr:row>
      <xdr:rowOff>984250</xdr:rowOff>
    </xdr:to>
    <xdr:sp macro="" textlink="">
      <xdr:nvSpPr>
        <xdr:cNvPr id="16" name="Retângulo 15">
          <a:extLst>
            <a:ext uri="{FF2B5EF4-FFF2-40B4-BE49-F238E27FC236}">
              <a16:creationId xmlns:a16="http://schemas.microsoft.com/office/drawing/2014/main" id="{ABE6FAF3-E10A-4941-A809-188160D568AB}"/>
            </a:ext>
          </a:extLst>
        </xdr:cNvPr>
        <xdr:cNvSpPr/>
      </xdr:nvSpPr>
      <xdr:spPr>
        <a:xfrm>
          <a:off x="2729653" y="80992344"/>
          <a:ext cx="11768456" cy="890906"/>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a:solidFill>
                <a:schemeClr val="tx1">
                  <a:lumMod val="95000"/>
                  <a:lumOff val="5000"/>
                </a:schemeClr>
              </a:solidFill>
            </a:rPr>
            <a:t>GHG emissions were calculated using the methodology outlined by the GHG Protocol Brazil and emissions factors provided by the Ministry of Science, Technology and Innovation (MCTI). Growth in the use of organics was measured based on CO₂ within Scope 1 and 3, and growth in irrigation was measured based on CO₂ and N₂O within Scope 1. The emissions reduction in 2023 reflects the increased production and use of electricity generated on-site by gas turbine generators, reducing emissions from purchased electricity. Our Paraguay operations were not included, as we are currently working to improve data management and emissions accounting. </a:t>
          </a:r>
        </a:p>
      </xdr:txBody>
    </xdr:sp>
    <xdr:clientData/>
  </xdr:twoCellAnchor>
  <xdr:twoCellAnchor>
    <xdr:from>
      <xdr:col>2</xdr:col>
      <xdr:colOff>173183</xdr:colOff>
      <xdr:row>213</xdr:row>
      <xdr:rowOff>117418</xdr:rowOff>
    </xdr:from>
    <xdr:to>
      <xdr:col>5</xdr:col>
      <xdr:colOff>258459</xdr:colOff>
      <xdr:row>215</xdr:row>
      <xdr:rowOff>43078</xdr:rowOff>
    </xdr:to>
    <xdr:sp macro="" textlink="">
      <xdr:nvSpPr>
        <xdr:cNvPr id="17" name="Retângulo: Cantos Superiores Arredondados 16">
          <a:extLst>
            <a:ext uri="{FF2B5EF4-FFF2-40B4-BE49-F238E27FC236}">
              <a16:creationId xmlns:a16="http://schemas.microsoft.com/office/drawing/2014/main" id="{420DBE06-DDB7-430B-84DB-8D40CB42B786}"/>
            </a:ext>
          </a:extLst>
        </xdr:cNvPr>
        <xdr:cNvSpPr/>
      </xdr:nvSpPr>
      <xdr:spPr>
        <a:xfrm>
          <a:off x="2493819" y="77512373"/>
          <a:ext cx="1695867" cy="358614"/>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tx1">
                  <a:lumMod val="95000"/>
                  <a:lumOff val="5000"/>
                </a:schemeClr>
              </a:solidFill>
            </a:rPr>
            <a:t>Notes</a:t>
          </a:r>
        </a:p>
      </xdr:txBody>
    </xdr:sp>
    <xdr:clientData/>
  </xdr:twoCellAnchor>
  <xdr:twoCellAnchor>
    <xdr:from>
      <xdr:col>3</xdr:col>
      <xdr:colOff>212724</xdr:colOff>
      <xdr:row>215</xdr:row>
      <xdr:rowOff>74083</xdr:rowOff>
    </xdr:from>
    <xdr:to>
      <xdr:col>16</xdr:col>
      <xdr:colOff>814492</xdr:colOff>
      <xdr:row>216</xdr:row>
      <xdr:rowOff>1270</xdr:rowOff>
    </xdr:to>
    <xdr:sp macro="" textlink="">
      <xdr:nvSpPr>
        <xdr:cNvPr id="18" name="Retângulo 17">
          <a:extLst>
            <a:ext uri="{FF2B5EF4-FFF2-40B4-BE49-F238E27FC236}">
              <a16:creationId xmlns:a16="http://schemas.microsoft.com/office/drawing/2014/main" id="{5990BA6F-BB88-4DEB-93AC-DDB25E3D8C92}"/>
            </a:ext>
          </a:extLst>
        </xdr:cNvPr>
        <xdr:cNvSpPr/>
      </xdr:nvSpPr>
      <xdr:spPr>
        <a:xfrm>
          <a:off x="2752724" y="78136750"/>
          <a:ext cx="11767185" cy="1123103"/>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a:solidFill>
                <a:schemeClr val="tx1">
                  <a:lumMod val="95000"/>
                  <a:lumOff val="5000"/>
                </a:schemeClr>
              </a:solidFill>
            </a:rPr>
            <a:t>Calculated as the sum of scope 1 (direct) and scope 2 (indirect) emissions divided by total sugarcane crushed in the period (56,171,261.37 metric tons) for our operations in Brazil.</a:t>
          </a:r>
          <a:r>
            <a:rPr lang="en-US" sz="1100">
              <a:solidFill>
                <a:schemeClr val="tx1">
                  <a:lumMod val="95000"/>
                  <a:lumOff val="5000"/>
                </a:schemeClr>
              </a:solidFill>
              <a:latin typeface="+mn-lt"/>
              <a:ea typeface="+mn-ea"/>
              <a:cs typeface="+mn-cs"/>
            </a:rPr>
            <a:t> The higher intensity reported in the year is due to a change in the scope of this disclosure. In previous crop years, we reported total sugarcane crush, including supplier- and own-sourced sugarcane. This crop year, we reported only own-sourced sugarcane. The GHG emissions included in the emissions calculations are those that are covered by the Kyoto Protocol: CO₂, CH₄, N₂O, SF6, NF3, HFCs and PFCs. </a:t>
          </a:r>
          <a:r>
            <a:rPr lang="en-US" sz="1100">
              <a:solidFill>
                <a:schemeClr val="tx1">
                  <a:lumMod val="95000"/>
                  <a:lumOff val="5000"/>
                </a:schemeClr>
              </a:solidFill>
            </a:rPr>
            <a:t>There are no NF3 or PFC emissions in our operations. Operations in Argentina and Paraguay are not included in this disclosure.</a:t>
          </a:r>
        </a:p>
      </xdr:txBody>
    </xdr:sp>
    <xdr:clientData/>
  </xdr:twoCellAnchor>
  <xdr:twoCellAnchor>
    <xdr:from>
      <xdr:col>0</xdr:col>
      <xdr:colOff>213360</xdr:colOff>
      <xdr:row>1</xdr:row>
      <xdr:rowOff>281940</xdr:rowOff>
    </xdr:from>
    <xdr:to>
      <xdr:col>0</xdr:col>
      <xdr:colOff>1935480</xdr:colOff>
      <xdr:row>5</xdr:row>
      <xdr:rowOff>3514940</xdr:rowOff>
    </xdr:to>
    <xdr:grpSp>
      <xdr:nvGrpSpPr>
        <xdr:cNvPr id="19" name="Agrupar 18">
          <a:extLst>
            <a:ext uri="{FF2B5EF4-FFF2-40B4-BE49-F238E27FC236}">
              <a16:creationId xmlns:a16="http://schemas.microsoft.com/office/drawing/2014/main" id="{181A421A-AF9F-4C8B-B864-6F416183417E}"/>
            </a:ext>
          </a:extLst>
        </xdr:cNvPr>
        <xdr:cNvGrpSpPr/>
      </xdr:nvGrpSpPr>
      <xdr:grpSpPr>
        <a:xfrm>
          <a:off x="213360" y="507718"/>
          <a:ext cx="1722120" cy="3858828"/>
          <a:chOff x="251460" y="434340"/>
          <a:chExt cx="1722120" cy="4115340"/>
        </a:xfrm>
      </xdr:grpSpPr>
      <xdr:sp macro="" textlink="">
        <xdr:nvSpPr>
          <xdr:cNvPr id="20" name="Retângulo 19">
            <a:hlinkClick xmlns:r="http://schemas.openxmlformats.org/officeDocument/2006/relationships" r:id="rId3"/>
            <a:extLst>
              <a:ext uri="{FF2B5EF4-FFF2-40B4-BE49-F238E27FC236}">
                <a16:creationId xmlns:a16="http://schemas.microsoft.com/office/drawing/2014/main" id="{3B29D361-1C57-6595-D098-B782B8EBE7CC}"/>
              </a:ext>
            </a:extLst>
          </xdr:cNvPr>
          <xdr:cNvSpPr/>
        </xdr:nvSpPr>
        <xdr:spPr>
          <a:xfrm>
            <a:off x="449580" y="4297680"/>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OTHER DISCLOSURES</a:t>
            </a:r>
          </a:p>
        </xdr:txBody>
      </xdr:sp>
      <xdr:sp macro="" textlink="">
        <xdr:nvSpPr>
          <xdr:cNvPr id="21" name="Retângulo 20">
            <a:hlinkClick xmlns:r="http://schemas.openxmlformats.org/officeDocument/2006/relationships" r:id="rId4"/>
            <a:extLst>
              <a:ext uri="{FF2B5EF4-FFF2-40B4-BE49-F238E27FC236}">
                <a16:creationId xmlns:a16="http://schemas.microsoft.com/office/drawing/2014/main" id="{3EFCCE1B-4D93-A4E6-A3DA-9FF327C0AC4C}"/>
              </a:ext>
            </a:extLst>
          </xdr:cNvPr>
          <xdr:cNvSpPr/>
        </xdr:nvSpPr>
        <xdr:spPr>
          <a:xfrm>
            <a:off x="449580" y="4022548"/>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WATER STEWARDSHIP</a:t>
            </a:r>
          </a:p>
        </xdr:txBody>
      </xdr:sp>
      <xdr:sp macro="" textlink="">
        <xdr:nvSpPr>
          <xdr:cNvPr id="22" name="Retângulo 21">
            <a:hlinkClick xmlns:r="http://schemas.openxmlformats.org/officeDocument/2006/relationships" r:id="rId5"/>
            <a:extLst>
              <a:ext uri="{FF2B5EF4-FFF2-40B4-BE49-F238E27FC236}">
                <a16:creationId xmlns:a16="http://schemas.microsoft.com/office/drawing/2014/main" id="{81F4BC4B-2468-E9BA-59EE-5C8C19BB7A12}"/>
              </a:ext>
            </a:extLst>
          </xdr:cNvPr>
          <xdr:cNvSpPr/>
        </xdr:nvSpPr>
        <xdr:spPr>
          <a:xfrm>
            <a:off x="449580" y="3567413"/>
            <a:ext cx="152400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HUMAN RIGHTS &amp; WELL-BEING</a:t>
            </a:r>
          </a:p>
        </xdr:txBody>
      </xdr:sp>
      <xdr:sp macro="" textlink="">
        <xdr:nvSpPr>
          <xdr:cNvPr id="23" name="Retângulo 22">
            <a:hlinkClick xmlns:r="http://schemas.openxmlformats.org/officeDocument/2006/relationships" r:id="rId6"/>
            <a:extLst>
              <a:ext uri="{FF2B5EF4-FFF2-40B4-BE49-F238E27FC236}">
                <a16:creationId xmlns:a16="http://schemas.microsoft.com/office/drawing/2014/main" id="{0BDF8D5E-D387-EB6E-A457-8140C4342231}"/>
              </a:ext>
            </a:extLst>
          </xdr:cNvPr>
          <xdr:cNvSpPr/>
        </xdr:nvSpPr>
        <xdr:spPr>
          <a:xfrm>
            <a:off x="251460" y="329227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SUSTAINABLE SOURCING</a:t>
            </a:r>
          </a:p>
        </xdr:txBody>
      </xdr:sp>
      <xdr:sp macro="" textlink="">
        <xdr:nvSpPr>
          <xdr:cNvPr id="24" name="Retângulo 23">
            <a:hlinkClick xmlns:r="http://schemas.openxmlformats.org/officeDocument/2006/relationships" r:id="rId7"/>
            <a:extLst>
              <a:ext uri="{FF2B5EF4-FFF2-40B4-BE49-F238E27FC236}">
                <a16:creationId xmlns:a16="http://schemas.microsoft.com/office/drawing/2014/main" id="{2D9CDF9E-8A97-DE54-B85E-61EB6714EDD6}"/>
              </a:ext>
            </a:extLst>
          </xdr:cNvPr>
          <xdr:cNvSpPr/>
        </xdr:nvSpPr>
        <xdr:spPr>
          <a:xfrm>
            <a:off x="251460" y="2837143"/>
            <a:ext cx="172212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COMMUNITY RELATIONS</a:t>
            </a:r>
          </a:p>
        </xdr:txBody>
      </xdr:sp>
      <xdr:sp macro="" textlink="">
        <xdr:nvSpPr>
          <xdr:cNvPr id="25" name="Retângulo 24">
            <a:hlinkClick xmlns:r="http://schemas.openxmlformats.org/officeDocument/2006/relationships" r:id="rId8"/>
            <a:extLst>
              <a:ext uri="{FF2B5EF4-FFF2-40B4-BE49-F238E27FC236}">
                <a16:creationId xmlns:a16="http://schemas.microsoft.com/office/drawing/2014/main" id="{FBFBBAD8-287D-3212-8E37-85579765C852}"/>
              </a:ext>
            </a:extLst>
          </xdr:cNvPr>
          <xdr:cNvSpPr/>
        </xdr:nvSpPr>
        <xdr:spPr>
          <a:xfrm>
            <a:off x="251460" y="256200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DIVERSITY &amp; INCLUSION</a:t>
            </a:r>
          </a:p>
        </xdr:txBody>
      </xdr:sp>
      <xdr:sp macro="" textlink="">
        <xdr:nvSpPr>
          <xdr:cNvPr id="26" name="Retângulo 25">
            <a:hlinkClick xmlns:r="http://schemas.openxmlformats.org/officeDocument/2006/relationships" r:id="rId9"/>
            <a:extLst>
              <a:ext uri="{FF2B5EF4-FFF2-40B4-BE49-F238E27FC236}">
                <a16:creationId xmlns:a16="http://schemas.microsoft.com/office/drawing/2014/main" id="{523D9D4A-E689-918E-04AB-4CE31BF515F4}"/>
              </a:ext>
            </a:extLst>
          </xdr:cNvPr>
          <xdr:cNvSpPr/>
        </xdr:nvSpPr>
        <xdr:spPr>
          <a:xfrm>
            <a:off x="251460" y="228687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ETHICS &amp; GOVERNANCE</a:t>
            </a:r>
          </a:p>
        </xdr:txBody>
      </xdr:sp>
      <xdr:sp macro="" textlink="">
        <xdr:nvSpPr>
          <xdr:cNvPr id="27" name="Retângulo 26">
            <a:hlinkClick xmlns:r="http://schemas.openxmlformats.org/officeDocument/2006/relationships" r:id="rId10"/>
            <a:extLst>
              <a:ext uri="{FF2B5EF4-FFF2-40B4-BE49-F238E27FC236}">
                <a16:creationId xmlns:a16="http://schemas.microsoft.com/office/drawing/2014/main" id="{B098896C-15D3-4C57-B8AD-3351AB1BB395}"/>
              </a:ext>
            </a:extLst>
          </xdr:cNvPr>
          <xdr:cNvSpPr/>
        </xdr:nvSpPr>
        <xdr:spPr>
          <a:xfrm>
            <a:off x="251460" y="201173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CANE FIELD MANAGEMENT</a:t>
            </a:r>
          </a:p>
        </xdr:txBody>
      </xdr:sp>
      <xdr:sp macro="" textlink="">
        <xdr:nvSpPr>
          <xdr:cNvPr id="28" name="Retângulo 27">
            <a:hlinkClick xmlns:r="http://schemas.openxmlformats.org/officeDocument/2006/relationships" r:id="rId11"/>
            <a:extLst>
              <a:ext uri="{FF2B5EF4-FFF2-40B4-BE49-F238E27FC236}">
                <a16:creationId xmlns:a16="http://schemas.microsoft.com/office/drawing/2014/main" id="{B980E6C5-B05E-21E1-5181-7F2A7971B39B}"/>
              </a:ext>
            </a:extLst>
          </xdr:cNvPr>
          <xdr:cNvSpPr/>
        </xdr:nvSpPr>
        <xdr:spPr>
          <a:xfrm>
            <a:off x="251460" y="173660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1" i="0" baseline="0">
                <a:solidFill>
                  <a:schemeClr val="tx1"/>
                </a:solidFill>
                <a:effectLst/>
                <a:latin typeface="+mn-lt"/>
                <a:ea typeface="+mn-ea"/>
                <a:cs typeface="+mn-cs"/>
              </a:rPr>
              <a:t>CLIMATE CHANGE</a:t>
            </a:r>
          </a:p>
        </xdr:txBody>
      </xdr:sp>
      <xdr:sp macro="" textlink="">
        <xdr:nvSpPr>
          <xdr:cNvPr id="29" name="Retângulo 28">
            <a:hlinkClick xmlns:r="http://schemas.openxmlformats.org/officeDocument/2006/relationships" r:id="rId12"/>
            <a:extLst>
              <a:ext uri="{FF2B5EF4-FFF2-40B4-BE49-F238E27FC236}">
                <a16:creationId xmlns:a16="http://schemas.microsoft.com/office/drawing/2014/main" id="{AE6DDD9F-07DD-2B42-3749-BD145F2FBC80}"/>
              </a:ext>
            </a:extLst>
          </xdr:cNvPr>
          <xdr:cNvSpPr/>
        </xdr:nvSpPr>
        <xdr:spPr>
          <a:xfrm>
            <a:off x="251460" y="146146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PUBLIC COMMITMENTS</a:t>
            </a:r>
          </a:p>
        </xdr:txBody>
      </xdr:sp>
      <xdr:sp macro="" textlink="">
        <xdr:nvSpPr>
          <xdr:cNvPr id="30" name="Retângulo 29">
            <a:hlinkClick xmlns:r="http://schemas.openxmlformats.org/officeDocument/2006/relationships" r:id="rId13"/>
            <a:extLst>
              <a:ext uri="{FF2B5EF4-FFF2-40B4-BE49-F238E27FC236}">
                <a16:creationId xmlns:a16="http://schemas.microsoft.com/office/drawing/2014/main" id="{1646DBF8-7FB7-8D9F-943E-6E210D7AE7D3}"/>
              </a:ext>
            </a:extLst>
          </xdr:cNvPr>
          <xdr:cNvSpPr/>
        </xdr:nvSpPr>
        <xdr:spPr>
          <a:xfrm>
            <a:off x="251460" y="118633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KEY FIGURES</a:t>
            </a:r>
          </a:p>
        </xdr:txBody>
      </xdr:sp>
      <xdr:sp macro="" textlink="">
        <xdr:nvSpPr>
          <xdr:cNvPr id="31" name="Retângulo 30">
            <a:hlinkClick xmlns:r="http://schemas.openxmlformats.org/officeDocument/2006/relationships" r:id="rId14"/>
            <a:extLst>
              <a:ext uri="{FF2B5EF4-FFF2-40B4-BE49-F238E27FC236}">
                <a16:creationId xmlns:a16="http://schemas.microsoft.com/office/drawing/2014/main" id="{E1D2677F-AB13-5E3A-F1A0-CFC02C51C8AC}"/>
              </a:ext>
            </a:extLst>
          </xdr:cNvPr>
          <xdr:cNvSpPr/>
        </xdr:nvSpPr>
        <xdr:spPr>
          <a:xfrm>
            <a:off x="251460" y="91119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DISCLOSURES LIST</a:t>
            </a:r>
          </a:p>
        </xdr:txBody>
      </xdr:sp>
      <xdr:sp macro="" textlink="">
        <xdr:nvSpPr>
          <xdr:cNvPr id="32" name="Retângulo 31">
            <a:hlinkClick xmlns:r="http://schemas.openxmlformats.org/officeDocument/2006/relationships" r:id="rId15"/>
            <a:extLst>
              <a:ext uri="{FF2B5EF4-FFF2-40B4-BE49-F238E27FC236}">
                <a16:creationId xmlns:a16="http://schemas.microsoft.com/office/drawing/2014/main" id="{F19AD6B1-988B-D9F8-46FC-951F6A20800E}"/>
              </a:ext>
            </a:extLst>
          </xdr:cNvPr>
          <xdr:cNvSpPr/>
        </xdr:nvSpPr>
        <xdr:spPr>
          <a:xfrm>
            <a:off x="251460" y="434340"/>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INTRODUCTION</a:t>
            </a:r>
          </a:p>
        </xdr:txBody>
      </xdr:sp>
    </xdr:grpSp>
    <xdr:clientData/>
  </xdr:twoCellAnchor>
  <xdr:twoCellAnchor>
    <xdr:from>
      <xdr:col>3</xdr:col>
      <xdr:colOff>0</xdr:colOff>
      <xdr:row>260</xdr:row>
      <xdr:rowOff>15240</xdr:rowOff>
    </xdr:from>
    <xdr:to>
      <xdr:col>5</xdr:col>
      <xdr:colOff>293095</xdr:colOff>
      <xdr:row>261</xdr:row>
      <xdr:rowOff>0</xdr:rowOff>
    </xdr:to>
    <xdr:sp macro="" textlink="">
      <xdr:nvSpPr>
        <xdr:cNvPr id="33" name="Retângulo: Cantos Superiores Arredondados 32">
          <a:extLst>
            <a:ext uri="{FF2B5EF4-FFF2-40B4-BE49-F238E27FC236}">
              <a16:creationId xmlns:a16="http://schemas.microsoft.com/office/drawing/2014/main" id="{62D1CFD3-8CBA-4798-BF61-D37DB686D07F}"/>
            </a:ext>
          </a:extLst>
        </xdr:cNvPr>
        <xdr:cNvSpPr/>
      </xdr:nvSpPr>
      <xdr:spPr>
        <a:xfrm>
          <a:off x="2540000" y="91169490"/>
          <a:ext cx="1690095" cy="376343"/>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tx1">
                  <a:lumMod val="95000"/>
                  <a:lumOff val="5000"/>
                </a:schemeClr>
              </a:solidFill>
            </a:rPr>
            <a:t>Notes</a:t>
          </a:r>
        </a:p>
      </xdr:txBody>
    </xdr:sp>
    <xdr:clientData/>
  </xdr:twoCellAnchor>
  <xdr:twoCellAnchor>
    <xdr:from>
      <xdr:col>3</xdr:col>
      <xdr:colOff>190500</xdr:colOff>
      <xdr:row>261</xdr:row>
      <xdr:rowOff>97789</xdr:rowOff>
    </xdr:from>
    <xdr:to>
      <xdr:col>16</xdr:col>
      <xdr:colOff>702310</xdr:colOff>
      <xdr:row>262</xdr:row>
      <xdr:rowOff>1904</xdr:rowOff>
    </xdr:to>
    <xdr:sp macro="" textlink="">
      <xdr:nvSpPr>
        <xdr:cNvPr id="34" name="Retângulo 33">
          <a:extLst>
            <a:ext uri="{FF2B5EF4-FFF2-40B4-BE49-F238E27FC236}">
              <a16:creationId xmlns:a16="http://schemas.microsoft.com/office/drawing/2014/main" id="{9B887743-C7B7-401E-B61D-E9F74960C49E}"/>
            </a:ext>
          </a:extLst>
        </xdr:cNvPr>
        <xdr:cNvSpPr/>
      </xdr:nvSpPr>
      <xdr:spPr>
        <a:xfrm>
          <a:off x="2730500" y="91643622"/>
          <a:ext cx="11677227" cy="1110615"/>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a:solidFill>
                <a:schemeClr val="tx1">
                  <a:lumMod val="95000"/>
                  <a:lumOff val="5000"/>
                </a:schemeClr>
              </a:solidFill>
            </a:rPr>
            <a:t>The incident in the 2023/2024 crop year was an environmental proceeding, against which we have submitted our technical and legal defense, relating to the intermittent instability of a gas scrubber system, resulting in smoke emissions with a higher Ringelmann density than permitted by law. These inconsistencies have been promptly addressed through operational interventions and adjustments to promptly normalize emissions parameters and avoid adverse environmental impacts. We have submitted our technical and legal defense in each case. Stack emissions are periodically monitored against technical and legal parameters and good practices in emissions control. This disclosure applies only to our operations in Brazil, to which it is material under SASB standards. </a:t>
          </a:r>
        </a:p>
      </xdr:txBody>
    </xdr:sp>
    <xdr:clientData/>
  </xdr:twoCellAnchor>
  <xdr:twoCellAnchor>
    <xdr:from>
      <xdr:col>15</xdr:col>
      <xdr:colOff>54824</xdr:colOff>
      <xdr:row>5</xdr:row>
      <xdr:rowOff>151765</xdr:rowOff>
    </xdr:from>
    <xdr:to>
      <xdr:col>18</xdr:col>
      <xdr:colOff>419100</xdr:colOff>
      <xdr:row>5</xdr:row>
      <xdr:rowOff>496359</xdr:rowOff>
    </xdr:to>
    <xdr:sp macro="" textlink="">
      <xdr:nvSpPr>
        <xdr:cNvPr id="35" name="Retângulo 34">
          <a:extLst>
            <a:ext uri="{FF2B5EF4-FFF2-40B4-BE49-F238E27FC236}">
              <a16:creationId xmlns:a16="http://schemas.microsoft.com/office/drawing/2014/main" id="{D949DEDD-09C7-40A1-823F-04A34C95B65D}"/>
            </a:ext>
          </a:extLst>
        </xdr:cNvPr>
        <xdr:cNvSpPr/>
      </xdr:nvSpPr>
      <xdr:spPr>
        <a:xfrm>
          <a:off x="12675449" y="1266190"/>
          <a:ext cx="2964601" cy="344594"/>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numCol="1" rtlCol="0" anchor="t"/>
        <a:lstStyle/>
        <a:p>
          <a:pPr algn="l"/>
          <a:r>
            <a:rPr lang="en-US" sz="1100" b="1" u="sng">
              <a:solidFill>
                <a:srgbClr val="781E77"/>
              </a:solidFill>
            </a:rPr>
            <a:t>List of disclosures under this tab:</a:t>
          </a:r>
        </a:p>
        <a:p>
          <a:pPr algn="l"/>
          <a:r>
            <a:rPr kumimoji="0" lang="en-US" sz="1100" b="0" i="0" u="none" strike="noStrike" cap="none" normalizeH="0" baseline="0" noProof="0">
              <a:ln>
                <a:noFill/>
              </a:ln>
              <a:solidFill>
                <a:sysClr val="windowText" lastClr="000000"/>
              </a:solidFill>
              <a:effectLst/>
              <a:uLnTx/>
              <a:uFillTx/>
              <a:latin typeface="+mn-lt"/>
              <a:ea typeface="+mn-ea"/>
              <a:cs typeface="+mn-cs"/>
            </a:rPr>
            <a:t>											</a:t>
          </a:r>
        </a:p>
      </xdr:txBody>
    </xdr:sp>
    <xdr:clientData/>
  </xdr:twoCellAnchor>
  <xdr:twoCellAnchor>
    <xdr:from>
      <xdr:col>15</xdr:col>
      <xdr:colOff>54823</xdr:colOff>
      <xdr:row>5</xdr:row>
      <xdr:rowOff>454873</xdr:rowOff>
    </xdr:from>
    <xdr:to>
      <xdr:col>18</xdr:col>
      <xdr:colOff>847725</xdr:colOff>
      <xdr:row>5</xdr:row>
      <xdr:rowOff>3397251</xdr:rowOff>
    </xdr:to>
    <xdr:sp macro="" textlink="">
      <xdr:nvSpPr>
        <xdr:cNvPr id="36" name="Retângulo 35">
          <a:extLst>
            <a:ext uri="{FF2B5EF4-FFF2-40B4-BE49-F238E27FC236}">
              <a16:creationId xmlns:a16="http://schemas.microsoft.com/office/drawing/2014/main" id="{200A90CD-DD59-4171-BFA8-5642442125FC}"/>
            </a:ext>
          </a:extLst>
        </xdr:cNvPr>
        <xdr:cNvSpPr/>
      </xdr:nvSpPr>
      <xdr:spPr>
        <a:xfrm>
          <a:off x="12675448" y="1569298"/>
          <a:ext cx="3393227" cy="2942378"/>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rIns="72000" numCol="2"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50" b="0" i="0" u="none" strike="noStrike" cap="none" normalizeH="0" baseline="0" noProof="0">
              <a:ln>
                <a:noFill/>
              </a:ln>
              <a:solidFill>
                <a:srgbClr val="781E77"/>
              </a:solidFill>
              <a:effectLst/>
              <a:uLnTx/>
              <a:uFillTx/>
              <a:latin typeface="+mn-lt"/>
              <a:ea typeface="+mn-ea"/>
              <a:cs typeface="+mn-cs"/>
            </a:rPr>
            <a:t>■</a:t>
          </a:r>
          <a:r>
            <a:rPr kumimoji="0" lang="en-US" sz="1050" b="0" i="0" u="none" strike="noStrike" cap="none" normalizeH="0" baseline="0" noProof="0">
              <a:ln>
                <a:noFill/>
              </a:ln>
              <a:solidFill>
                <a:srgbClr val="595959"/>
              </a:solidFill>
              <a:effectLst/>
              <a:uLnTx/>
              <a:uFillTx/>
              <a:latin typeface="+mn-lt"/>
              <a:ea typeface="+mn-ea"/>
              <a:cs typeface="+mn-cs"/>
            </a:rPr>
            <a:t> GRI 3-3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50" b="0" i="0" u="none" strike="noStrike" cap="none" normalizeH="0" baseline="0" noProof="0">
              <a:ln>
                <a:noFill/>
              </a:ln>
              <a:solidFill>
                <a:srgbClr val="781E77"/>
              </a:solidFill>
              <a:effectLst/>
              <a:uLnTx/>
              <a:uFillTx/>
              <a:latin typeface="+mn-lt"/>
              <a:ea typeface="+mn-ea"/>
              <a:cs typeface="+mn-cs"/>
            </a:rPr>
            <a:t>■</a:t>
          </a:r>
          <a:r>
            <a:rPr kumimoji="0" lang="en-US" sz="1050" b="0" i="0" u="none" strike="noStrike" cap="none" normalizeH="0" baseline="0" noProof="0">
              <a:ln>
                <a:noFill/>
              </a:ln>
              <a:solidFill>
                <a:srgbClr val="595959"/>
              </a:solidFill>
              <a:effectLst/>
              <a:uLnTx/>
              <a:uFillTx/>
              <a:latin typeface="+mn-lt"/>
              <a:ea typeface="+mn-ea"/>
              <a:cs typeface="+mn-cs"/>
            </a:rPr>
            <a:t> GRI 201-2 </a:t>
          </a:r>
        </a:p>
        <a:p>
          <a:pPr algn="l"/>
          <a:r>
            <a:rPr kumimoji="0" lang="en-US" sz="1050" b="0" i="0" u="none" strike="noStrike" cap="none" normalizeH="0" baseline="0" noProof="0">
              <a:ln>
                <a:noFill/>
              </a:ln>
              <a:solidFill>
                <a:srgbClr val="781E77"/>
              </a:solidFill>
              <a:effectLst/>
              <a:uLnTx/>
              <a:uFillTx/>
              <a:latin typeface="+mn-lt"/>
              <a:ea typeface="+mn-ea"/>
              <a:cs typeface="+mn-cs"/>
            </a:rPr>
            <a:t>■</a:t>
          </a:r>
          <a:r>
            <a:rPr kumimoji="0" lang="en-US" sz="1050" b="0" i="0" u="none" strike="noStrike" cap="none" normalizeH="0" baseline="0" noProof="0">
              <a:ln>
                <a:noFill/>
              </a:ln>
              <a:solidFill>
                <a:srgbClr val="595959"/>
              </a:solidFill>
              <a:effectLst/>
              <a:uLnTx/>
              <a:uFillTx/>
              <a:latin typeface="+mn-lt"/>
              <a:ea typeface="+mn-ea"/>
              <a:cs typeface="+mn-cs"/>
            </a:rPr>
            <a:t> </a:t>
          </a:r>
          <a:r>
            <a:rPr kumimoji="0" lang="en-US" sz="1050" b="0" i="0" u="none" strike="noStrike" cap="none" normalizeH="0" baseline="0" noProof="0">
              <a:ln>
                <a:noFill/>
              </a:ln>
              <a:solidFill>
                <a:schemeClr val="tx1"/>
              </a:solidFill>
              <a:effectLst/>
              <a:uLnTx/>
              <a:uFillTx/>
              <a:latin typeface="+mn-lt"/>
              <a:ea typeface="+mn-ea"/>
              <a:cs typeface="+mn-cs"/>
            </a:rPr>
            <a:t>GRI 302-1 </a:t>
          </a:r>
        </a:p>
        <a:p>
          <a:pPr algn="l"/>
          <a:r>
            <a:rPr kumimoji="0" lang="en-US" sz="1050" b="0" i="0" u="none" strike="noStrike" cap="none" normalizeH="0" baseline="0" noProof="0">
              <a:ln>
                <a:noFill/>
              </a:ln>
              <a:solidFill>
                <a:srgbClr val="781E77"/>
              </a:solidFill>
              <a:effectLst/>
              <a:uLnTx/>
              <a:uFillTx/>
              <a:latin typeface="+mn-lt"/>
              <a:ea typeface="+mn-ea"/>
              <a:cs typeface="+mn-cs"/>
            </a:rPr>
            <a:t>■</a:t>
          </a:r>
          <a:r>
            <a:rPr kumimoji="0" lang="en-US" sz="1050" b="0" i="0" u="none" strike="noStrike" cap="none" normalizeH="0" baseline="0" noProof="0">
              <a:ln>
                <a:noFill/>
              </a:ln>
              <a:solidFill>
                <a:srgbClr val="595959"/>
              </a:solidFill>
              <a:effectLst/>
              <a:uLnTx/>
              <a:uFillTx/>
              <a:latin typeface="+mn-lt"/>
              <a:ea typeface="+mn-ea"/>
              <a:cs typeface="+mn-cs"/>
            </a:rPr>
            <a:t> </a:t>
          </a:r>
          <a:r>
            <a:rPr kumimoji="0" lang="en-US" sz="1050" b="0" i="0" u="none" strike="noStrike" cap="none" normalizeH="0" baseline="0" noProof="0">
              <a:ln>
                <a:noFill/>
              </a:ln>
              <a:solidFill>
                <a:schemeClr val="tx1"/>
              </a:solidFill>
              <a:effectLst/>
              <a:uLnTx/>
              <a:uFillTx/>
              <a:latin typeface="+mn-lt"/>
              <a:ea typeface="+mn-ea"/>
              <a:cs typeface="+mn-cs"/>
            </a:rPr>
            <a:t>GRI 302-2 </a:t>
          </a:r>
        </a:p>
        <a:p>
          <a:pPr algn="l"/>
          <a:r>
            <a:rPr kumimoji="0" lang="en-US" sz="1050" b="0" i="0" u="none" strike="noStrike" cap="none" normalizeH="0" baseline="0" noProof="0">
              <a:ln>
                <a:noFill/>
              </a:ln>
              <a:solidFill>
                <a:srgbClr val="781E77"/>
              </a:solidFill>
              <a:effectLst/>
              <a:uLnTx/>
              <a:uFillTx/>
              <a:latin typeface="+mn-lt"/>
              <a:ea typeface="+mn-ea"/>
              <a:cs typeface="+mn-cs"/>
            </a:rPr>
            <a:t>■</a:t>
          </a:r>
          <a:r>
            <a:rPr kumimoji="0" lang="en-US" sz="1050" b="0" i="0" u="none" strike="noStrike" cap="none" normalizeH="0" baseline="0" noProof="0">
              <a:ln>
                <a:noFill/>
              </a:ln>
              <a:solidFill>
                <a:srgbClr val="595959"/>
              </a:solidFill>
              <a:effectLst/>
              <a:uLnTx/>
              <a:uFillTx/>
              <a:latin typeface="+mn-lt"/>
              <a:ea typeface="+mn-ea"/>
              <a:cs typeface="+mn-cs"/>
            </a:rPr>
            <a:t> </a:t>
          </a:r>
          <a:r>
            <a:rPr kumimoji="0" lang="en-US" sz="1050" b="0" i="0" u="none" strike="noStrike" cap="none" normalizeH="0" baseline="0" noProof="0">
              <a:ln>
                <a:noFill/>
              </a:ln>
              <a:solidFill>
                <a:schemeClr val="tx1"/>
              </a:solidFill>
              <a:effectLst/>
              <a:uLnTx/>
              <a:uFillTx/>
              <a:latin typeface="+mn-lt"/>
              <a:ea typeface="+mn-ea"/>
              <a:cs typeface="+mn-cs"/>
            </a:rPr>
            <a:t>GRI 302-3 </a:t>
          </a:r>
        </a:p>
        <a:p>
          <a:pPr algn="l"/>
          <a:r>
            <a:rPr kumimoji="0" lang="en-US" sz="1050" b="0" i="0" u="none" strike="noStrike" cap="none" normalizeH="0" baseline="0" noProof="0">
              <a:ln>
                <a:noFill/>
              </a:ln>
              <a:solidFill>
                <a:srgbClr val="781E77"/>
              </a:solidFill>
              <a:effectLst/>
              <a:uLnTx/>
              <a:uFillTx/>
              <a:latin typeface="+mn-lt"/>
              <a:ea typeface="+mn-ea"/>
              <a:cs typeface="+mn-cs"/>
            </a:rPr>
            <a:t>■</a:t>
          </a:r>
          <a:r>
            <a:rPr kumimoji="0" lang="en-US" sz="1050" b="0" i="0" u="none" strike="noStrike" cap="none" normalizeH="0" baseline="0" noProof="0">
              <a:ln>
                <a:noFill/>
              </a:ln>
              <a:solidFill>
                <a:srgbClr val="595959"/>
              </a:solidFill>
              <a:effectLst/>
              <a:uLnTx/>
              <a:uFillTx/>
              <a:latin typeface="+mn-lt"/>
              <a:ea typeface="+mn-ea"/>
              <a:cs typeface="+mn-cs"/>
            </a:rPr>
            <a:t> </a:t>
          </a:r>
          <a:r>
            <a:rPr kumimoji="0" lang="en-US" sz="1050" b="0" i="0" u="none" strike="noStrike" cap="none" normalizeH="0" baseline="0" noProof="0">
              <a:ln>
                <a:noFill/>
              </a:ln>
              <a:solidFill>
                <a:schemeClr val="tx1"/>
              </a:solidFill>
              <a:effectLst/>
              <a:uLnTx/>
              <a:uFillTx/>
              <a:latin typeface="+mn-lt"/>
              <a:ea typeface="+mn-ea"/>
              <a:cs typeface="+mn-cs"/>
            </a:rPr>
            <a:t>GRI 302-4 </a:t>
          </a:r>
        </a:p>
        <a:p>
          <a:pPr algn="l"/>
          <a:r>
            <a:rPr kumimoji="0" lang="en-US" sz="1050" b="0" i="0" u="none" strike="noStrike" cap="none" normalizeH="0" baseline="0" noProof="0">
              <a:ln>
                <a:noFill/>
              </a:ln>
              <a:solidFill>
                <a:srgbClr val="781E77"/>
              </a:solidFill>
              <a:effectLst/>
              <a:uLnTx/>
              <a:uFillTx/>
              <a:latin typeface="+mn-lt"/>
              <a:ea typeface="+mn-ea"/>
              <a:cs typeface="+mn-cs"/>
            </a:rPr>
            <a:t>■</a:t>
          </a:r>
          <a:r>
            <a:rPr kumimoji="0" lang="en-US" sz="1050" b="0" i="0" u="none" strike="noStrike" cap="none" normalizeH="0" baseline="0" noProof="0">
              <a:ln>
                <a:noFill/>
              </a:ln>
              <a:solidFill>
                <a:srgbClr val="595959"/>
              </a:solidFill>
              <a:effectLst/>
              <a:uLnTx/>
              <a:uFillTx/>
              <a:latin typeface="+mn-lt"/>
              <a:ea typeface="+mn-ea"/>
              <a:cs typeface="+mn-cs"/>
            </a:rPr>
            <a:t> </a:t>
          </a:r>
          <a:r>
            <a:rPr kumimoji="0" lang="en-US" sz="1050" b="0" i="0" u="none" strike="noStrike" cap="none" normalizeH="0" baseline="0" noProof="0">
              <a:ln>
                <a:noFill/>
              </a:ln>
              <a:solidFill>
                <a:schemeClr val="tx1"/>
              </a:solidFill>
              <a:effectLst/>
              <a:uLnTx/>
              <a:uFillTx/>
              <a:latin typeface="+mn-lt"/>
              <a:ea typeface="+mn-ea"/>
              <a:cs typeface="+mn-cs"/>
            </a:rPr>
            <a:t>GRI 305-1 </a:t>
          </a:r>
        </a:p>
        <a:p>
          <a:pPr algn="l"/>
          <a:r>
            <a:rPr kumimoji="0" lang="en-US" sz="1050" b="0" i="0" u="none" strike="noStrike" cap="none" normalizeH="0" baseline="0" noProof="0">
              <a:ln>
                <a:noFill/>
              </a:ln>
              <a:solidFill>
                <a:srgbClr val="781E77"/>
              </a:solidFill>
              <a:effectLst/>
              <a:uLnTx/>
              <a:uFillTx/>
              <a:latin typeface="+mn-lt"/>
              <a:ea typeface="+mn-ea"/>
              <a:cs typeface="+mn-cs"/>
            </a:rPr>
            <a:t>■</a:t>
          </a:r>
          <a:r>
            <a:rPr kumimoji="0" lang="en-US" sz="1050" b="0" i="0" u="none" strike="noStrike" cap="none" normalizeH="0" baseline="0" noProof="0">
              <a:ln>
                <a:noFill/>
              </a:ln>
              <a:solidFill>
                <a:srgbClr val="595959"/>
              </a:solidFill>
              <a:effectLst/>
              <a:uLnTx/>
              <a:uFillTx/>
              <a:latin typeface="+mn-lt"/>
              <a:ea typeface="+mn-ea"/>
              <a:cs typeface="+mn-cs"/>
            </a:rPr>
            <a:t> </a:t>
          </a:r>
          <a:r>
            <a:rPr kumimoji="0" lang="en-US" sz="1050" b="0" i="0" u="none" strike="noStrike" cap="none" normalizeH="0" baseline="0" noProof="0">
              <a:ln>
                <a:noFill/>
              </a:ln>
              <a:solidFill>
                <a:schemeClr val="tx1"/>
              </a:solidFill>
              <a:effectLst/>
              <a:uLnTx/>
              <a:uFillTx/>
              <a:latin typeface="+mn-lt"/>
              <a:ea typeface="+mn-ea"/>
              <a:cs typeface="+mn-cs"/>
            </a:rPr>
            <a:t>GRI 305-2 </a:t>
          </a:r>
        </a:p>
        <a:p>
          <a:pPr algn="l"/>
          <a:r>
            <a:rPr kumimoji="0" lang="en-US" sz="1050" b="0" i="0" u="none" strike="noStrike" cap="none" normalizeH="0" baseline="0" noProof="0">
              <a:ln>
                <a:noFill/>
              </a:ln>
              <a:solidFill>
                <a:srgbClr val="781E77"/>
              </a:solidFill>
              <a:effectLst/>
              <a:uLnTx/>
              <a:uFillTx/>
              <a:latin typeface="+mn-lt"/>
              <a:ea typeface="+mn-ea"/>
              <a:cs typeface="+mn-cs"/>
            </a:rPr>
            <a:t>■</a:t>
          </a:r>
          <a:r>
            <a:rPr kumimoji="0" lang="en-US" sz="1050" b="0" i="0" u="none" strike="noStrike" cap="none" normalizeH="0" baseline="0" noProof="0">
              <a:ln>
                <a:noFill/>
              </a:ln>
              <a:solidFill>
                <a:srgbClr val="595959"/>
              </a:solidFill>
              <a:effectLst/>
              <a:uLnTx/>
              <a:uFillTx/>
              <a:latin typeface="+mn-lt"/>
              <a:ea typeface="+mn-ea"/>
              <a:cs typeface="+mn-cs"/>
            </a:rPr>
            <a:t> </a:t>
          </a:r>
          <a:r>
            <a:rPr kumimoji="0" lang="en-US" sz="1050" b="0" i="0" u="none" strike="noStrike" cap="none" normalizeH="0" baseline="0" noProof="0">
              <a:ln>
                <a:noFill/>
              </a:ln>
              <a:solidFill>
                <a:schemeClr val="tx1"/>
              </a:solidFill>
              <a:effectLst/>
              <a:uLnTx/>
              <a:uFillTx/>
              <a:latin typeface="+mn-lt"/>
              <a:ea typeface="+mn-ea"/>
              <a:cs typeface="+mn-cs"/>
            </a:rPr>
            <a:t>GRI 305-3 </a:t>
          </a:r>
        </a:p>
        <a:p>
          <a:pPr algn="l"/>
          <a:r>
            <a:rPr kumimoji="0" lang="en-US" sz="1050" b="0" i="0" u="none" strike="noStrike" cap="none" normalizeH="0" baseline="0" noProof="0">
              <a:ln>
                <a:noFill/>
              </a:ln>
              <a:solidFill>
                <a:srgbClr val="781E77"/>
              </a:solidFill>
              <a:effectLst/>
              <a:uLnTx/>
              <a:uFillTx/>
              <a:latin typeface="+mn-lt"/>
              <a:ea typeface="+mn-ea"/>
              <a:cs typeface="+mn-cs"/>
            </a:rPr>
            <a:t>■</a:t>
          </a:r>
          <a:r>
            <a:rPr kumimoji="0" lang="en-US" sz="1050" b="0" i="0" u="none" strike="noStrike" cap="none" normalizeH="0" baseline="0" noProof="0">
              <a:ln>
                <a:noFill/>
              </a:ln>
              <a:solidFill>
                <a:srgbClr val="595959"/>
              </a:solidFill>
              <a:effectLst/>
              <a:uLnTx/>
              <a:uFillTx/>
              <a:latin typeface="+mn-lt"/>
              <a:ea typeface="+mn-ea"/>
              <a:cs typeface="+mn-cs"/>
            </a:rPr>
            <a:t> </a:t>
          </a:r>
          <a:r>
            <a:rPr kumimoji="0" lang="en-US" sz="1050" b="0" i="0" u="none" strike="noStrike" cap="none" normalizeH="0" baseline="0" noProof="0">
              <a:ln>
                <a:noFill/>
              </a:ln>
              <a:solidFill>
                <a:schemeClr val="tx1"/>
              </a:solidFill>
              <a:effectLst/>
              <a:uLnTx/>
              <a:uFillTx/>
              <a:latin typeface="+mn-lt"/>
              <a:ea typeface="+mn-ea"/>
              <a:cs typeface="+mn-cs"/>
            </a:rPr>
            <a:t>GRI 305-4 </a:t>
          </a:r>
        </a:p>
        <a:p>
          <a:pPr algn="l"/>
          <a:r>
            <a:rPr kumimoji="0" lang="en-US" sz="1050" b="0" i="0" u="none" strike="noStrike" cap="none" normalizeH="0" baseline="0" noProof="0">
              <a:ln>
                <a:noFill/>
              </a:ln>
              <a:solidFill>
                <a:srgbClr val="781E77"/>
              </a:solidFill>
              <a:effectLst/>
              <a:uLnTx/>
              <a:uFillTx/>
              <a:latin typeface="+mn-lt"/>
              <a:ea typeface="+mn-ea"/>
              <a:cs typeface="+mn-cs"/>
            </a:rPr>
            <a:t>■</a:t>
          </a:r>
          <a:r>
            <a:rPr kumimoji="0" lang="en-US" sz="1050" b="0" i="0" u="none" strike="noStrike" cap="none" normalizeH="0" baseline="0" noProof="0">
              <a:ln>
                <a:noFill/>
              </a:ln>
              <a:solidFill>
                <a:srgbClr val="595959"/>
              </a:solidFill>
              <a:effectLst/>
              <a:uLnTx/>
              <a:uFillTx/>
              <a:latin typeface="+mn-lt"/>
              <a:ea typeface="+mn-ea"/>
              <a:cs typeface="+mn-cs"/>
            </a:rPr>
            <a:t> </a:t>
          </a:r>
          <a:r>
            <a:rPr kumimoji="0" lang="en-US" sz="1050" b="0" i="0" u="none" strike="noStrike" cap="none" normalizeH="0" baseline="0" noProof="0">
              <a:ln>
                <a:noFill/>
              </a:ln>
              <a:solidFill>
                <a:schemeClr val="tx1"/>
              </a:solidFill>
              <a:effectLst/>
              <a:uLnTx/>
              <a:uFillTx/>
              <a:latin typeface="+mn-lt"/>
              <a:ea typeface="+mn-ea"/>
              <a:cs typeface="+mn-cs"/>
            </a:rPr>
            <a:t>GRI 305-5 </a:t>
          </a:r>
        </a:p>
        <a:p>
          <a:pPr algn="l"/>
          <a:r>
            <a:rPr kumimoji="0" lang="en-US" sz="1050" b="0" i="0" u="none" strike="noStrike" cap="none" normalizeH="0" baseline="0" noProof="0">
              <a:ln>
                <a:noFill/>
              </a:ln>
              <a:solidFill>
                <a:srgbClr val="781E77"/>
              </a:solidFill>
              <a:effectLst/>
              <a:uLnTx/>
              <a:uFillTx/>
              <a:latin typeface="+mn-lt"/>
              <a:ea typeface="+mn-ea"/>
              <a:cs typeface="+mn-cs"/>
            </a:rPr>
            <a:t>■</a:t>
          </a:r>
          <a:r>
            <a:rPr kumimoji="0" lang="en-US" sz="1050" b="0" i="0" u="none" strike="noStrike" cap="none" normalizeH="0" baseline="0" noProof="0">
              <a:ln>
                <a:noFill/>
              </a:ln>
              <a:solidFill>
                <a:srgbClr val="595959"/>
              </a:solidFill>
              <a:effectLst/>
              <a:uLnTx/>
              <a:uFillTx/>
              <a:latin typeface="+mn-lt"/>
              <a:ea typeface="+mn-ea"/>
              <a:cs typeface="+mn-cs"/>
            </a:rPr>
            <a:t> </a:t>
          </a:r>
          <a:r>
            <a:rPr kumimoji="0" lang="en-US" sz="1050" b="0" i="0" u="none" strike="noStrike" cap="none" normalizeH="0" baseline="0" noProof="0">
              <a:ln>
                <a:noFill/>
              </a:ln>
              <a:solidFill>
                <a:schemeClr val="tx1"/>
              </a:solidFill>
              <a:effectLst/>
              <a:uLnTx/>
              <a:uFillTx/>
              <a:latin typeface="+mn-lt"/>
              <a:ea typeface="+mn-ea"/>
              <a:cs typeface="+mn-cs"/>
            </a:rPr>
            <a:t>GRI 305-7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50" b="0" i="0" u="none" strike="noStrike" cap="none" normalizeH="0" baseline="0" noProof="0">
              <a:ln>
                <a:noFill/>
              </a:ln>
              <a:solidFill>
                <a:srgbClr val="781E77"/>
              </a:solidFill>
              <a:effectLst/>
              <a:uLnTx/>
              <a:uFillTx/>
              <a:latin typeface="+mn-lt"/>
              <a:ea typeface="+mn-ea"/>
              <a:cs typeface="+mn-cs"/>
            </a:rPr>
            <a:t>■</a:t>
          </a:r>
          <a:r>
            <a:rPr kumimoji="0" lang="en-US" sz="1050" b="0" i="0" u="none" strike="noStrike" cap="none" normalizeH="0" baseline="0" noProof="0">
              <a:ln>
                <a:noFill/>
              </a:ln>
              <a:solidFill>
                <a:srgbClr val="595959"/>
              </a:solidFill>
              <a:effectLst/>
              <a:uLnTx/>
              <a:uFillTx/>
              <a:latin typeface="+mn-lt"/>
              <a:ea typeface="+mn-ea"/>
              <a:cs typeface="+mn-cs"/>
            </a:rPr>
            <a:t> SASB EM-MD-110a.1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50" b="0" i="0" u="none" strike="noStrike" cap="none" normalizeH="0" baseline="0" noProof="0">
              <a:ln>
                <a:noFill/>
              </a:ln>
              <a:solidFill>
                <a:srgbClr val="781E77"/>
              </a:solidFill>
              <a:effectLst/>
              <a:uLnTx/>
              <a:uFillTx/>
              <a:latin typeface="+mn-lt"/>
              <a:ea typeface="+mn-ea"/>
              <a:cs typeface="+mn-cs"/>
            </a:rPr>
            <a:t>■</a:t>
          </a:r>
          <a:r>
            <a:rPr kumimoji="0" lang="en-US" sz="1050" b="0" i="0" u="none" strike="noStrike" cap="none" normalizeH="0" baseline="0" noProof="0">
              <a:ln>
                <a:noFill/>
              </a:ln>
              <a:solidFill>
                <a:srgbClr val="595959"/>
              </a:solidFill>
              <a:effectLst/>
              <a:uLnTx/>
              <a:uFillTx/>
              <a:latin typeface="+mn-lt"/>
              <a:ea typeface="+mn-ea"/>
              <a:cs typeface="+mn-cs"/>
            </a:rPr>
            <a:t> SASB EM-MD-110a.2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50" b="0" i="0" u="none" strike="noStrike" cap="none" normalizeH="0" baseline="0" noProof="0">
              <a:ln>
                <a:noFill/>
              </a:ln>
              <a:solidFill>
                <a:srgbClr val="781E77"/>
              </a:solidFill>
              <a:effectLst/>
              <a:uLnTx/>
              <a:uFillTx/>
              <a:latin typeface="+mn-lt"/>
              <a:ea typeface="+mn-ea"/>
              <a:cs typeface="+mn-cs"/>
            </a:rPr>
            <a:t>■</a:t>
          </a:r>
          <a:r>
            <a:rPr kumimoji="0" lang="en-US" sz="1050" b="0" i="0" u="none" strike="noStrike" cap="none" normalizeH="0" baseline="0" noProof="0">
              <a:ln>
                <a:noFill/>
              </a:ln>
              <a:solidFill>
                <a:srgbClr val="595959"/>
              </a:solidFill>
              <a:effectLst/>
              <a:uLnTx/>
              <a:uFillTx/>
              <a:latin typeface="+mn-lt"/>
              <a:ea typeface="+mn-ea"/>
              <a:cs typeface="+mn-cs"/>
            </a:rPr>
            <a:t> SASB EM-MD-120a.1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50" b="0" i="0" u="none" strike="noStrike" cap="none" normalizeH="0" baseline="0" noProof="0">
              <a:ln>
                <a:noFill/>
              </a:ln>
              <a:solidFill>
                <a:srgbClr val="781E77"/>
              </a:solidFill>
              <a:effectLst/>
              <a:uLnTx/>
              <a:uFillTx/>
              <a:latin typeface="+mn-lt"/>
              <a:ea typeface="+mn-ea"/>
              <a:cs typeface="+mn-cs"/>
            </a:rPr>
            <a:t>■</a:t>
          </a:r>
          <a:r>
            <a:rPr kumimoji="0" lang="en-US" sz="1050" b="0" i="0" u="none" strike="noStrike" cap="none" normalizeH="0" baseline="0" noProof="0">
              <a:ln>
                <a:noFill/>
              </a:ln>
              <a:solidFill>
                <a:srgbClr val="595959"/>
              </a:solidFill>
              <a:effectLst/>
              <a:uLnTx/>
              <a:uFillTx/>
              <a:latin typeface="+mn-lt"/>
              <a:ea typeface="+mn-ea"/>
              <a:cs typeface="+mn-cs"/>
            </a:rPr>
            <a:t> SASB EM-RM-110a.1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50" b="0" i="0" u="none" strike="noStrike" cap="none" normalizeH="0" baseline="0" noProof="0">
              <a:ln>
                <a:noFill/>
              </a:ln>
              <a:solidFill>
                <a:srgbClr val="781E77"/>
              </a:solidFill>
              <a:effectLst/>
              <a:uLnTx/>
              <a:uFillTx/>
              <a:latin typeface="+mn-lt"/>
              <a:ea typeface="+mn-ea"/>
              <a:cs typeface="+mn-cs"/>
            </a:rPr>
            <a:t>■</a:t>
          </a:r>
          <a:r>
            <a:rPr kumimoji="0" lang="en-US" sz="1050" b="0" i="0" u="none" strike="noStrike" cap="none" normalizeH="0" baseline="0" noProof="0">
              <a:ln>
                <a:noFill/>
              </a:ln>
              <a:solidFill>
                <a:srgbClr val="595959"/>
              </a:solidFill>
              <a:effectLst/>
              <a:uLnTx/>
              <a:uFillTx/>
              <a:latin typeface="+mn-lt"/>
              <a:ea typeface="+mn-ea"/>
              <a:cs typeface="+mn-cs"/>
            </a:rPr>
            <a:t> SASB EM-RM-110a.2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50" b="0" i="0" u="none" strike="noStrike" cap="none" normalizeH="0" baseline="0" noProof="0">
              <a:ln>
                <a:noFill/>
              </a:ln>
              <a:solidFill>
                <a:srgbClr val="781E77"/>
              </a:solidFill>
              <a:effectLst/>
              <a:uLnTx/>
              <a:uFillTx/>
              <a:latin typeface="+mn-lt"/>
              <a:ea typeface="+mn-ea"/>
              <a:cs typeface="+mn-cs"/>
            </a:rPr>
            <a:t>■</a:t>
          </a:r>
          <a:r>
            <a:rPr kumimoji="0" lang="en-US" sz="1050" b="0" i="0" u="none" strike="noStrike" cap="none" normalizeH="0" baseline="0" noProof="0">
              <a:ln>
                <a:noFill/>
              </a:ln>
              <a:solidFill>
                <a:srgbClr val="595959"/>
              </a:solidFill>
              <a:effectLst/>
              <a:uLnTx/>
              <a:uFillTx/>
              <a:latin typeface="+mn-lt"/>
              <a:ea typeface="+mn-ea"/>
              <a:cs typeface="+mn-cs"/>
            </a:rPr>
            <a:t> SASB EM-RM-120a.1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50" b="0" i="0" u="none" strike="noStrike" cap="none" normalizeH="0" baseline="0" noProof="0">
              <a:ln>
                <a:noFill/>
              </a:ln>
              <a:solidFill>
                <a:srgbClr val="781E77"/>
              </a:solidFill>
              <a:effectLst/>
              <a:uLnTx/>
              <a:uFillTx/>
              <a:latin typeface="+mn-lt"/>
              <a:ea typeface="+mn-ea"/>
              <a:cs typeface="+mn-cs"/>
            </a:rPr>
            <a:t>■</a:t>
          </a:r>
          <a:r>
            <a:rPr kumimoji="0" lang="en-US" sz="1050" b="0" i="0" u="none" strike="noStrike" cap="none" normalizeH="0" baseline="0" noProof="0">
              <a:ln>
                <a:noFill/>
              </a:ln>
              <a:solidFill>
                <a:srgbClr val="595959"/>
              </a:solidFill>
              <a:effectLst/>
              <a:uLnTx/>
              <a:uFillTx/>
              <a:latin typeface="+mn-lt"/>
              <a:ea typeface="+mn-ea"/>
              <a:cs typeface="+mn-cs"/>
            </a:rPr>
            <a:t> SASB EM-RM-120a.2 </a:t>
          </a:r>
        </a:p>
        <a:p>
          <a:pPr algn="l"/>
          <a:r>
            <a:rPr kumimoji="0" lang="en-US" sz="1050" b="0" i="0" u="none" strike="noStrike" cap="none" normalizeH="0" baseline="0" noProof="0">
              <a:ln>
                <a:noFill/>
              </a:ln>
              <a:solidFill>
                <a:srgbClr val="781E77"/>
              </a:solidFill>
              <a:effectLst/>
              <a:uLnTx/>
              <a:uFillTx/>
              <a:latin typeface="+mn-lt"/>
              <a:ea typeface="+mn-ea"/>
              <a:cs typeface="+mn-cs"/>
            </a:rPr>
            <a:t>■</a:t>
          </a:r>
          <a:r>
            <a:rPr kumimoji="0" lang="en-US" sz="1050" b="0" i="0" u="none" strike="noStrike" cap="none" normalizeH="0" baseline="0" noProof="0">
              <a:ln>
                <a:noFill/>
              </a:ln>
              <a:solidFill>
                <a:srgbClr val="595959"/>
              </a:solidFill>
              <a:effectLst/>
              <a:uLnTx/>
              <a:uFillTx/>
              <a:latin typeface="+mn-lt"/>
              <a:ea typeface="+mn-ea"/>
              <a:cs typeface="+mn-cs"/>
            </a:rPr>
            <a:t> </a:t>
          </a:r>
          <a:r>
            <a:rPr kumimoji="0" lang="en-US" sz="1050" b="0" i="0" u="none" strike="noStrike" cap="none" normalizeH="0" baseline="0" noProof="0">
              <a:ln>
                <a:noFill/>
              </a:ln>
              <a:solidFill>
                <a:schemeClr val="tx1"/>
              </a:solidFill>
              <a:effectLst/>
              <a:uLnTx/>
              <a:uFillTx/>
              <a:latin typeface="+mn-lt"/>
              <a:ea typeface="+mn-ea"/>
              <a:cs typeface="+mn-cs"/>
            </a:rPr>
            <a:t>SASB FB-AG-110a.1 </a:t>
          </a:r>
        </a:p>
        <a:p>
          <a:pPr algn="l"/>
          <a:r>
            <a:rPr kumimoji="0" lang="en-US" sz="1050" b="0" i="0" u="none" strike="noStrike" cap="none" normalizeH="0" baseline="0" noProof="0">
              <a:ln>
                <a:noFill/>
              </a:ln>
              <a:solidFill>
                <a:srgbClr val="781E77"/>
              </a:solidFill>
              <a:effectLst/>
              <a:uLnTx/>
              <a:uFillTx/>
              <a:latin typeface="+mn-lt"/>
              <a:ea typeface="+mn-ea"/>
              <a:cs typeface="+mn-cs"/>
            </a:rPr>
            <a:t>■</a:t>
          </a:r>
          <a:r>
            <a:rPr kumimoji="0" lang="en-US" sz="1050" b="0" i="0" u="none" strike="noStrike" cap="none" normalizeH="0" baseline="0" noProof="0">
              <a:ln>
                <a:noFill/>
              </a:ln>
              <a:solidFill>
                <a:srgbClr val="595959"/>
              </a:solidFill>
              <a:effectLst/>
              <a:uLnTx/>
              <a:uFillTx/>
              <a:latin typeface="+mn-lt"/>
              <a:ea typeface="+mn-ea"/>
              <a:cs typeface="+mn-cs"/>
            </a:rPr>
            <a:t> </a:t>
          </a:r>
          <a:r>
            <a:rPr kumimoji="0" lang="en-US" sz="1050" b="0" i="0" u="none" strike="noStrike" cap="none" normalizeH="0" baseline="0" noProof="0">
              <a:ln>
                <a:noFill/>
              </a:ln>
              <a:solidFill>
                <a:schemeClr val="tx1"/>
              </a:solidFill>
              <a:effectLst/>
              <a:uLnTx/>
              <a:uFillTx/>
              <a:latin typeface="+mn-lt"/>
              <a:ea typeface="+mn-ea"/>
              <a:cs typeface="+mn-cs"/>
            </a:rPr>
            <a:t>SASB FB-AG-110a.2</a:t>
          </a:r>
        </a:p>
        <a:p>
          <a:pPr algn="l"/>
          <a:r>
            <a:rPr kumimoji="0" lang="en-US" sz="1050" b="0" i="0" u="none" strike="noStrike" cap="none" normalizeH="0" baseline="0" noProof="0">
              <a:ln>
                <a:noFill/>
              </a:ln>
              <a:solidFill>
                <a:srgbClr val="781E77"/>
              </a:solidFill>
              <a:effectLst/>
              <a:uLnTx/>
              <a:uFillTx/>
              <a:latin typeface="+mn-lt"/>
              <a:ea typeface="+mn-ea"/>
              <a:cs typeface="+mn-cs"/>
            </a:rPr>
            <a:t>■</a:t>
          </a:r>
          <a:r>
            <a:rPr kumimoji="0" lang="en-US" sz="1050" b="0" i="0" u="none" strike="noStrike" cap="none" normalizeH="0" baseline="0" noProof="0">
              <a:ln>
                <a:noFill/>
              </a:ln>
              <a:solidFill>
                <a:srgbClr val="595959"/>
              </a:solidFill>
              <a:effectLst/>
              <a:uLnTx/>
              <a:uFillTx/>
              <a:latin typeface="+mn-lt"/>
              <a:ea typeface="+mn-ea"/>
              <a:cs typeface="+mn-cs"/>
            </a:rPr>
            <a:t> </a:t>
          </a:r>
          <a:r>
            <a:rPr kumimoji="0" lang="en-US" sz="1050" b="0" i="0" u="none" strike="noStrike" cap="none" normalizeH="0" baseline="0" noProof="0">
              <a:ln>
                <a:noFill/>
              </a:ln>
              <a:solidFill>
                <a:schemeClr val="tx1"/>
              </a:solidFill>
              <a:effectLst/>
              <a:uLnTx/>
              <a:uFillTx/>
              <a:latin typeface="+mn-lt"/>
              <a:ea typeface="+mn-ea"/>
              <a:cs typeface="+mn-cs"/>
            </a:rPr>
            <a:t>SASB FB-AG-110a.3 </a:t>
          </a:r>
        </a:p>
        <a:p>
          <a:pPr algn="l"/>
          <a:r>
            <a:rPr kumimoji="0" lang="en-US" sz="1050" b="0" i="0" u="none" strike="noStrike" cap="none" normalizeH="0" baseline="0" noProof="0">
              <a:ln>
                <a:noFill/>
              </a:ln>
              <a:solidFill>
                <a:srgbClr val="781E77"/>
              </a:solidFill>
              <a:effectLst/>
              <a:uLnTx/>
              <a:uFillTx/>
              <a:latin typeface="+mn-lt"/>
              <a:ea typeface="+mn-ea"/>
              <a:cs typeface="+mn-cs"/>
            </a:rPr>
            <a:t>■</a:t>
          </a:r>
          <a:r>
            <a:rPr kumimoji="0" lang="en-US" sz="1050" b="0" i="0" u="none" strike="noStrike" cap="none" normalizeH="0" baseline="0" noProof="0">
              <a:ln>
                <a:noFill/>
              </a:ln>
              <a:solidFill>
                <a:srgbClr val="595959"/>
              </a:solidFill>
              <a:effectLst/>
              <a:uLnTx/>
              <a:uFillTx/>
              <a:latin typeface="+mn-lt"/>
              <a:ea typeface="+mn-ea"/>
              <a:cs typeface="+mn-cs"/>
            </a:rPr>
            <a:t> </a:t>
          </a:r>
          <a:r>
            <a:rPr kumimoji="0" lang="en-US" sz="1050" b="0" i="0" u="none" strike="noStrike" cap="none" normalizeH="0" baseline="0" noProof="0">
              <a:ln>
                <a:noFill/>
              </a:ln>
              <a:solidFill>
                <a:schemeClr val="tx1"/>
              </a:solidFill>
              <a:effectLst/>
              <a:uLnTx/>
              <a:uFillTx/>
              <a:latin typeface="+mn-lt"/>
              <a:ea typeface="+mn-ea"/>
              <a:cs typeface="+mn-cs"/>
            </a:rPr>
            <a:t>SASB FB-AG-130a.1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50" b="0" i="0" u="none" strike="noStrike" cap="none" normalizeH="0" baseline="0">
              <a:ln>
                <a:noFill/>
              </a:ln>
              <a:solidFill>
                <a:srgbClr val="781E77"/>
              </a:solidFill>
              <a:effectLst/>
              <a:uLnTx/>
              <a:uFillTx/>
              <a:latin typeface="+mn-lt"/>
              <a:ea typeface="+mn-ea"/>
              <a:cs typeface="+mn-cs"/>
            </a:rPr>
            <a:t>■</a:t>
          </a:r>
          <a:r>
            <a:rPr lang="en-US" sz="1100" b="0" i="0" baseline="0">
              <a:solidFill>
                <a:schemeClr val="lt1"/>
              </a:solidFill>
              <a:effectLst/>
              <a:latin typeface="+mn-lt"/>
              <a:ea typeface="+mn-ea"/>
              <a:cs typeface="+mn-cs"/>
            </a:rPr>
            <a:t> </a:t>
          </a:r>
          <a:r>
            <a:rPr kumimoji="0" lang="en-US" sz="1050" b="0" i="0" u="none" strike="noStrike" cap="none" normalizeH="0" baseline="0">
              <a:ln>
                <a:noFill/>
              </a:ln>
              <a:solidFill>
                <a:schemeClr val="tx1"/>
              </a:solidFill>
              <a:effectLst/>
              <a:uLnTx/>
              <a:uFillTx/>
              <a:latin typeface="+mn-lt"/>
              <a:ea typeface="+mn-ea"/>
              <a:cs typeface="+mn-cs"/>
            </a:rPr>
            <a:t>SASB  FB-AG-440a.1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50" b="0" i="0" u="none" strike="noStrike" cap="none" normalizeH="0" baseline="0" noProof="0">
              <a:ln>
                <a:noFill/>
              </a:ln>
              <a:solidFill>
                <a:srgbClr val="781E77"/>
              </a:solidFill>
              <a:effectLst/>
              <a:uLnTx/>
              <a:uFillTx/>
              <a:latin typeface="+mn-lt"/>
              <a:ea typeface="+mn-ea"/>
              <a:cs typeface="+mn-cs"/>
            </a:rPr>
            <a:t>■</a:t>
          </a:r>
          <a:r>
            <a:rPr kumimoji="0" lang="en-US" sz="1050" b="0" i="0" u="none" strike="noStrike" cap="none" normalizeH="0" baseline="0" noProof="0">
              <a:ln>
                <a:noFill/>
              </a:ln>
              <a:solidFill>
                <a:srgbClr val="595959"/>
              </a:solidFill>
              <a:effectLst/>
              <a:uLnTx/>
              <a:uFillTx/>
              <a:latin typeface="+mn-lt"/>
              <a:ea typeface="+mn-ea"/>
              <a:cs typeface="+mn-cs"/>
            </a:rPr>
            <a:t> SASB RR-BI-120a.1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50" b="0" i="0" u="none" strike="noStrike" cap="none" normalizeH="0" baseline="0" noProof="0">
              <a:ln>
                <a:noFill/>
              </a:ln>
              <a:solidFill>
                <a:srgbClr val="781E77"/>
              </a:solidFill>
              <a:effectLst/>
              <a:uLnTx/>
              <a:uFillTx/>
              <a:latin typeface="+mn-lt"/>
              <a:ea typeface="+mn-ea"/>
              <a:cs typeface="+mn-cs"/>
            </a:rPr>
            <a:t>■</a:t>
          </a:r>
          <a:r>
            <a:rPr kumimoji="0" lang="en-US" sz="1050" b="0" i="0" u="none" strike="noStrike" cap="none" normalizeH="0" baseline="0" noProof="0">
              <a:ln>
                <a:noFill/>
              </a:ln>
              <a:solidFill>
                <a:srgbClr val="595959"/>
              </a:solidFill>
              <a:effectLst/>
              <a:uLnTx/>
              <a:uFillTx/>
              <a:latin typeface="+mn-lt"/>
              <a:ea typeface="+mn-ea"/>
              <a:cs typeface="+mn-cs"/>
            </a:rPr>
            <a:t> SASB RR-BI-120a.2 </a:t>
          </a:r>
        </a:p>
        <a:p>
          <a:pPr algn="l"/>
          <a:r>
            <a:rPr kumimoji="0" lang="en-US" sz="1050" b="0" i="0" u="none" strike="noStrike" cap="none" normalizeH="0" baseline="0" noProof="0">
              <a:ln>
                <a:noFill/>
              </a:ln>
              <a:solidFill>
                <a:srgbClr val="781E77"/>
              </a:solidFill>
              <a:effectLst/>
              <a:uLnTx/>
              <a:uFillTx/>
              <a:latin typeface="+mn-lt"/>
              <a:ea typeface="+mn-ea"/>
              <a:cs typeface="+mn-cs"/>
            </a:rPr>
            <a:t>■</a:t>
          </a:r>
          <a:r>
            <a:rPr kumimoji="0" lang="en-US" sz="1050" b="0" i="0" u="none" strike="noStrike" cap="none" normalizeH="0" baseline="0" noProof="0">
              <a:ln>
                <a:noFill/>
              </a:ln>
              <a:solidFill>
                <a:srgbClr val="595959"/>
              </a:solidFill>
              <a:effectLst/>
              <a:uLnTx/>
              <a:uFillTx/>
              <a:latin typeface="+mn-lt"/>
              <a:ea typeface="+mn-ea"/>
              <a:cs typeface="+mn-cs"/>
            </a:rPr>
            <a:t> </a:t>
          </a:r>
          <a:r>
            <a:rPr kumimoji="0" lang="en-US" sz="1050" b="0" i="0" u="none" strike="noStrike" cap="none" normalizeH="0" baseline="0" noProof="0">
              <a:ln>
                <a:noFill/>
              </a:ln>
              <a:solidFill>
                <a:schemeClr val="tx1"/>
              </a:solidFill>
              <a:effectLst/>
              <a:uLnTx/>
              <a:uFillTx/>
              <a:latin typeface="+mn-lt"/>
              <a:ea typeface="+mn-ea"/>
              <a:cs typeface="+mn-cs"/>
            </a:rPr>
            <a:t>WEF - Planet - Greenhouse gas (GHG) </a:t>
          </a:r>
          <a:r>
            <a:rPr lang="en-US"/>
            <a:t>emissions</a:t>
          </a:r>
        </a:p>
        <a:p>
          <a:pPr algn="l"/>
          <a:r>
            <a:rPr kumimoji="0" lang="en-US" sz="1050" b="0" i="0" u="none" strike="noStrike" cap="none" normalizeH="0" baseline="0">
              <a:ln>
                <a:noFill/>
              </a:ln>
              <a:solidFill>
                <a:srgbClr val="781E77"/>
              </a:solidFill>
              <a:effectLst/>
              <a:uLnTx/>
              <a:uFillTx/>
              <a:latin typeface="+mn-lt"/>
              <a:ea typeface="+mn-ea"/>
              <a:cs typeface="+mn-cs"/>
            </a:rPr>
            <a:t>■</a:t>
          </a:r>
          <a:r>
            <a:rPr lang="en-US" sz="1050" b="0" i="0" baseline="0">
              <a:solidFill>
                <a:schemeClr val="lt1"/>
              </a:solidFill>
              <a:effectLst/>
              <a:latin typeface="+mn-lt"/>
              <a:ea typeface="+mn-ea"/>
              <a:cs typeface="+mn-cs"/>
            </a:rPr>
            <a:t> </a:t>
          </a:r>
          <a:r>
            <a:rPr kumimoji="0" lang="en-US" sz="1050" b="0" i="0" u="none" strike="noStrike" cap="none" normalizeH="0" baseline="0" noProof="0">
              <a:ln>
                <a:noFill/>
              </a:ln>
              <a:solidFill>
                <a:schemeClr val="tx1"/>
              </a:solidFill>
              <a:effectLst/>
              <a:uLnTx/>
              <a:uFillTx/>
              <a:latin typeface="+mn-lt"/>
              <a:ea typeface="+mn-ea"/>
              <a:cs typeface="+mn-cs"/>
            </a:rPr>
            <a:t>WEF - Planet -</a:t>
          </a:r>
          <a:r>
            <a:rPr lang="en-US" sz="1050" b="0" i="0" baseline="0">
              <a:effectLst/>
              <a:latin typeface="+mn-lt"/>
              <a:ea typeface="+mn-ea"/>
              <a:cs typeface="+mn-cs"/>
            </a:rPr>
            <a:t> TCFD implementation</a:t>
          </a:r>
        </a:p>
      </xdr:txBody>
    </xdr:sp>
    <xdr:clientData/>
  </xdr:twoCellAnchor>
  <xdr:twoCellAnchor>
    <xdr:from>
      <xdr:col>3</xdr:col>
      <xdr:colOff>193463</xdr:colOff>
      <xdr:row>204</xdr:row>
      <xdr:rowOff>170813</xdr:rowOff>
    </xdr:from>
    <xdr:to>
      <xdr:col>16</xdr:col>
      <xdr:colOff>741680</xdr:colOff>
      <xdr:row>204</xdr:row>
      <xdr:rowOff>2667000</xdr:rowOff>
    </xdr:to>
    <xdr:sp macro="" textlink="">
      <xdr:nvSpPr>
        <xdr:cNvPr id="37" name="Retângulo 36">
          <a:extLst>
            <a:ext uri="{FF2B5EF4-FFF2-40B4-BE49-F238E27FC236}">
              <a16:creationId xmlns:a16="http://schemas.microsoft.com/office/drawing/2014/main" id="{E81E59E7-C109-4188-AB21-CC593E63999B}"/>
            </a:ext>
          </a:extLst>
        </xdr:cNvPr>
        <xdr:cNvSpPr/>
      </xdr:nvSpPr>
      <xdr:spPr>
        <a:xfrm>
          <a:off x="2733463" y="72423230"/>
          <a:ext cx="11713634" cy="2496187"/>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100">
              <a:solidFill>
                <a:schemeClr val="tx1">
                  <a:lumMod val="95000"/>
                  <a:lumOff val="5000"/>
                </a:schemeClr>
              </a:solidFill>
            </a:rPr>
            <a:t>Calculated as the sum of scope 1 (direct) and scope 2 (indirect) emissions divided by total sugarcane crushed in the period (73,463,697 metric tons).</a:t>
          </a:r>
          <a:r>
            <a:rPr lang="en-US" sz="1100">
              <a:solidFill>
                <a:schemeClr val="tx1">
                  <a:lumMod val="95000"/>
                  <a:lumOff val="5000"/>
                </a:schemeClr>
              </a:solidFill>
              <a:latin typeface="+mn-lt"/>
              <a:ea typeface="+mn-ea"/>
              <a:cs typeface="+mn-cs"/>
            </a:rPr>
            <a:t> All emissions are covered by emissions-limiting regulations. The higher percentage of methane in the 2023/2024 crop year primarily reflects the addition of components to the scope of emissions from liquid effluents. HFC emissions were also reported for the first time this year as fugitive refrigerant emissions, as a way to improve our emissions management. There are no NF3 or PFC emissions in our operations. Operations in Argentina and Paraguay are not included in this disclosure.</a:t>
          </a:r>
        </a:p>
        <a:p>
          <a:pPr algn="l"/>
          <a:endParaRPr/>
        </a:p>
        <a:p>
          <a:pPr algn="l"/>
          <a:r>
            <a:rPr lang="en-US" sz="1100">
              <a:solidFill>
                <a:schemeClr val="tx1">
                  <a:lumMod val="95000"/>
                  <a:lumOff val="5000"/>
                </a:schemeClr>
              </a:solidFill>
            </a:rPr>
            <a:t>The primary sources of conversion factors were the following: IPCC, 2006; Ministry of Science and Technology (MTC); US EPA Solid Waste Management and Greenhouse Gases, 2006; 2017 Guidelines to Defra/DECC’s GHG Conversion Factors for Company Reporting; Australian National Greenhouse Accounts NGA Factors; Greenhouse gases emissions in the production and use of ethanol from sugarcane in Brazil: The 2005/2006 averages and a prediction for 2020; GHG Protocol Agriculture Guidance; Third Brazilian Greenhouse Gas Emissions inventory: Reference Report on Nitrous Oxide Emissions from Agricultural Soil; and internal research. The global warming potential rates used as a reference were those given in the IPCC Fourth Assessment Report: Climate Change – Errata (2007), for a time horizon of 100 years. We use 2018 as a baseline year to better represent the scope of our activities. For the purpose of historical comparability, CH4 and N2O conversions use the GWP factors in AR-4 (IPCC, 2006). Other communications may use factors deriving from other IPCC reports, marginally changing the final CO2e emissions value.</a:t>
          </a:r>
        </a:p>
        <a:p>
          <a:pPr algn="l"/>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a:solidFill>
                <a:schemeClr val="tx1">
                  <a:lumMod val="95000"/>
                  <a:lumOff val="5000"/>
                </a:schemeClr>
              </a:solidFill>
              <a:latin typeface="+mn-lt"/>
              <a:ea typeface="+mn-ea"/>
              <a:cs typeface="+mn-cs"/>
            </a:rPr>
            <a:t>Historical data have been restated. </a:t>
          </a:r>
          <a:r>
            <a:rPr lang="en-US" sz="1100" b="1">
              <a:solidFill>
                <a:srgbClr val="781E77"/>
              </a:solidFill>
              <a:latin typeface="+mn-lt"/>
              <a:ea typeface="+mn-ea"/>
              <a:cs typeface="+mn-cs"/>
            </a:rPr>
            <a:t>|GRI 2-4|</a:t>
          </a:r>
          <a:r>
            <a:rPr lang="en-US" sz="1100">
              <a:solidFill>
                <a:schemeClr val="tx1">
                  <a:lumMod val="95000"/>
                  <a:lumOff val="5000"/>
                </a:schemeClr>
              </a:solidFill>
              <a:latin typeface="+mn-lt"/>
              <a:ea typeface="+mn-ea"/>
              <a:cs typeface="+mn-cs"/>
            </a:rPr>
            <a:t> </a:t>
          </a:r>
        </a:p>
      </xdr:txBody>
    </xdr:sp>
    <xdr:clientData/>
  </xdr:twoCellAnchor>
  <xdr:twoCellAnchor>
    <xdr:from>
      <xdr:col>2</xdr:col>
      <xdr:colOff>211666</xdr:colOff>
      <xdr:row>202</xdr:row>
      <xdr:rowOff>95250</xdr:rowOff>
    </xdr:from>
    <xdr:to>
      <xdr:col>5</xdr:col>
      <xdr:colOff>294999</xdr:colOff>
      <xdr:row>204</xdr:row>
      <xdr:rowOff>113196</xdr:rowOff>
    </xdr:to>
    <xdr:sp macro="" textlink="">
      <xdr:nvSpPr>
        <xdr:cNvPr id="38" name="Retângulo: Cantos Superiores Arredondados 37">
          <a:extLst>
            <a:ext uri="{FF2B5EF4-FFF2-40B4-BE49-F238E27FC236}">
              <a16:creationId xmlns:a16="http://schemas.microsoft.com/office/drawing/2014/main" id="{81450C00-2193-4C2F-BB45-A5EA52FFDACB}"/>
            </a:ext>
          </a:extLst>
        </xdr:cNvPr>
        <xdr:cNvSpPr/>
      </xdr:nvSpPr>
      <xdr:spPr>
        <a:xfrm>
          <a:off x="2539999" y="72569917"/>
          <a:ext cx="1692000" cy="430696"/>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tx1">
                  <a:lumMod val="95000"/>
                  <a:lumOff val="5000"/>
                </a:schemeClr>
              </a:solidFill>
            </a:rPr>
            <a:t>Notes</a:t>
          </a:r>
        </a:p>
      </xdr:txBody>
    </xdr:sp>
    <xdr:clientData/>
  </xdr:twoCellAnchor>
  <xdr:twoCellAnchor>
    <xdr:from>
      <xdr:col>3</xdr:col>
      <xdr:colOff>1</xdr:colOff>
      <xdr:row>72</xdr:row>
      <xdr:rowOff>59269</xdr:rowOff>
    </xdr:from>
    <xdr:to>
      <xdr:col>5</xdr:col>
      <xdr:colOff>295001</xdr:colOff>
      <xdr:row>74</xdr:row>
      <xdr:rowOff>130590</xdr:rowOff>
    </xdr:to>
    <xdr:sp macro="" textlink="">
      <xdr:nvSpPr>
        <xdr:cNvPr id="39" name="Retângulo: Cantos Superiores Arredondados 38">
          <a:extLst>
            <a:ext uri="{FF2B5EF4-FFF2-40B4-BE49-F238E27FC236}">
              <a16:creationId xmlns:a16="http://schemas.microsoft.com/office/drawing/2014/main" id="{1E0FA544-0F9F-46E8-84C1-6570E092B929}"/>
            </a:ext>
          </a:extLst>
        </xdr:cNvPr>
        <xdr:cNvSpPr/>
      </xdr:nvSpPr>
      <xdr:spPr>
        <a:xfrm>
          <a:off x="2540001" y="39048269"/>
          <a:ext cx="1692000" cy="388821"/>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tx1">
                  <a:lumMod val="95000"/>
                  <a:lumOff val="5000"/>
                </a:schemeClr>
              </a:solidFill>
            </a:rPr>
            <a:t>Notes</a:t>
          </a:r>
        </a:p>
      </xdr:txBody>
    </xdr:sp>
    <xdr:clientData/>
  </xdr:twoCellAnchor>
  <xdr:twoCellAnchor>
    <xdr:from>
      <xdr:col>3</xdr:col>
      <xdr:colOff>196638</xdr:colOff>
      <xdr:row>74</xdr:row>
      <xdr:rowOff>59690</xdr:rowOff>
    </xdr:from>
    <xdr:to>
      <xdr:col>16</xdr:col>
      <xdr:colOff>717761</xdr:colOff>
      <xdr:row>74</xdr:row>
      <xdr:rowOff>865082</xdr:rowOff>
    </xdr:to>
    <xdr:sp macro="" textlink="">
      <xdr:nvSpPr>
        <xdr:cNvPr id="40" name="Retângulo 39">
          <a:extLst>
            <a:ext uri="{FF2B5EF4-FFF2-40B4-BE49-F238E27FC236}">
              <a16:creationId xmlns:a16="http://schemas.microsoft.com/office/drawing/2014/main" id="{685BC9BD-26A4-412A-A176-33F0D03A3954}"/>
            </a:ext>
          </a:extLst>
        </xdr:cNvPr>
        <xdr:cNvSpPr/>
      </xdr:nvSpPr>
      <xdr:spPr>
        <a:xfrm>
          <a:off x="2736638" y="39366190"/>
          <a:ext cx="11686540" cy="805392"/>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n-US" sz="1100">
              <a:solidFill>
                <a:schemeClr val="tx1">
                  <a:lumMod val="95000"/>
                  <a:lumOff val="5000"/>
                </a:schemeClr>
              </a:solidFill>
              <a:latin typeface="+mn-lt"/>
              <a:ea typeface="+mn-ea"/>
              <a:cs typeface="+mn-cs"/>
            </a:rPr>
            <a:t>We first publish this disclosure in crop year 2023/2024. For this reason, no historical data is available. This disclosure includes ethanol fuel consumption in our own fleet vehicles. The scope of our greenhouse gas emissions inventory includes operations in Brazil and Argentina. For operations in Paraguay, we are currently working to improve data management and emissions accounting, and only Scope 3 missions have been included.</a:t>
          </a:r>
        </a:p>
      </xdr:txBody>
    </xdr:sp>
    <xdr:clientData/>
  </xdr:twoCellAnchor>
  <xdr:twoCellAnchor>
    <xdr:from>
      <xdr:col>3</xdr:col>
      <xdr:colOff>196638</xdr:colOff>
      <xdr:row>64</xdr:row>
      <xdr:rowOff>174202</xdr:rowOff>
    </xdr:from>
    <xdr:to>
      <xdr:col>16</xdr:col>
      <xdr:colOff>430529</xdr:colOff>
      <xdr:row>64</xdr:row>
      <xdr:rowOff>1317202</xdr:rowOff>
    </xdr:to>
    <xdr:sp macro="" textlink="">
      <xdr:nvSpPr>
        <xdr:cNvPr id="41" name="Retângulo 40">
          <a:extLst>
            <a:ext uri="{FF2B5EF4-FFF2-40B4-BE49-F238E27FC236}">
              <a16:creationId xmlns:a16="http://schemas.microsoft.com/office/drawing/2014/main" id="{2E25B56E-7E3B-4899-8111-7C1767A27A58}"/>
            </a:ext>
          </a:extLst>
        </xdr:cNvPr>
        <xdr:cNvSpPr/>
      </xdr:nvSpPr>
      <xdr:spPr>
        <a:xfrm>
          <a:off x="2736638" y="36284535"/>
          <a:ext cx="11399308" cy="114300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n-US" sz="1100" b="0">
              <a:solidFill>
                <a:schemeClr val="tx1">
                  <a:lumMod val="95000"/>
                  <a:lumOff val="5000"/>
                </a:schemeClr>
              </a:solidFill>
            </a:rPr>
            <a:t>The percentage of renewable energy is calculated by dividing total renewable energy consumption—which includes renewable fuels and grid electricity—by total energy consumption, excluding fuel used by fleet vehicles. The percentage of grid electricity is calculated by dividing total grid electricity consumption by total energy consumption, excluding the fuel used by fleet vehicles. Consumption of renewable fuels, consumption of grid electricity, and total energy consumption are reported under GRI 302-1, while fuel consumption by fleet vehicles is reported under SASB FB-AG-110a.3.</a:t>
          </a:r>
        </a:p>
        <a:p>
          <a:pPr marL="0" marR="0" lvl="0" indent="0" algn="l" defTabSz="914400" eaLnBrk="1" fontAlgn="auto" latinLnBrk="0" hangingPunct="1">
            <a:lnSpc>
              <a:spcPct val="100000"/>
            </a:lnSpc>
            <a:spcBef>
              <a:spcPts val="0"/>
            </a:spcBef>
            <a:spcAft>
              <a:spcPts val="0"/>
            </a:spcAft>
            <a:buClrTx/>
            <a:buSzTx/>
            <a:buFontTx/>
            <a:buNone/>
            <a:tabLst/>
            <a:defRPr/>
          </a:pPr>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baseline="0">
              <a:solidFill>
                <a:schemeClr val="tx1">
                  <a:lumMod val="95000"/>
                  <a:lumOff val="5000"/>
                </a:schemeClr>
              </a:solidFill>
              <a:latin typeface="+mn-lt"/>
              <a:ea typeface="+mn-ea"/>
              <a:cs typeface="+mn-cs"/>
            </a:rPr>
            <a:t>This disclosure was first reported in the current crop year, so historical data is not available. Operations in Paraguay are not included in this disclosure.</a:t>
          </a:r>
        </a:p>
      </xdr:txBody>
    </xdr:sp>
    <xdr:clientData/>
  </xdr:twoCellAnchor>
  <xdr:twoCellAnchor>
    <xdr:from>
      <xdr:col>2</xdr:col>
      <xdr:colOff>209762</xdr:colOff>
      <xdr:row>62</xdr:row>
      <xdr:rowOff>57151</xdr:rowOff>
    </xdr:from>
    <xdr:to>
      <xdr:col>5</xdr:col>
      <xdr:colOff>293095</xdr:colOff>
      <xdr:row>64</xdr:row>
      <xdr:rowOff>153025</xdr:rowOff>
    </xdr:to>
    <xdr:sp macro="" textlink="">
      <xdr:nvSpPr>
        <xdr:cNvPr id="42" name="Retângulo: Cantos Superiores Arredondados 41">
          <a:extLst>
            <a:ext uri="{FF2B5EF4-FFF2-40B4-BE49-F238E27FC236}">
              <a16:creationId xmlns:a16="http://schemas.microsoft.com/office/drawing/2014/main" id="{9601BFF9-59CB-4107-90E3-7ED93A90319E}"/>
            </a:ext>
          </a:extLst>
        </xdr:cNvPr>
        <xdr:cNvSpPr/>
      </xdr:nvSpPr>
      <xdr:spPr>
        <a:xfrm>
          <a:off x="2538095" y="35828818"/>
          <a:ext cx="1692000" cy="434540"/>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tx1">
                  <a:lumMod val="95000"/>
                  <a:lumOff val="5000"/>
                </a:schemeClr>
              </a:solidFill>
            </a:rPr>
            <a:t>Notes</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1949</xdr:colOff>
      <xdr:row>12</xdr:row>
      <xdr:rowOff>1045803</xdr:rowOff>
    </xdr:to>
    <xdr:pic>
      <xdr:nvPicPr>
        <xdr:cNvPr id="2" name="Imagem 1">
          <a:extLst>
            <a:ext uri="{FF2B5EF4-FFF2-40B4-BE49-F238E27FC236}">
              <a16:creationId xmlns:a16="http://schemas.microsoft.com/office/drawing/2014/main" id="{E6968C03-9ED7-40CA-85F2-A6CFEE4F7EF0}"/>
            </a:ext>
          </a:extLst>
        </xdr:cNvPr>
        <xdr:cNvPicPr>
          <a:picLocks noChangeAspect="1"/>
        </xdr:cNvPicPr>
      </xdr:nvPicPr>
      <xdr:blipFill>
        <a:blip xmlns:r="http://schemas.openxmlformats.org/officeDocument/2006/relationships" r:embed="rId1"/>
        <a:stretch>
          <a:fillRect/>
        </a:stretch>
      </xdr:blipFill>
      <xdr:spPr>
        <a:xfrm>
          <a:off x="2019300" y="0"/>
          <a:ext cx="306749" cy="7342887"/>
        </a:xfrm>
        <a:prstGeom prst="rect">
          <a:avLst/>
        </a:prstGeom>
      </xdr:spPr>
    </xdr:pic>
    <xdr:clientData/>
  </xdr:twoCellAnchor>
  <xdr:twoCellAnchor>
    <xdr:from>
      <xdr:col>3</xdr:col>
      <xdr:colOff>140970</xdr:colOff>
      <xdr:row>5</xdr:row>
      <xdr:rowOff>125729</xdr:rowOff>
    </xdr:from>
    <xdr:to>
      <xdr:col>15</xdr:col>
      <xdr:colOff>433916</xdr:colOff>
      <xdr:row>5</xdr:row>
      <xdr:rowOff>3035512</xdr:rowOff>
    </xdr:to>
    <xdr:sp macro="" textlink="">
      <xdr:nvSpPr>
        <xdr:cNvPr id="3" name="Retângulo 2">
          <a:extLst>
            <a:ext uri="{FF2B5EF4-FFF2-40B4-BE49-F238E27FC236}">
              <a16:creationId xmlns:a16="http://schemas.microsoft.com/office/drawing/2014/main" id="{320D25A1-E4E0-4556-946A-4808A2C99B31}"/>
            </a:ext>
          </a:extLst>
        </xdr:cNvPr>
        <xdr:cNvSpPr/>
      </xdr:nvSpPr>
      <xdr:spPr>
        <a:xfrm>
          <a:off x="2680970" y="1173479"/>
          <a:ext cx="8823113" cy="2909783"/>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rPr>
            <a:t>Sub-topics that make this topic material include ecosystem preservation and conservation, commitment to zero deforestation, fire prevention and response, soil quality and the use of agrochemicals/pesticides.</a:t>
          </a:r>
        </a:p>
        <a:p>
          <a:pPr algn="l"/>
          <a:endParaRPr/>
        </a:p>
        <a:p>
          <a:pPr algn="l"/>
          <a:r>
            <a:rPr lang="en-US" sz="1100" b="1" u="sng">
              <a:solidFill>
                <a:srgbClr val="781E77"/>
              </a:solidFill>
            </a:rPr>
            <a:t>Actual and potential related impacts:</a:t>
          </a:r>
        </a:p>
        <a:p>
          <a:pPr algn="l"/>
          <a:r>
            <a:rPr kumimoji="0" lang="en-US" sz="1100" b="0" i="0" u="none" strike="noStrike" cap="none" normalizeH="0" baseline="0" noProof="0">
              <a:ln>
                <a:noFill/>
              </a:ln>
              <a:solidFill>
                <a:srgbClr val="781E77"/>
              </a:solidFill>
              <a:effectLst/>
              <a:uLnTx/>
              <a:uFillTx/>
              <a:latin typeface="+mn-lt"/>
              <a:ea typeface="+mn-ea"/>
              <a:cs typeface="+mn-cs"/>
            </a:rPr>
            <a:t>■</a:t>
          </a:r>
          <a:r>
            <a:rPr kumimoji="0" lang="en-US" sz="1100" b="0" i="0" u="none" strike="noStrike" cap="none" normalizeH="0" baseline="0" noProof="0">
              <a:ln>
                <a:noFill/>
              </a:ln>
              <a:solidFill>
                <a:srgbClr val="595959"/>
              </a:solidFill>
              <a:effectLst/>
              <a:uLnTx/>
              <a:uFillTx/>
              <a:latin typeface="+mn-lt"/>
              <a:ea typeface="+mn-ea"/>
              <a:cs typeface="+mn-cs"/>
            </a:rPr>
            <a:t> </a:t>
          </a:r>
          <a:r>
            <a:rPr lang="en-US" sz="1100">
              <a:solidFill>
                <a:schemeClr val="tx1"/>
              </a:solidFill>
            </a:rPr>
            <a:t>Positive: Deployment of biological pest and disease control, reducing reliance on agrochemicals; implementation of ecological restoration practices; compliance with minimum social and environmental standards required by agricultural certifications.</a:t>
          </a:r>
        </a:p>
        <a:p>
          <a:pPr algn="l"/>
          <a:r>
            <a:rPr kumimoji="0" lang="en-US" sz="1100" b="0" i="0" u="none" strike="noStrike" cap="none" normalizeH="0" baseline="0" noProof="0">
              <a:ln>
                <a:noFill/>
              </a:ln>
              <a:solidFill>
                <a:srgbClr val="781E77"/>
              </a:solidFill>
              <a:effectLst/>
              <a:uLnTx/>
              <a:uFillTx/>
              <a:latin typeface="+mn-lt"/>
              <a:ea typeface="+mn-ea"/>
              <a:cs typeface="+mn-cs"/>
            </a:rPr>
            <a:t>■ </a:t>
          </a:r>
          <a:r>
            <a:rPr lang="en-US" sz="1100">
              <a:solidFill>
                <a:schemeClr val="tx1"/>
              </a:solidFill>
            </a:rPr>
            <a:t>Negative: Agricultural operations leading to soil contamination, fires, soil erosion, and harm to local wildlife; decreased availability of natural resources; risk of converting native vegetation into cropland; natural resource intensity in the value chain.</a:t>
          </a:r>
        </a:p>
        <a:p>
          <a:pPr algn="l"/>
          <a:endParaRPr/>
        </a:p>
        <a:p>
          <a:pPr algn="l"/>
          <a:r>
            <a:rPr lang="en-US" sz="1100" b="1" u="sng">
              <a:solidFill>
                <a:srgbClr val="781E77"/>
              </a:solidFill>
            </a:rPr>
            <a:t>Stakeholders consulted that prioritized the topic: </a:t>
          </a:r>
        </a:p>
        <a:p>
          <a:pPr algn="l"/>
          <a:r>
            <a:rPr lang="en-US" sz="1100">
              <a:solidFill>
                <a:schemeClr val="tx1"/>
              </a:solidFill>
            </a:rPr>
            <a:t>Shareholders and investors; trade associations/experts; customers; communities; media; charities and NGOs; contractors; unions.</a:t>
          </a:r>
        </a:p>
        <a:p>
          <a:pPr algn="l"/>
          <a:endParaRPr/>
        </a:p>
        <a:p>
          <a:pPr algn="l"/>
          <a:r>
            <a:rPr lang="en-US" sz="1100" b="1" u="sng">
              <a:solidFill>
                <a:srgbClr val="781E77"/>
              </a:solidFill>
            </a:rPr>
            <a:t>Raízen’s 2030 Agenda commitments related to the topic: </a:t>
          </a:r>
        </a:p>
        <a:p>
          <a:pPr algn="l"/>
          <a:r>
            <a:rPr kumimoji="0" lang="en-US" sz="1100" b="0" i="0" u="none" strike="noStrike" cap="none" normalizeH="0" baseline="0" noProof="0">
              <a:ln>
                <a:noFill/>
              </a:ln>
              <a:solidFill>
                <a:srgbClr val="781E77"/>
              </a:solidFill>
              <a:effectLst/>
              <a:uLnTx/>
              <a:uFillTx/>
              <a:latin typeface="+mn-lt"/>
              <a:ea typeface="+mn-ea"/>
              <a:cs typeface="+mn-cs"/>
            </a:rPr>
            <a:t>■ </a:t>
          </a:r>
          <a:r>
            <a:rPr lang="en-US" sz="1100">
              <a:solidFill>
                <a:schemeClr val="tx1"/>
              </a:solidFill>
            </a:rPr>
            <a:t>Increase GJ/ha by 15%; </a:t>
          </a:r>
        </a:p>
        <a:p>
          <a:pPr algn="l"/>
          <a:r>
            <a:rPr kumimoji="0" lang="en-US" sz="1100" b="0" i="0" u="none" strike="noStrike" cap="none" normalizeH="0" baseline="0" noProof="0">
              <a:ln>
                <a:noFill/>
              </a:ln>
              <a:solidFill>
                <a:srgbClr val="781E77"/>
              </a:solidFill>
              <a:effectLst/>
              <a:uLnTx/>
              <a:uFillTx/>
              <a:latin typeface="+mn-lt"/>
              <a:ea typeface="+mn-ea"/>
              <a:cs typeface="+mn-cs"/>
            </a:rPr>
            <a:t>■ </a:t>
          </a:r>
          <a:r>
            <a:rPr lang="en-US" sz="1100">
              <a:solidFill>
                <a:srgbClr val="595959"/>
              </a:solidFill>
            </a:rPr>
            <a:t>Maintain a traceability system covering 100% of our sugarcane crush volume.</a:t>
          </a:r>
        </a:p>
      </xdr:txBody>
    </xdr:sp>
    <xdr:clientData/>
  </xdr:twoCellAnchor>
  <xdr:twoCellAnchor editAs="oneCell">
    <xdr:from>
      <xdr:col>14</xdr:col>
      <xdr:colOff>673104</xdr:colOff>
      <xdr:row>3</xdr:row>
      <xdr:rowOff>0</xdr:rowOff>
    </xdr:from>
    <xdr:to>
      <xdr:col>15</xdr:col>
      <xdr:colOff>692540</xdr:colOff>
      <xdr:row>4</xdr:row>
      <xdr:rowOff>92387</xdr:rowOff>
    </xdr:to>
    <xdr:pic>
      <xdr:nvPicPr>
        <xdr:cNvPr id="4" name="Imagem 3">
          <a:extLst>
            <a:ext uri="{FF2B5EF4-FFF2-40B4-BE49-F238E27FC236}">
              <a16:creationId xmlns:a16="http://schemas.microsoft.com/office/drawing/2014/main" id="{152F379F-2771-4052-95B9-C7EC1CD011D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028684" y="655320"/>
          <a:ext cx="750955" cy="3095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213360</xdr:colOff>
      <xdr:row>2</xdr:row>
      <xdr:rowOff>22860</xdr:rowOff>
    </xdr:from>
    <xdr:to>
      <xdr:col>0</xdr:col>
      <xdr:colOff>1935480</xdr:colOff>
      <xdr:row>5</xdr:row>
      <xdr:rowOff>3559080</xdr:rowOff>
    </xdr:to>
    <xdr:grpSp>
      <xdr:nvGrpSpPr>
        <xdr:cNvPr id="5" name="Agrupar 4">
          <a:extLst>
            <a:ext uri="{FF2B5EF4-FFF2-40B4-BE49-F238E27FC236}">
              <a16:creationId xmlns:a16="http://schemas.microsoft.com/office/drawing/2014/main" id="{CD5F6614-B29A-4498-A609-EB2F19BE6148}"/>
            </a:ext>
          </a:extLst>
        </xdr:cNvPr>
        <xdr:cNvGrpSpPr/>
      </xdr:nvGrpSpPr>
      <xdr:grpSpPr>
        <a:xfrm>
          <a:off x="213360" y="502638"/>
          <a:ext cx="1722120" cy="4093609"/>
          <a:chOff x="251460" y="434340"/>
          <a:chExt cx="1722120" cy="4115340"/>
        </a:xfrm>
      </xdr:grpSpPr>
      <xdr:sp macro="" textlink="">
        <xdr:nvSpPr>
          <xdr:cNvPr id="6" name="Retângulo 5">
            <a:hlinkClick xmlns:r="http://schemas.openxmlformats.org/officeDocument/2006/relationships" r:id="rId3"/>
            <a:extLst>
              <a:ext uri="{FF2B5EF4-FFF2-40B4-BE49-F238E27FC236}">
                <a16:creationId xmlns:a16="http://schemas.microsoft.com/office/drawing/2014/main" id="{CE6144FE-D381-B507-C19F-8BA98A20A918}"/>
              </a:ext>
            </a:extLst>
          </xdr:cNvPr>
          <xdr:cNvSpPr/>
        </xdr:nvSpPr>
        <xdr:spPr>
          <a:xfrm>
            <a:off x="449580" y="4297680"/>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OTHER DISCLOSURES</a:t>
            </a:r>
          </a:p>
        </xdr:txBody>
      </xdr:sp>
      <xdr:sp macro="" textlink="">
        <xdr:nvSpPr>
          <xdr:cNvPr id="7" name="Retângulo 6">
            <a:hlinkClick xmlns:r="http://schemas.openxmlformats.org/officeDocument/2006/relationships" r:id="rId4"/>
            <a:extLst>
              <a:ext uri="{FF2B5EF4-FFF2-40B4-BE49-F238E27FC236}">
                <a16:creationId xmlns:a16="http://schemas.microsoft.com/office/drawing/2014/main" id="{3BC21D2E-D695-68F0-DE50-6352E498DDD2}"/>
              </a:ext>
            </a:extLst>
          </xdr:cNvPr>
          <xdr:cNvSpPr/>
        </xdr:nvSpPr>
        <xdr:spPr>
          <a:xfrm>
            <a:off x="449580" y="4022548"/>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WATER STEWARDSHIP</a:t>
            </a:r>
          </a:p>
        </xdr:txBody>
      </xdr:sp>
      <xdr:sp macro="" textlink="">
        <xdr:nvSpPr>
          <xdr:cNvPr id="8" name="Retângulo 7">
            <a:hlinkClick xmlns:r="http://schemas.openxmlformats.org/officeDocument/2006/relationships" r:id="rId5"/>
            <a:extLst>
              <a:ext uri="{FF2B5EF4-FFF2-40B4-BE49-F238E27FC236}">
                <a16:creationId xmlns:a16="http://schemas.microsoft.com/office/drawing/2014/main" id="{FD370411-03DB-ABA0-DDCE-1646144B1CE1}"/>
              </a:ext>
            </a:extLst>
          </xdr:cNvPr>
          <xdr:cNvSpPr/>
        </xdr:nvSpPr>
        <xdr:spPr>
          <a:xfrm>
            <a:off x="449580" y="3567413"/>
            <a:ext cx="152400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HUMAN RIGHTS &amp; WELL-BEING</a:t>
            </a:r>
          </a:p>
        </xdr:txBody>
      </xdr:sp>
      <xdr:sp macro="" textlink="">
        <xdr:nvSpPr>
          <xdr:cNvPr id="9" name="Retângulo 8">
            <a:hlinkClick xmlns:r="http://schemas.openxmlformats.org/officeDocument/2006/relationships" r:id="rId6"/>
            <a:extLst>
              <a:ext uri="{FF2B5EF4-FFF2-40B4-BE49-F238E27FC236}">
                <a16:creationId xmlns:a16="http://schemas.microsoft.com/office/drawing/2014/main" id="{F404AFDA-4670-483F-42CD-0B61F7AD5959}"/>
              </a:ext>
            </a:extLst>
          </xdr:cNvPr>
          <xdr:cNvSpPr/>
        </xdr:nvSpPr>
        <xdr:spPr>
          <a:xfrm>
            <a:off x="251460" y="329227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SUSTAINABLE SOURCING</a:t>
            </a:r>
          </a:p>
        </xdr:txBody>
      </xdr:sp>
      <xdr:sp macro="" textlink="">
        <xdr:nvSpPr>
          <xdr:cNvPr id="10" name="Retângulo 9">
            <a:hlinkClick xmlns:r="http://schemas.openxmlformats.org/officeDocument/2006/relationships" r:id="rId7"/>
            <a:extLst>
              <a:ext uri="{FF2B5EF4-FFF2-40B4-BE49-F238E27FC236}">
                <a16:creationId xmlns:a16="http://schemas.microsoft.com/office/drawing/2014/main" id="{6FF79CCF-C7FE-31E6-65A1-1ED64D831C8C}"/>
              </a:ext>
            </a:extLst>
          </xdr:cNvPr>
          <xdr:cNvSpPr/>
        </xdr:nvSpPr>
        <xdr:spPr>
          <a:xfrm>
            <a:off x="251460" y="2837143"/>
            <a:ext cx="172212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COMMUNITY RELATIONS</a:t>
            </a:r>
          </a:p>
        </xdr:txBody>
      </xdr:sp>
      <xdr:sp macro="" textlink="">
        <xdr:nvSpPr>
          <xdr:cNvPr id="11" name="Retângulo 10">
            <a:hlinkClick xmlns:r="http://schemas.openxmlformats.org/officeDocument/2006/relationships" r:id="rId8"/>
            <a:extLst>
              <a:ext uri="{FF2B5EF4-FFF2-40B4-BE49-F238E27FC236}">
                <a16:creationId xmlns:a16="http://schemas.microsoft.com/office/drawing/2014/main" id="{87384CBC-A545-CD54-3F2D-F009D18F63AE}"/>
              </a:ext>
            </a:extLst>
          </xdr:cNvPr>
          <xdr:cNvSpPr/>
        </xdr:nvSpPr>
        <xdr:spPr>
          <a:xfrm>
            <a:off x="251460" y="256200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DIVERSITY &amp; INCLUSION</a:t>
            </a:r>
          </a:p>
        </xdr:txBody>
      </xdr:sp>
      <xdr:sp macro="" textlink="">
        <xdr:nvSpPr>
          <xdr:cNvPr id="12" name="Retângulo 11">
            <a:hlinkClick xmlns:r="http://schemas.openxmlformats.org/officeDocument/2006/relationships" r:id="rId9"/>
            <a:extLst>
              <a:ext uri="{FF2B5EF4-FFF2-40B4-BE49-F238E27FC236}">
                <a16:creationId xmlns:a16="http://schemas.microsoft.com/office/drawing/2014/main" id="{CF5E4E86-167E-4B52-8A4E-DA606B5050FA}"/>
              </a:ext>
            </a:extLst>
          </xdr:cNvPr>
          <xdr:cNvSpPr/>
        </xdr:nvSpPr>
        <xdr:spPr>
          <a:xfrm>
            <a:off x="251460" y="228687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ETHICS &amp; GOVERNANCE</a:t>
            </a:r>
          </a:p>
        </xdr:txBody>
      </xdr:sp>
      <xdr:sp macro="" textlink="">
        <xdr:nvSpPr>
          <xdr:cNvPr id="13" name="Retângulo 12">
            <a:hlinkClick xmlns:r="http://schemas.openxmlformats.org/officeDocument/2006/relationships" r:id="rId10"/>
            <a:extLst>
              <a:ext uri="{FF2B5EF4-FFF2-40B4-BE49-F238E27FC236}">
                <a16:creationId xmlns:a16="http://schemas.microsoft.com/office/drawing/2014/main" id="{7FE98E48-4905-183D-7DC8-2D5B95EFA9C3}"/>
              </a:ext>
            </a:extLst>
          </xdr:cNvPr>
          <xdr:cNvSpPr/>
        </xdr:nvSpPr>
        <xdr:spPr>
          <a:xfrm>
            <a:off x="251460" y="201173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1" i="0" baseline="0">
                <a:solidFill>
                  <a:schemeClr val="tx1"/>
                </a:solidFill>
                <a:effectLst/>
                <a:latin typeface="+mn-lt"/>
                <a:ea typeface="+mn-ea"/>
                <a:cs typeface="+mn-cs"/>
              </a:rPr>
              <a:t>CANE FIELD MANAGEMENT</a:t>
            </a:r>
          </a:p>
        </xdr:txBody>
      </xdr:sp>
      <xdr:sp macro="" textlink="">
        <xdr:nvSpPr>
          <xdr:cNvPr id="14" name="Retângulo 13">
            <a:hlinkClick xmlns:r="http://schemas.openxmlformats.org/officeDocument/2006/relationships" r:id="rId11"/>
            <a:extLst>
              <a:ext uri="{FF2B5EF4-FFF2-40B4-BE49-F238E27FC236}">
                <a16:creationId xmlns:a16="http://schemas.microsoft.com/office/drawing/2014/main" id="{A1B16E7F-FA91-C7A2-8339-AF8049707983}"/>
              </a:ext>
            </a:extLst>
          </xdr:cNvPr>
          <xdr:cNvSpPr/>
        </xdr:nvSpPr>
        <xdr:spPr>
          <a:xfrm>
            <a:off x="251460" y="173660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CLIMATE CHANGE</a:t>
            </a:r>
          </a:p>
        </xdr:txBody>
      </xdr:sp>
      <xdr:sp macro="" textlink="">
        <xdr:nvSpPr>
          <xdr:cNvPr id="15" name="Retângulo 14">
            <a:hlinkClick xmlns:r="http://schemas.openxmlformats.org/officeDocument/2006/relationships" r:id="rId12"/>
            <a:extLst>
              <a:ext uri="{FF2B5EF4-FFF2-40B4-BE49-F238E27FC236}">
                <a16:creationId xmlns:a16="http://schemas.microsoft.com/office/drawing/2014/main" id="{BB171AE9-7636-32FB-CBA4-3682819D4799}"/>
              </a:ext>
            </a:extLst>
          </xdr:cNvPr>
          <xdr:cNvSpPr/>
        </xdr:nvSpPr>
        <xdr:spPr>
          <a:xfrm>
            <a:off x="251460" y="146146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PUBLIC COMMITMENTS</a:t>
            </a:r>
          </a:p>
        </xdr:txBody>
      </xdr:sp>
      <xdr:sp macro="" textlink="">
        <xdr:nvSpPr>
          <xdr:cNvPr id="16" name="Retângulo 15">
            <a:hlinkClick xmlns:r="http://schemas.openxmlformats.org/officeDocument/2006/relationships" r:id="rId13"/>
            <a:extLst>
              <a:ext uri="{FF2B5EF4-FFF2-40B4-BE49-F238E27FC236}">
                <a16:creationId xmlns:a16="http://schemas.microsoft.com/office/drawing/2014/main" id="{F32D6323-5D47-2028-C7DA-0E66DDB7273F}"/>
              </a:ext>
            </a:extLst>
          </xdr:cNvPr>
          <xdr:cNvSpPr/>
        </xdr:nvSpPr>
        <xdr:spPr>
          <a:xfrm>
            <a:off x="251460" y="118633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KEY FIGURES</a:t>
            </a:r>
          </a:p>
        </xdr:txBody>
      </xdr:sp>
      <xdr:sp macro="" textlink="">
        <xdr:nvSpPr>
          <xdr:cNvPr id="17" name="Retângulo 16">
            <a:hlinkClick xmlns:r="http://schemas.openxmlformats.org/officeDocument/2006/relationships" r:id="rId14"/>
            <a:extLst>
              <a:ext uri="{FF2B5EF4-FFF2-40B4-BE49-F238E27FC236}">
                <a16:creationId xmlns:a16="http://schemas.microsoft.com/office/drawing/2014/main" id="{F5038223-3FDF-DF1A-B6B4-DB1220C61CB5}"/>
              </a:ext>
            </a:extLst>
          </xdr:cNvPr>
          <xdr:cNvSpPr/>
        </xdr:nvSpPr>
        <xdr:spPr>
          <a:xfrm>
            <a:off x="251460" y="91119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DISCLOSURES LIST</a:t>
            </a:r>
          </a:p>
        </xdr:txBody>
      </xdr:sp>
      <xdr:sp macro="" textlink="">
        <xdr:nvSpPr>
          <xdr:cNvPr id="18" name="Retângulo 17">
            <a:hlinkClick xmlns:r="http://schemas.openxmlformats.org/officeDocument/2006/relationships" r:id="rId15"/>
            <a:extLst>
              <a:ext uri="{FF2B5EF4-FFF2-40B4-BE49-F238E27FC236}">
                <a16:creationId xmlns:a16="http://schemas.microsoft.com/office/drawing/2014/main" id="{5EED431F-3956-096D-584A-9EAB262ED493}"/>
              </a:ext>
            </a:extLst>
          </xdr:cNvPr>
          <xdr:cNvSpPr/>
        </xdr:nvSpPr>
        <xdr:spPr>
          <a:xfrm>
            <a:off x="251460" y="434340"/>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INTRODUCTION</a:t>
            </a:r>
          </a:p>
        </xdr:txBody>
      </xdr:sp>
    </xdr:grpSp>
    <xdr:clientData/>
  </xdr:twoCellAnchor>
  <xdr:twoCellAnchor>
    <xdr:from>
      <xdr:col>3</xdr:col>
      <xdr:colOff>244476</xdr:colOff>
      <xdr:row>69</xdr:row>
      <xdr:rowOff>84668</xdr:rowOff>
    </xdr:from>
    <xdr:to>
      <xdr:col>17</xdr:col>
      <xdr:colOff>682626</xdr:colOff>
      <xdr:row>69</xdr:row>
      <xdr:rowOff>846668</xdr:rowOff>
    </xdr:to>
    <xdr:sp macro="" textlink="">
      <xdr:nvSpPr>
        <xdr:cNvPr id="19" name="Retângulo 18">
          <a:extLst>
            <a:ext uri="{FF2B5EF4-FFF2-40B4-BE49-F238E27FC236}">
              <a16:creationId xmlns:a16="http://schemas.microsoft.com/office/drawing/2014/main" id="{2952DDA8-F14A-4999-985E-02AFD2061AB3}"/>
            </a:ext>
          </a:extLst>
        </xdr:cNvPr>
        <xdr:cNvSpPr/>
      </xdr:nvSpPr>
      <xdr:spPr>
        <a:xfrm>
          <a:off x="2751456" y="29040668"/>
          <a:ext cx="10458450" cy="46482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r>
            <a:rPr lang="en-US" sz="1100">
              <a:solidFill>
                <a:srgbClr val="595959"/>
              </a:solidFill>
              <a:latin typeface="+mn-lt"/>
              <a:ea typeface="+mn-ea"/>
              <a:cs typeface="+mn-cs"/>
            </a:rPr>
            <a:t>Since crop year 2022/2023, 9 former Biosev plants have been integrated into our company, generating a significant impact on the volume of agrochemicals use compared to the 2021/2022 crop year.</a:t>
          </a:r>
        </a:p>
      </xdr:txBody>
    </xdr:sp>
    <xdr:clientData/>
  </xdr:twoCellAnchor>
  <xdr:twoCellAnchor>
    <xdr:from>
      <xdr:col>3</xdr:col>
      <xdr:colOff>0</xdr:colOff>
      <xdr:row>67</xdr:row>
      <xdr:rowOff>56730</xdr:rowOff>
    </xdr:from>
    <xdr:to>
      <xdr:col>5</xdr:col>
      <xdr:colOff>358500</xdr:colOff>
      <xdr:row>69</xdr:row>
      <xdr:rowOff>52917</xdr:rowOff>
    </xdr:to>
    <xdr:sp macro="" textlink="">
      <xdr:nvSpPr>
        <xdr:cNvPr id="20" name="Retângulo: Cantos Superiores Arredondados 19">
          <a:extLst>
            <a:ext uri="{FF2B5EF4-FFF2-40B4-BE49-F238E27FC236}">
              <a16:creationId xmlns:a16="http://schemas.microsoft.com/office/drawing/2014/main" id="{A748BFE4-20BF-4A10-9C65-E98D9C196F0F}"/>
            </a:ext>
          </a:extLst>
        </xdr:cNvPr>
        <xdr:cNvSpPr/>
      </xdr:nvSpPr>
      <xdr:spPr>
        <a:xfrm>
          <a:off x="2455333" y="27721563"/>
          <a:ext cx="1649667" cy="377187"/>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tx1"/>
              </a:solidFill>
            </a:rPr>
            <a:t>Notes</a:t>
          </a:r>
        </a:p>
      </xdr:txBody>
    </xdr:sp>
    <xdr:clientData/>
  </xdr:twoCellAnchor>
  <xdr:twoCellAnchor>
    <xdr:from>
      <xdr:col>17</xdr:col>
      <xdr:colOff>54725</xdr:colOff>
      <xdr:row>5</xdr:row>
      <xdr:rowOff>436457</xdr:rowOff>
    </xdr:from>
    <xdr:to>
      <xdr:col>20</xdr:col>
      <xdr:colOff>665884</xdr:colOff>
      <xdr:row>5</xdr:row>
      <xdr:rowOff>2868083</xdr:rowOff>
    </xdr:to>
    <xdr:sp macro="" textlink="">
      <xdr:nvSpPr>
        <xdr:cNvPr id="21" name="Retângulo 20">
          <a:extLst>
            <a:ext uri="{FF2B5EF4-FFF2-40B4-BE49-F238E27FC236}">
              <a16:creationId xmlns:a16="http://schemas.microsoft.com/office/drawing/2014/main" id="{CE9F8D9C-B23C-4F30-844D-A2D8B1D79B81}"/>
            </a:ext>
          </a:extLst>
        </xdr:cNvPr>
        <xdr:cNvSpPr/>
      </xdr:nvSpPr>
      <xdr:spPr>
        <a:xfrm>
          <a:off x="12564225" y="1484207"/>
          <a:ext cx="2770159" cy="2431626"/>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rIns="72000" numCol="2" rtlCol="0" anchor="ctr"/>
        <a:lstStyle/>
        <a:p>
          <a:pPr algn="l"/>
          <a:r>
            <a:rPr kumimoji="0" lang="en-US" sz="1100" b="0" i="0" u="none" strike="noStrike" cap="none" normalizeH="0" baseline="0" noProof="0">
              <a:ln>
                <a:noFill/>
              </a:ln>
              <a:solidFill>
                <a:srgbClr val="781E77"/>
              </a:solidFill>
              <a:effectLst/>
              <a:uLnTx/>
              <a:uFillTx/>
              <a:latin typeface="+mn-lt"/>
              <a:ea typeface="+mn-ea"/>
              <a:cs typeface="+mn-cs"/>
            </a:rPr>
            <a:t>■</a:t>
          </a:r>
          <a:r>
            <a:rPr kumimoji="0" lang="en-US" sz="1100" b="0" i="0" u="none" strike="noStrike" cap="none" normalizeH="0" baseline="0" noProof="0">
              <a:ln>
                <a:noFill/>
              </a:ln>
              <a:solidFill>
                <a:srgbClr val="595959"/>
              </a:solidFill>
              <a:effectLst/>
              <a:uLnTx/>
              <a:uFillTx/>
              <a:latin typeface="+mn-lt"/>
              <a:ea typeface="+mn-ea"/>
              <a:cs typeface="+mn-cs"/>
            </a:rPr>
            <a:t> </a:t>
          </a:r>
          <a:r>
            <a:rPr kumimoji="0" lang="en-US" sz="1100" b="0" i="0" u="none" strike="noStrike" cap="none" normalizeH="0" baseline="0" noProof="0">
              <a:ln>
                <a:noFill/>
              </a:ln>
              <a:solidFill>
                <a:schemeClr val="tx1"/>
              </a:solidFill>
              <a:effectLst/>
              <a:uLnTx/>
              <a:uFillTx/>
              <a:latin typeface="+mn-lt"/>
              <a:ea typeface="+mn-ea"/>
              <a:cs typeface="+mn-cs"/>
            </a:rPr>
            <a:t>GRI </a:t>
          </a:r>
          <a:r>
            <a:rPr lang="en-US" sz="1100">
              <a:solidFill>
                <a:schemeClr val="tx1"/>
              </a:solidFill>
            </a:rPr>
            <a:t>3-3</a:t>
          </a:r>
        </a:p>
        <a:p>
          <a:pPr algn="l"/>
          <a:r>
            <a:rPr kumimoji="0" lang="en-US" sz="1100" b="0" i="0" u="none" strike="noStrike" cap="none" normalizeH="0" baseline="0" noProof="0">
              <a:ln>
                <a:noFill/>
              </a:ln>
              <a:solidFill>
                <a:srgbClr val="781E77"/>
              </a:solidFill>
              <a:effectLst/>
              <a:uLnTx/>
              <a:uFillTx/>
              <a:latin typeface="+mn-lt"/>
              <a:ea typeface="+mn-ea"/>
              <a:cs typeface="+mn-cs"/>
            </a:rPr>
            <a:t>■</a:t>
          </a:r>
          <a:r>
            <a:rPr kumimoji="0" lang="en-US" sz="1100" b="0" i="0" u="none" strike="noStrike" cap="none" normalizeH="0" baseline="0" noProof="0">
              <a:ln>
                <a:noFill/>
              </a:ln>
              <a:solidFill>
                <a:schemeClr val="tx1"/>
              </a:solidFill>
              <a:effectLst/>
              <a:uLnTx/>
              <a:uFillTx/>
              <a:latin typeface="+mn-lt"/>
              <a:ea typeface="+mn-ea"/>
              <a:cs typeface="+mn-cs"/>
            </a:rPr>
            <a:t> GRI 304-1 </a:t>
          </a:r>
        </a:p>
        <a:p>
          <a:pPr algn="l"/>
          <a:r>
            <a:rPr kumimoji="0" lang="en-US" sz="1100" b="0" i="0" u="none" strike="noStrike" cap="none" normalizeH="0" baseline="0" noProof="0">
              <a:ln>
                <a:noFill/>
              </a:ln>
              <a:solidFill>
                <a:srgbClr val="781E77"/>
              </a:solidFill>
              <a:effectLst/>
              <a:uLnTx/>
              <a:uFillTx/>
              <a:latin typeface="+mn-lt"/>
              <a:ea typeface="+mn-ea"/>
              <a:cs typeface="+mn-cs"/>
            </a:rPr>
            <a:t>■</a:t>
          </a:r>
          <a:r>
            <a:rPr kumimoji="0" lang="en-US" sz="1100" b="0" i="0" u="none" strike="noStrike" cap="none" normalizeH="0" baseline="0" noProof="0">
              <a:ln>
                <a:noFill/>
              </a:ln>
              <a:solidFill>
                <a:schemeClr val="tx1"/>
              </a:solidFill>
              <a:effectLst/>
              <a:uLnTx/>
              <a:uFillTx/>
              <a:latin typeface="+mn-lt"/>
              <a:ea typeface="+mn-ea"/>
              <a:cs typeface="+mn-cs"/>
            </a:rPr>
            <a:t> GRI 304-3 </a:t>
          </a:r>
        </a:p>
        <a:p>
          <a:pPr algn="l"/>
          <a:r>
            <a:rPr kumimoji="0" lang="en-US" sz="1100" b="0" i="0" u="none" strike="noStrike" cap="none" normalizeH="0" baseline="0" noProof="0">
              <a:ln>
                <a:noFill/>
              </a:ln>
              <a:solidFill>
                <a:srgbClr val="781E77"/>
              </a:solidFill>
              <a:effectLst/>
              <a:uLnTx/>
              <a:uFillTx/>
              <a:latin typeface="+mn-lt"/>
              <a:ea typeface="+mn-ea"/>
              <a:cs typeface="+mn-cs"/>
            </a:rPr>
            <a:t>■</a:t>
          </a:r>
          <a:r>
            <a:rPr kumimoji="0" lang="en-US" sz="1100" b="0" i="0" u="none" strike="noStrike" cap="none" normalizeH="0" baseline="0" noProof="0">
              <a:ln>
                <a:noFill/>
              </a:ln>
              <a:solidFill>
                <a:schemeClr val="tx1"/>
              </a:solidFill>
              <a:effectLst/>
              <a:uLnTx/>
              <a:uFillTx/>
              <a:latin typeface="+mn-lt"/>
              <a:ea typeface="+mn-ea"/>
              <a:cs typeface="+mn-cs"/>
            </a:rPr>
            <a:t> GRI 304-4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0" i="0" u="none" strike="noStrike" cap="none" normalizeH="0" baseline="0" noProof="0">
              <a:ln>
                <a:noFill/>
              </a:ln>
              <a:solidFill>
                <a:srgbClr val="781E77"/>
              </a:solidFill>
              <a:effectLst/>
              <a:uLnTx/>
              <a:uFillTx/>
              <a:latin typeface="+mn-lt"/>
              <a:ea typeface="+mn-ea"/>
              <a:cs typeface="+mn-cs"/>
            </a:rPr>
            <a:t>■</a:t>
          </a:r>
          <a:r>
            <a:rPr kumimoji="0" lang="en-US" sz="1100" b="0" i="0" u="none" strike="noStrike" cap="none" normalizeH="0" baseline="0" noProof="0">
              <a:ln>
                <a:noFill/>
              </a:ln>
              <a:solidFill>
                <a:schemeClr val="tx1"/>
              </a:solidFill>
              <a:effectLst/>
              <a:uLnTx/>
              <a:uFillTx/>
              <a:latin typeface="+mn-lt"/>
              <a:ea typeface="+mn-ea"/>
              <a:cs typeface="+mn-cs"/>
            </a:rPr>
            <a:t> GRI 11.4.4</a:t>
          </a:r>
        </a:p>
        <a:p>
          <a:pPr algn="l"/>
          <a:r>
            <a:rPr kumimoji="0" lang="en-US" sz="1100" b="0" i="0" u="none" strike="noStrike" cap="none" normalizeH="0" baseline="0" noProof="0">
              <a:ln>
                <a:noFill/>
              </a:ln>
              <a:solidFill>
                <a:srgbClr val="781E77"/>
              </a:solidFill>
              <a:effectLst/>
              <a:uLnTx/>
              <a:uFillTx/>
              <a:latin typeface="+mn-lt"/>
              <a:ea typeface="+mn-ea"/>
              <a:cs typeface="+mn-cs"/>
            </a:rPr>
            <a:t>■</a:t>
          </a:r>
          <a:r>
            <a:rPr kumimoji="0" lang="en-US" sz="1100" b="0" i="0" u="none" strike="noStrike" cap="none" normalizeH="0" baseline="0" noProof="0">
              <a:ln>
                <a:noFill/>
              </a:ln>
              <a:solidFill>
                <a:schemeClr val="tx1"/>
              </a:solidFill>
              <a:effectLst/>
              <a:uLnTx/>
              <a:uFillTx/>
              <a:latin typeface="+mn-lt"/>
              <a:ea typeface="+mn-ea"/>
              <a:cs typeface="+mn-cs"/>
            </a:rPr>
            <a:t> GRI 13.4.1</a:t>
          </a:r>
        </a:p>
        <a:p>
          <a:pPr algn="l"/>
          <a:r>
            <a:rPr kumimoji="0" lang="en-US" sz="1100" b="0" i="0" u="none" strike="noStrike" cap="none" normalizeH="0" baseline="0" noProof="0">
              <a:ln>
                <a:noFill/>
              </a:ln>
              <a:solidFill>
                <a:srgbClr val="781E77"/>
              </a:solidFill>
              <a:effectLst/>
              <a:uLnTx/>
              <a:uFillTx/>
              <a:latin typeface="+mn-lt"/>
              <a:ea typeface="+mn-ea"/>
              <a:cs typeface="+mn-cs"/>
            </a:rPr>
            <a:t>■</a:t>
          </a:r>
          <a:r>
            <a:rPr kumimoji="0" lang="en-US" sz="1100" b="0" i="0" u="none" strike="noStrike" cap="none" normalizeH="0" baseline="0" noProof="0">
              <a:ln>
                <a:noFill/>
              </a:ln>
              <a:solidFill>
                <a:schemeClr val="tx1"/>
              </a:solidFill>
              <a:effectLst/>
              <a:uLnTx/>
              <a:uFillTx/>
              <a:latin typeface="+mn-lt"/>
              <a:ea typeface="+mn-ea"/>
              <a:cs typeface="+mn-cs"/>
            </a:rPr>
            <a:t> GRI 13.4.2 </a:t>
          </a:r>
        </a:p>
        <a:p>
          <a:pPr algn="l"/>
          <a:r>
            <a:rPr kumimoji="0" lang="en-US" sz="1100" b="0" i="0" u="none" strike="noStrike" cap="none" normalizeH="0" baseline="0" noProof="0">
              <a:ln>
                <a:noFill/>
              </a:ln>
              <a:solidFill>
                <a:srgbClr val="781E77"/>
              </a:solidFill>
              <a:effectLst/>
              <a:uLnTx/>
              <a:uFillTx/>
              <a:latin typeface="+mn-lt"/>
              <a:ea typeface="+mn-ea"/>
              <a:cs typeface="+mn-cs"/>
            </a:rPr>
            <a:t>■</a:t>
          </a:r>
          <a:r>
            <a:rPr kumimoji="0" lang="en-US" sz="1100" b="0" i="0" u="none" strike="noStrike" cap="none" normalizeH="0" baseline="0" noProof="0">
              <a:ln>
                <a:noFill/>
              </a:ln>
              <a:solidFill>
                <a:schemeClr val="tx1"/>
              </a:solidFill>
              <a:effectLst/>
              <a:uLnTx/>
              <a:uFillTx/>
              <a:latin typeface="+mn-lt"/>
              <a:ea typeface="+mn-ea"/>
              <a:cs typeface="+mn-cs"/>
            </a:rPr>
            <a:t> GRI 13.4.3 </a:t>
          </a:r>
        </a:p>
        <a:p>
          <a:pPr algn="l"/>
          <a:r>
            <a:rPr kumimoji="0" lang="en-US" sz="1100" b="0" i="0" u="none" strike="noStrike" cap="none" normalizeH="0" baseline="0" noProof="0">
              <a:ln>
                <a:noFill/>
              </a:ln>
              <a:solidFill>
                <a:srgbClr val="781E77"/>
              </a:solidFill>
              <a:effectLst/>
              <a:uLnTx/>
              <a:uFillTx/>
              <a:latin typeface="+mn-lt"/>
              <a:ea typeface="+mn-ea"/>
              <a:cs typeface="+mn-cs"/>
            </a:rPr>
            <a:t>■</a:t>
          </a:r>
          <a:r>
            <a:rPr kumimoji="0" lang="en-US" sz="1100" b="0" i="0" u="none" strike="noStrike" cap="none" normalizeH="0" baseline="0" noProof="0">
              <a:ln>
                <a:noFill/>
              </a:ln>
              <a:solidFill>
                <a:schemeClr val="tx1"/>
              </a:solidFill>
              <a:effectLst/>
              <a:uLnTx/>
              <a:uFillTx/>
              <a:latin typeface="+mn-lt"/>
              <a:ea typeface="+mn-ea"/>
              <a:cs typeface="+mn-cs"/>
            </a:rPr>
            <a:t> GRI 13.4.4 </a:t>
          </a:r>
        </a:p>
        <a:p>
          <a:pPr algn="l"/>
          <a:r>
            <a:rPr kumimoji="0" lang="en-US" sz="1100" b="0" i="0" u="none" strike="noStrike" cap="none" normalizeH="0" baseline="0" noProof="0">
              <a:ln>
                <a:noFill/>
              </a:ln>
              <a:solidFill>
                <a:srgbClr val="781E77"/>
              </a:solidFill>
              <a:effectLst/>
              <a:uLnTx/>
              <a:uFillTx/>
              <a:latin typeface="+mn-lt"/>
              <a:ea typeface="+mn-ea"/>
              <a:cs typeface="+mn-cs"/>
            </a:rPr>
            <a:t>■</a:t>
          </a:r>
          <a:r>
            <a:rPr kumimoji="0" lang="en-US" sz="1100" b="0" i="0" u="none" strike="noStrike" cap="none" normalizeH="0" baseline="0" noProof="0">
              <a:ln>
                <a:noFill/>
              </a:ln>
              <a:solidFill>
                <a:schemeClr val="tx1"/>
              </a:solidFill>
              <a:effectLst/>
              <a:uLnTx/>
              <a:uFillTx/>
              <a:latin typeface="+mn-lt"/>
              <a:ea typeface="+mn-ea"/>
              <a:cs typeface="+mn-cs"/>
            </a:rPr>
            <a:t> GRI 13.4.5 </a:t>
          </a:r>
        </a:p>
        <a:p>
          <a:pPr algn="l"/>
          <a:r>
            <a:rPr kumimoji="0" lang="en-US" sz="1100" b="0" i="0" u="none" strike="noStrike" cap="none" normalizeH="0" baseline="0" noProof="0">
              <a:ln>
                <a:noFill/>
              </a:ln>
              <a:solidFill>
                <a:srgbClr val="781E77"/>
              </a:solidFill>
              <a:effectLst/>
              <a:uLnTx/>
              <a:uFillTx/>
              <a:latin typeface="+mn-lt"/>
              <a:ea typeface="+mn-ea"/>
              <a:cs typeface="+mn-cs"/>
            </a:rPr>
            <a:t>■</a:t>
          </a:r>
          <a:r>
            <a:rPr kumimoji="0" lang="en-US" sz="1100" b="0" i="0" u="none" strike="noStrike" cap="none" normalizeH="0" baseline="0" noProof="0">
              <a:ln>
                <a:noFill/>
              </a:ln>
              <a:solidFill>
                <a:schemeClr val="tx1"/>
              </a:solidFill>
              <a:effectLst/>
              <a:uLnTx/>
              <a:uFillTx/>
              <a:latin typeface="+mn-lt"/>
              <a:ea typeface="+mn-ea"/>
              <a:cs typeface="+mn-cs"/>
            </a:rPr>
            <a:t> GRI 13.5.1 </a:t>
          </a:r>
        </a:p>
        <a:p>
          <a:pPr algn="l"/>
          <a:r>
            <a:rPr kumimoji="0" lang="en-US" sz="1100" b="0" i="0" u="none" strike="noStrike" cap="none" normalizeH="0" baseline="0" noProof="0">
              <a:ln>
                <a:noFill/>
              </a:ln>
              <a:solidFill>
                <a:srgbClr val="781E77"/>
              </a:solidFill>
              <a:effectLst/>
              <a:uLnTx/>
              <a:uFillTx/>
              <a:latin typeface="+mn-lt"/>
              <a:ea typeface="+mn-ea"/>
              <a:cs typeface="+mn-cs"/>
            </a:rPr>
            <a:t>■</a:t>
          </a:r>
          <a:r>
            <a:rPr kumimoji="0" lang="en-US" sz="1100" b="0" i="0" u="none" strike="noStrike" cap="none" normalizeH="0" baseline="0" noProof="0">
              <a:ln>
                <a:noFill/>
              </a:ln>
              <a:solidFill>
                <a:schemeClr val="tx1"/>
              </a:solidFill>
              <a:effectLst/>
              <a:uLnTx/>
              <a:uFillTx/>
              <a:latin typeface="+mn-lt"/>
              <a:ea typeface="+mn-ea"/>
              <a:cs typeface="+mn-cs"/>
            </a:rPr>
            <a:t> GRI 13.6.1 </a:t>
          </a:r>
        </a:p>
        <a:p>
          <a:pPr algn="l"/>
          <a:r>
            <a:rPr kumimoji="0" lang="en-US" sz="1100" b="0" i="0" u="none" strike="noStrike" cap="none" normalizeH="0" baseline="0" noProof="0">
              <a:ln>
                <a:noFill/>
              </a:ln>
              <a:solidFill>
                <a:srgbClr val="781E77"/>
              </a:solidFill>
              <a:effectLst/>
              <a:uLnTx/>
              <a:uFillTx/>
              <a:latin typeface="+mn-lt"/>
              <a:ea typeface="+mn-ea"/>
              <a:cs typeface="+mn-cs"/>
            </a:rPr>
            <a:t>■</a:t>
          </a:r>
          <a:r>
            <a:rPr kumimoji="0" lang="en-US" sz="1100" b="0" i="0" u="none" strike="noStrike" cap="none" normalizeH="0" baseline="0" noProof="0">
              <a:ln>
                <a:noFill/>
              </a:ln>
              <a:solidFill>
                <a:schemeClr val="tx1"/>
              </a:solidFill>
              <a:effectLst/>
              <a:uLnTx/>
              <a:uFillTx/>
              <a:latin typeface="+mn-lt"/>
              <a:ea typeface="+mn-ea"/>
              <a:cs typeface="+mn-cs"/>
            </a:rPr>
            <a:t> GRI 13.6.2 </a:t>
          </a:r>
        </a:p>
        <a:p>
          <a:pPr algn="l"/>
          <a:r>
            <a:rPr kumimoji="0" lang="en-US" sz="1100" b="0" i="0" u="none" strike="noStrike" cap="none" normalizeH="0" baseline="0" noProof="0">
              <a:ln>
                <a:noFill/>
              </a:ln>
              <a:solidFill>
                <a:srgbClr val="781E77"/>
              </a:solidFill>
              <a:effectLst/>
              <a:uLnTx/>
              <a:uFillTx/>
              <a:latin typeface="+mn-lt"/>
              <a:ea typeface="+mn-ea"/>
              <a:cs typeface="+mn-cs"/>
            </a:rPr>
            <a:t>■</a:t>
          </a:r>
          <a:r>
            <a:rPr kumimoji="0" lang="en-US" sz="1100" b="0" i="0" u="none" strike="noStrike" cap="none" normalizeH="0" baseline="0" noProof="0">
              <a:ln>
                <a:noFill/>
              </a:ln>
              <a:solidFill>
                <a:schemeClr val="tx1"/>
              </a:solidFill>
              <a:effectLst/>
              <a:uLnTx/>
              <a:uFillTx/>
              <a:latin typeface="+mn-lt"/>
              <a:ea typeface="+mn-ea"/>
              <a:cs typeface="+mn-cs"/>
            </a:rPr>
            <a:t> SASB EM-MD-160a.1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0" i="0" u="none" strike="noStrike" cap="none" normalizeH="0" baseline="0" noProof="0">
              <a:ln>
                <a:noFill/>
              </a:ln>
              <a:solidFill>
                <a:srgbClr val="781E77"/>
              </a:solidFill>
              <a:effectLst/>
              <a:uLnTx/>
              <a:uFillTx/>
              <a:latin typeface="+mn-lt"/>
              <a:ea typeface="+mn-ea"/>
              <a:cs typeface="+mn-cs"/>
            </a:rPr>
            <a:t>■</a:t>
          </a:r>
          <a:r>
            <a:rPr kumimoji="0" lang="en-US" sz="1100" b="0" i="0" u="none" strike="noStrike" cap="none" normalizeH="0" baseline="0" noProof="0">
              <a:ln>
                <a:noFill/>
              </a:ln>
              <a:solidFill>
                <a:schemeClr val="tx1"/>
              </a:solidFill>
              <a:effectLst/>
              <a:uLnTx/>
              <a:uFillTx/>
              <a:latin typeface="+mn-lt"/>
              <a:ea typeface="+mn-ea"/>
              <a:cs typeface="+mn-cs"/>
            </a:rPr>
            <a:t> SASB EM-MD-160a.2</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baseline="0">
              <a:solidFill>
                <a:srgbClr val="932593"/>
              </a:solidFill>
              <a:effectLst/>
              <a:latin typeface="+mn-lt"/>
              <a:ea typeface="+mn-ea"/>
              <a:cs typeface="+mn-cs"/>
            </a:rPr>
            <a:t>■</a:t>
          </a:r>
          <a:r>
            <a:rPr lang="en-US" sz="1100" b="0" i="0" baseline="0">
              <a:solidFill>
                <a:schemeClr val="lt1"/>
              </a:solidFill>
              <a:effectLst/>
              <a:latin typeface="+mn-lt"/>
              <a:ea typeface="+mn-ea"/>
              <a:cs typeface="+mn-cs"/>
            </a:rPr>
            <a:t> </a:t>
          </a:r>
          <a:r>
            <a:rPr lang="en-US" sz="1100" b="0" i="0" baseline="0">
              <a:solidFill>
                <a:srgbClr val="595959"/>
              </a:solidFill>
              <a:effectLst/>
              <a:latin typeface="+mn-lt"/>
              <a:ea typeface="+mn-ea"/>
              <a:cs typeface="+mn-cs"/>
            </a:rPr>
            <a:t>SASB EM-MD-160a.4</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0" i="0" u="none" strike="noStrike" cap="none" normalizeH="0" baseline="0" noProof="0">
              <a:ln>
                <a:noFill/>
              </a:ln>
              <a:solidFill>
                <a:srgbClr val="781E77"/>
              </a:solidFill>
              <a:effectLst/>
              <a:uLnTx/>
              <a:uFillTx/>
              <a:latin typeface="+mn-lt"/>
              <a:ea typeface="+mn-ea"/>
              <a:cs typeface="+mn-cs"/>
            </a:rPr>
            <a:t>■</a:t>
          </a:r>
          <a:r>
            <a:rPr kumimoji="0" lang="en-US" sz="1100" b="0" i="0" u="none" strike="noStrike" cap="none" normalizeH="0" baseline="0" noProof="0">
              <a:ln>
                <a:noFill/>
              </a:ln>
              <a:solidFill>
                <a:schemeClr val="tx1"/>
              </a:solidFill>
              <a:effectLst/>
              <a:uLnTx/>
              <a:uFillTx/>
              <a:latin typeface="+mn-lt"/>
              <a:ea typeface="+mn-ea"/>
              <a:cs typeface="+mn-cs"/>
            </a:rPr>
            <a:t> WEF - Planet - Land use and ecological sensitivity</a:t>
          </a:r>
          <a:r>
            <a:rPr kumimoji="0" lang="en-US" sz="1100" b="0" i="0" u="none" strike="noStrike" cap="none" normalizeH="0" baseline="0" noProof="0">
              <a:ln>
                <a:noFill/>
              </a:ln>
              <a:solidFill>
                <a:sysClr val="windowText" lastClr="000000"/>
              </a:solidFill>
              <a:effectLst/>
              <a:uLnTx/>
              <a:uFillTx/>
              <a:latin typeface="+mn-lt"/>
              <a:ea typeface="+mn-ea"/>
              <a:cs typeface="+mn-cs"/>
            </a:rPr>
            <a:t>									</a:t>
          </a:r>
        </a:p>
      </xdr:txBody>
    </xdr:sp>
    <xdr:clientData/>
  </xdr:twoCellAnchor>
  <xdr:twoCellAnchor>
    <xdr:from>
      <xdr:col>17</xdr:col>
      <xdr:colOff>110067</xdr:colOff>
      <xdr:row>5</xdr:row>
      <xdr:rowOff>101599</xdr:rowOff>
    </xdr:from>
    <xdr:to>
      <xdr:col>20</xdr:col>
      <xdr:colOff>685800</xdr:colOff>
      <xdr:row>5</xdr:row>
      <xdr:rowOff>550334</xdr:rowOff>
    </xdr:to>
    <xdr:sp macro="" textlink="">
      <xdr:nvSpPr>
        <xdr:cNvPr id="22" name="Retângulo 21">
          <a:extLst>
            <a:ext uri="{FF2B5EF4-FFF2-40B4-BE49-F238E27FC236}">
              <a16:creationId xmlns:a16="http://schemas.microsoft.com/office/drawing/2014/main" id="{74B00EA4-8B13-44A2-95AB-DEE3A7FD0715}"/>
            </a:ext>
          </a:extLst>
        </xdr:cNvPr>
        <xdr:cNvSpPr/>
      </xdr:nvSpPr>
      <xdr:spPr>
        <a:xfrm>
          <a:off x="12700000" y="1168399"/>
          <a:ext cx="2760133" cy="448735"/>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numCol="1" rtlCol="0" anchor="t"/>
        <a:lstStyle/>
        <a:p>
          <a:pPr algn="l"/>
          <a:r>
            <a:rPr lang="en-US" sz="1100" b="1" u="sng">
              <a:solidFill>
                <a:srgbClr val="781E77"/>
              </a:solidFill>
            </a:rPr>
            <a:t>List of disclosures under this tab:</a:t>
          </a:r>
        </a:p>
        <a:p>
          <a:pPr algn="l"/>
          <a:r>
            <a:rPr kumimoji="0" lang="en-US" sz="1100" b="0" i="0" u="none" strike="noStrike" cap="none" normalizeH="0" baseline="0" noProof="0">
              <a:ln>
                <a:noFill/>
              </a:ln>
              <a:solidFill>
                <a:sysClr val="windowText" lastClr="000000"/>
              </a:solidFill>
              <a:effectLst/>
              <a:uLnTx/>
              <a:uFillTx/>
              <a:latin typeface="+mn-lt"/>
              <a:ea typeface="+mn-ea"/>
              <a:cs typeface="+mn-cs"/>
            </a:rPr>
            <a:t>											</a:t>
          </a:r>
        </a:p>
      </xdr:txBody>
    </xdr:sp>
    <xdr:clientData/>
  </xdr:twoCellAnchor>
  <xdr:twoCellAnchor>
    <xdr:from>
      <xdr:col>2</xdr:col>
      <xdr:colOff>180975</xdr:colOff>
      <xdr:row>89</xdr:row>
      <xdr:rowOff>13120</xdr:rowOff>
    </xdr:from>
    <xdr:to>
      <xdr:col>17</xdr:col>
      <xdr:colOff>418042</xdr:colOff>
      <xdr:row>92</xdr:row>
      <xdr:rowOff>21166</xdr:rowOff>
    </xdr:to>
    <xdr:sp macro="" textlink="">
      <xdr:nvSpPr>
        <xdr:cNvPr id="26" name="Retângulo 25">
          <a:extLst>
            <a:ext uri="{FF2B5EF4-FFF2-40B4-BE49-F238E27FC236}">
              <a16:creationId xmlns:a16="http://schemas.microsoft.com/office/drawing/2014/main" id="{7578DEF8-5E0D-436E-B372-9CABBC5F6E9D}"/>
            </a:ext>
          </a:extLst>
        </xdr:cNvPr>
        <xdr:cNvSpPr/>
      </xdr:nvSpPr>
      <xdr:spPr>
        <a:xfrm>
          <a:off x="2435225" y="40113370"/>
          <a:ext cx="10111317" cy="579546"/>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r>
            <a:rPr lang="en-US" sz="1100">
              <a:solidFill>
                <a:schemeClr val="tx1"/>
              </a:solidFill>
              <a:latin typeface="+mn-lt"/>
              <a:ea typeface="+mn-ea"/>
              <a:cs typeface="+mn-cs"/>
            </a:rPr>
            <a:t>There were no spills in the Arctic or along shorelines in the 2023/2024 crop year. Data are not available on spill volumes and recovery rates.</a:t>
          </a:r>
          <a:r>
            <a:rPr lang="en-US" sz="1100" baseline="0">
              <a:solidFill>
                <a:schemeClr val="tx1"/>
              </a:solidFill>
              <a:latin typeface="+mn-lt"/>
              <a:ea typeface="+mn-ea"/>
              <a:cs typeface="+mn-cs"/>
            </a:rPr>
            <a:t> </a:t>
          </a:r>
        </a:p>
        <a:p>
          <a:r>
            <a:rPr lang="en-US" sz="1100" baseline="0">
              <a:solidFill>
                <a:schemeClr val="tx1"/>
              </a:solidFill>
              <a:latin typeface="+mn-lt"/>
              <a:ea typeface="+mn-ea"/>
              <a:cs typeface="+mn-cs"/>
            </a:rPr>
            <a:t>In the 2023/2024 and 2022/2023 crop years, this disclosure was not reported for strategic or governance reasons. The data are inclusive of our operations in Brazil only. bbl = 159 liters.</a:t>
          </a:r>
        </a:p>
      </xdr:txBody>
    </xdr:sp>
    <xdr:clientData/>
  </xdr:twoCellAnchor>
  <xdr:twoCellAnchor>
    <xdr:from>
      <xdr:col>2</xdr:col>
      <xdr:colOff>179916</xdr:colOff>
      <xdr:row>87</xdr:row>
      <xdr:rowOff>31750</xdr:rowOff>
    </xdr:from>
    <xdr:to>
      <xdr:col>5</xdr:col>
      <xdr:colOff>337333</xdr:colOff>
      <xdr:row>89</xdr:row>
      <xdr:rowOff>27937</xdr:rowOff>
    </xdr:to>
    <xdr:sp macro="" textlink="">
      <xdr:nvSpPr>
        <xdr:cNvPr id="27" name="Retângulo: Cantos Superiores Arredondados 26">
          <a:extLst>
            <a:ext uri="{FF2B5EF4-FFF2-40B4-BE49-F238E27FC236}">
              <a16:creationId xmlns:a16="http://schemas.microsoft.com/office/drawing/2014/main" id="{356676B4-36D5-4085-AF29-A01A8F7D542F}"/>
            </a:ext>
          </a:extLst>
        </xdr:cNvPr>
        <xdr:cNvSpPr/>
      </xdr:nvSpPr>
      <xdr:spPr>
        <a:xfrm>
          <a:off x="2434166" y="39751000"/>
          <a:ext cx="1649667" cy="377187"/>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tx1"/>
              </a:solidFill>
            </a:rPr>
            <a:t>Notes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152400</xdr:colOff>
      <xdr:row>5</xdr:row>
      <xdr:rowOff>200661</xdr:rowOff>
    </xdr:from>
    <xdr:to>
      <xdr:col>15</xdr:col>
      <xdr:colOff>129540</xdr:colOff>
      <xdr:row>5</xdr:row>
      <xdr:rowOff>3437468</xdr:rowOff>
    </xdr:to>
    <xdr:sp macro="" textlink="">
      <xdr:nvSpPr>
        <xdr:cNvPr id="3" name="Retângulo 2">
          <a:extLst>
            <a:ext uri="{FF2B5EF4-FFF2-40B4-BE49-F238E27FC236}">
              <a16:creationId xmlns:a16="http://schemas.microsoft.com/office/drawing/2014/main" id="{8BFF6C06-16D0-4854-B628-41A98A6ED63A}"/>
            </a:ext>
          </a:extLst>
        </xdr:cNvPr>
        <xdr:cNvSpPr/>
      </xdr:nvSpPr>
      <xdr:spPr>
        <a:xfrm>
          <a:off x="2683933" y="1258994"/>
          <a:ext cx="8655474" cy="3236807"/>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rPr>
            <a:t>The subtopics that make this topic material include anti-corruption; anti-competitive practices and anti-trust; diversity in governance bodies; establishing clear ethical criteria for operations in new markets; corporate risk management framework; sustainability governance; corporate governance; and protecting minority shareholders' rights.</a:t>
          </a:r>
        </a:p>
        <a:p>
          <a:pPr algn="l"/>
          <a:endParaRPr/>
        </a:p>
        <a:p>
          <a:pPr algn="l"/>
          <a:r>
            <a:rPr lang="en-US" sz="1100" b="1" u="sng">
              <a:solidFill>
                <a:srgbClr val="781E77"/>
              </a:solidFill>
            </a:rPr>
            <a:t>Actual and potential related impacts:</a:t>
          </a:r>
        </a:p>
        <a:p>
          <a:pPr algn="l"/>
          <a:r>
            <a:rPr kumimoji="0" lang="en-US" sz="1100" b="0" i="0" u="none" strike="noStrike" cap="none" normalizeH="0" baseline="0" noProof="0">
              <a:ln>
                <a:noFill/>
              </a:ln>
              <a:solidFill>
                <a:srgbClr val="781E77"/>
              </a:solidFill>
              <a:effectLst/>
              <a:uLnTx/>
              <a:uFillTx/>
              <a:latin typeface="+mn-lt"/>
              <a:ea typeface="+mn-ea"/>
              <a:cs typeface="+mn-cs"/>
            </a:rPr>
            <a:t>■ </a:t>
          </a:r>
          <a:r>
            <a:rPr lang="en-US" sz="1100">
              <a:solidFill>
                <a:schemeClr val="tx1"/>
              </a:solidFill>
            </a:rPr>
            <a:t>Positive: Collaboration with other business stakeholders to achieve common goals (through trade associations and forums); influencing employees’ ethical behavior through policies, procedures, and training.</a:t>
          </a:r>
        </a:p>
        <a:p>
          <a:pPr algn="l"/>
          <a:r>
            <a:rPr kumimoji="0" lang="en-US" sz="1100" b="0" i="0" u="none" strike="noStrike" cap="none" normalizeH="0" baseline="0" noProof="0">
              <a:ln>
                <a:noFill/>
              </a:ln>
              <a:solidFill>
                <a:srgbClr val="781E77"/>
              </a:solidFill>
              <a:effectLst/>
              <a:uLnTx/>
              <a:uFillTx/>
              <a:latin typeface="+mn-lt"/>
              <a:ea typeface="+mn-ea"/>
              <a:cs typeface="+mn-cs"/>
            </a:rPr>
            <a:t>■</a:t>
          </a:r>
          <a:r>
            <a:rPr kumimoji="0" lang="en-US" sz="1100" b="0" i="0" u="none" strike="noStrike" cap="none" normalizeH="0" baseline="0" noProof="0">
              <a:ln>
                <a:noFill/>
              </a:ln>
              <a:solidFill>
                <a:srgbClr val="595959"/>
              </a:solidFill>
              <a:effectLst/>
              <a:uLnTx/>
              <a:uFillTx/>
              <a:latin typeface="+mn-lt"/>
              <a:ea typeface="+mn-ea"/>
              <a:cs typeface="+mn-cs"/>
            </a:rPr>
            <a:t> </a:t>
          </a:r>
          <a:r>
            <a:rPr lang="en-US" sz="1100">
              <a:solidFill>
                <a:schemeClr val="tx1"/>
              </a:solidFill>
            </a:rPr>
            <a:t>Negative: Increased process bureaucracy; regulatory developments related to product sales on international markets; non-compliance with legal requirements; and corruption risks. </a:t>
          </a:r>
        </a:p>
        <a:p>
          <a:pPr algn="l"/>
          <a:endParaRPr/>
        </a:p>
        <a:p>
          <a:pPr algn="l"/>
          <a:r>
            <a:rPr lang="en-US" sz="1100" b="1" u="sng">
              <a:solidFill>
                <a:srgbClr val="781E77"/>
              </a:solidFill>
            </a:rPr>
            <a:t>Stakeholders consulted that prioritized the topic: </a:t>
          </a:r>
        </a:p>
        <a:p>
          <a:pPr algn="l"/>
          <a:r>
            <a:rPr lang="en-US" sz="1100">
              <a:solidFill>
                <a:schemeClr val="tx1"/>
              </a:solidFill>
            </a:rPr>
            <a:t>Raízen Leadership; Employees; Suppliers; Media and Press.</a:t>
          </a:r>
        </a:p>
        <a:p>
          <a:pPr algn="l"/>
          <a:endParaRPr/>
        </a:p>
        <a:p>
          <a:pPr algn="l"/>
          <a:r>
            <a:rPr lang="en-US" sz="1100" b="1" u="sng">
              <a:solidFill>
                <a:srgbClr val="781E77"/>
              </a:solidFill>
            </a:rPr>
            <a:t>Raízen’s ESG Agenda commitments related to the topic: </a:t>
          </a:r>
        </a:p>
        <a:p>
          <a:pPr algn="l"/>
          <a:r>
            <a:rPr lang="en-US" sz="1100">
              <a:solidFill>
                <a:srgbClr val="595959"/>
              </a:solidFill>
            </a:rPr>
            <a:t>Actively participate in multi-stakeholder sector groups, leading at least one group </a:t>
          </a:r>
          <a:r>
            <a:rPr lang="en-US">
              <a:solidFill>
                <a:srgbClr val="595959"/>
              </a:solidFill>
            </a:rPr>
            <a:t>to promote significant changes in fighting corruption and increasing transparency</a:t>
          </a:r>
          <a:r>
            <a:rPr lang="en-US" sz="1100">
              <a:solidFill>
                <a:srgbClr val="595959"/>
              </a:solidFill>
            </a:rPr>
            <a:t>; </a:t>
          </a:r>
        </a:p>
        <a:p>
          <a:pPr algn="l"/>
          <a:r>
            <a:rPr kumimoji="0" lang="en-US" sz="1100" b="0" i="0" u="none" strike="noStrike" cap="none" normalizeH="0" baseline="0" noProof="0">
              <a:ln>
                <a:noFill/>
              </a:ln>
              <a:solidFill>
                <a:srgbClr val="781E77"/>
              </a:solidFill>
              <a:effectLst/>
              <a:uLnTx/>
              <a:uFillTx/>
              <a:latin typeface="+mn-lt"/>
              <a:ea typeface="+mn-ea"/>
              <a:cs typeface="+mn-cs"/>
            </a:rPr>
            <a:t>■</a:t>
          </a:r>
          <a:r>
            <a:rPr kumimoji="0" lang="en-US" sz="1100" b="0" i="0" u="none" strike="noStrike" cap="none" normalizeH="0" baseline="0" noProof="0">
              <a:ln>
                <a:noFill/>
              </a:ln>
              <a:solidFill>
                <a:srgbClr val="595959"/>
              </a:solidFill>
              <a:effectLst/>
              <a:uLnTx/>
              <a:uFillTx/>
              <a:latin typeface="+mn-lt"/>
              <a:ea typeface="+mn-ea"/>
              <a:cs typeface="+mn-cs"/>
            </a:rPr>
            <a:t> </a:t>
          </a:r>
          <a:r>
            <a:rPr lang="en-US" sz="1100">
              <a:solidFill>
                <a:srgbClr val="595959"/>
              </a:solidFill>
            </a:rPr>
            <a:t>Actively influence our business partners to share our values of Ethics &amp; Compliance, ensuring they respect and adhere to our policies.</a:t>
          </a:r>
        </a:p>
      </xdr:txBody>
    </xdr:sp>
    <xdr:clientData/>
  </xdr:twoCellAnchor>
  <xdr:twoCellAnchor>
    <xdr:from>
      <xdr:col>3</xdr:col>
      <xdr:colOff>0</xdr:colOff>
      <xdr:row>144</xdr:row>
      <xdr:rowOff>97791</xdr:rowOff>
    </xdr:from>
    <xdr:to>
      <xdr:col>5</xdr:col>
      <xdr:colOff>326750</xdr:colOff>
      <xdr:row>146</xdr:row>
      <xdr:rowOff>25356</xdr:rowOff>
    </xdr:to>
    <xdr:sp macro="" textlink="">
      <xdr:nvSpPr>
        <xdr:cNvPr id="4" name="Retângulo: Cantos Superiores Arredondados 3">
          <a:extLst>
            <a:ext uri="{FF2B5EF4-FFF2-40B4-BE49-F238E27FC236}">
              <a16:creationId xmlns:a16="http://schemas.microsoft.com/office/drawing/2014/main" id="{B3E2AB15-9BEC-4838-B77A-A9EC259019CE}"/>
            </a:ext>
          </a:extLst>
        </xdr:cNvPr>
        <xdr:cNvSpPr/>
      </xdr:nvSpPr>
      <xdr:spPr>
        <a:xfrm>
          <a:off x="2540000" y="55977791"/>
          <a:ext cx="1692000" cy="350898"/>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tx1"/>
              </a:solidFill>
            </a:rPr>
            <a:t>Notes</a:t>
          </a:r>
        </a:p>
      </xdr:txBody>
    </xdr:sp>
    <xdr:clientData/>
  </xdr:twoCellAnchor>
  <xdr:twoCellAnchor>
    <xdr:from>
      <xdr:col>3</xdr:col>
      <xdr:colOff>0</xdr:colOff>
      <xdr:row>159</xdr:row>
      <xdr:rowOff>75356</xdr:rowOff>
    </xdr:from>
    <xdr:to>
      <xdr:col>5</xdr:col>
      <xdr:colOff>326750</xdr:colOff>
      <xdr:row>161</xdr:row>
      <xdr:rowOff>77216</xdr:rowOff>
    </xdr:to>
    <xdr:sp macro="" textlink="">
      <xdr:nvSpPr>
        <xdr:cNvPr id="5" name="Retângulo: Cantos Superiores Arredondados 4">
          <a:extLst>
            <a:ext uri="{FF2B5EF4-FFF2-40B4-BE49-F238E27FC236}">
              <a16:creationId xmlns:a16="http://schemas.microsoft.com/office/drawing/2014/main" id="{2808DD3A-CEFF-4221-963E-34CCF70CFB0D}"/>
            </a:ext>
          </a:extLst>
        </xdr:cNvPr>
        <xdr:cNvSpPr/>
      </xdr:nvSpPr>
      <xdr:spPr>
        <a:xfrm>
          <a:off x="2540000" y="60051106"/>
          <a:ext cx="1692000" cy="351110"/>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tx1"/>
              </a:solidFill>
            </a:rPr>
            <a:t>Notes</a:t>
          </a:r>
        </a:p>
      </xdr:txBody>
    </xdr:sp>
    <xdr:clientData/>
  </xdr:twoCellAnchor>
  <xdr:twoCellAnchor>
    <xdr:from>
      <xdr:col>3</xdr:col>
      <xdr:colOff>209761</xdr:colOff>
      <xdr:row>161</xdr:row>
      <xdr:rowOff>114511</xdr:rowOff>
    </xdr:from>
    <xdr:to>
      <xdr:col>17</xdr:col>
      <xdr:colOff>510751</xdr:colOff>
      <xdr:row>161</xdr:row>
      <xdr:rowOff>794596</xdr:rowOff>
    </xdr:to>
    <xdr:sp macro="" textlink="">
      <xdr:nvSpPr>
        <xdr:cNvPr id="6" name="Retângulo 5">
          <a:extLst>
            <a:ext uri="{FF2B5EF4-FFF2-40B4-BE49-F238E27FC236}">
              <a16:creationId xmlns:a16="http://schemas.microsoft.com/office/drawing/2014/main" id="{E48A09C8-1E28-4846-A208-55E2FF5AF7E0}"/>
            </a:ext>
          </a:extLst>
        </xdr:cNvPr>
        <xdr:cNvSpPr/>
      </xdr:nvSpPr>
      <xdr:spPr>
        <a:xfrm>
          <a:off x="2749761" y="60439511"/>
          <a:ext cx="10302240" cy="680085"/>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rPr>
            <a:t>The data cover all our operations and all cases filed and concluded in the crop year on a consolidated basis. In 2023/2024, there were 36 confirmed cases of corruption, including 26 cases involving fraud, 8 cases of misappropriation/theft, and 2 cases of kickbacks. There were 44 terminations and 22 cases recorded, in 4 of which the relevant suppliers were debarred from doing business with the company.</a:t>
          </a:r>
        </a:p>
      </xdr:txBody>
    </xdr:sp>
    <xdr:clientData/>
  </xdr:twoCellAnchor>
  <xdr:twoCellAnchor>
    <xdr:from>
      <xdr:col>3</xdr:col>
      <xdr:colOff>216534</xdr:colOff>
      <xdr:row>146</xdr:row>
      <xdr:rowOff>96732</xdr:rowOff>
    </xdr:from>
    <xdr:to>
      <xdr:col>17</xdr:col>
      <xdr:colOff>416559</xdr:colOff>
      <xdr:row>147</xdr:row>
      <xdr:rowOff>2439</xdr:rowOff>
    </xdr:to>
    <xdr:sp macro="" textlink="">
      <xdr:nvSpPr>
        <xdr:cNvPr id="7" name="Retângulo 6">
          <a:extLst>
            <a:ext uri="{FF2B5EF4-FFF2-40B4-BE49-F238E27FC236}">
              <a16:creationId xmlns:a16="http://schemas.microsoft.com/office/drawing/2014/main" id="{C061FD35-E4C1-4B21-B500-ECBB96392A52}"/>
            </a:ext>
          </a:extLst>
        </xdr:cNvPr>
        <xdr:cNvSpPr/>
      </xdr:nvSpPr>
      <xdr:spPr>
        <a:xfrm>
          <a:off x="2756534" y="56400065"/>
          <a:ext cx="10201275" cy="1196874"/>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latin typeface="+mn-lt"/>
              <a:ea typeface="+mn-ea"/>
              <a:cs typeface="+mn-cs"/>
            </a:rPr>
            <a:t>In all contracts with business partners, we include a clause requiring the partner to comply with our anti-corruption procedures and policies. Data for Argentina is not reported by region. Data for our operations in Paraguay is not available for business partners in the 2023/2024 reporting period.</a:t>
          </a:r>
        </a:p>
        <a:p>
          <a:pPr algn="l"/>
          <a:endParaRPr>
            <a:solidFill>
              <a:srgbClr val="595959"/>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a:solidFill>
                <a:srgbClr val="595959"/>
              </a:solidFill>
              <a:latin typeface="+mn-lt"/>
              <a:ea typeface="+mn-ea"/>
              <a:cs typeface="+mn-cs"/>
            </a:rPr>
            <a:t>We communicate with business partners through email notifications prompting them to accept the Raízen Supplier Code of Conduct, contractual clauses, and agreements with the teams they interact with. We also conduct integrity due diligence. In the </a:t>
          </a:r>
          <a:r>
            <a:rPr lang="en-US" sz="1100">
              <a:solidFill>
                <a:schemeClr val="tx1"/>
              </a:solidFill>
              <a:latin typeface="+mn-lt"/>
              <a:ea typeface="+mn-ea"/>
              <a:cs typeface="+mn-cs"/>
            </a:rPr>
            <a:t>2023/2024 reporting period, we introduced Raízen Supplier Code of Conduct training as an additional step in the supplier onboarding process.</a:t>
          </a:r>
        </a:p>
      </xdr:txBody>
    </xdr:sp>
    <xdr:clientData/>
  </xdr:twoCellAnchor>
  <xdr:twoCellAnchor>
    <xdr:from>
      <xdr:col>3</xdr:col>
      <xdr:colOff>206163</xdr:colOff>
      <xdr:row>82</xdr:row>
      <xdr:rowOff>59691</xdr:rowOff>
    </xdr:from>
    <xdr:to>
      <xdr:col>17</xdr:col>
      <xdr:colOff>588857</xdr:colOff>
      <xdr:row>82</xdr:row>
      <xdr:rowOff>675006</xdr:rowOff>
    </xdr:to>
    <xdr:sp macro="" textlink="">
      <xdr:nvSpPr>
        <xdr:cNvPr id="8" name="Retângulo 7">
          <a:extLst>
            <a:ext uri="{FF2B5EF4-FFF2-40B4-BE49-F238E27FC236}">
              <a16:creationId xmlns:a16="http://schemas.microsoft.com/office/drawing/2014/main" id="{534A1004-EEE0-4398-9DF8-071A7D5ECA47}"/>
            </a:ext>
          </a:extLst>
        </xdr:cNvPr>
        <xdr:cNvSpPr/>
      </xdr:nvSpPr>
      <xdr:spPr>
        <a:xfrm>
          <a:off x="2746163" y="40689108"/>
          <a:ext cx="10383944" cy="615315"/>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a:solidFill>
                <a:schemeClr val="tx1"/>
              </a:solidFill>
            </a:rPr>
            <a:t>This disclosure includes only the members of statutory governance bodies, with 10 located in Brazil’s Southeast, three in England and one in Sweden. Historical data has been restated for compliance with the relevant standard, and now includes the members of governance bodies only, without including statutory officers. </a:t>
          </a:r>
          <a:r>
            <a:rPr kumimoji="0" lang="en-US" sz="1100" b="1" i="0" u="none" strike="noStrike" cap="none" normalizeH="0" baseline="0" noProof="0">
              <a:ln>
                <a:noFill/>
              </a:ln>
              <a:solidFill>
                <a:srgbClr val="781E77"/>
              </a:solidFill>
              <a:effectLst/>
              <a:uLnTx/>
              <a:uFillTx/>
              <a:latin typeface="+mn-lt"/>
              <a:ea typeface="+mn-ea"/>
              <a:cs typeface="+mn-cs"/>
            </a:rPr>
            <a:t>|GRI 2-4|</a:t>
          </a:r>
          <a:r>
            <a:rPr lang="en-US" sz="1100" b="0" baseline="0">
              <a:solidFill>
                <a:srgbClr val="781E77"/>
              </a:solidFill>
            </a:rPr>
            <a:t> </a:t>
          </a:r>
        </a:p>
      </xdr:txBody>
    </xdr:sp>
    <xdr:clientData/>
  </xdr:twoCellAnchor>
  <xdr:twoCellAnchor>
    <xdr:from>
      <xdr:col>3</xdr:col>
      <xdr:colOff>0</xdr:colOff>
      <xdr:row>80</xdr:row>
      <xdr:rowOff>66675</xdr:rowOff>
    </xdr:from>
    <xdr:to>
      <xdr:col>5</xdr:col>
      <xdr:colOff>326750</xdr:colOff>
      <xdr:row>82</xdr:row>
      <xdr:rowOff>1860</xdr:rowOff>
    </xdr:to>
    <xdr:sp macro="" textlink="">
      <xdr:nvSpPr>
        <xdr:cNvPr id="9" name="Retângulo: Cantos Superiores Arredondados 8">
          <a:extLst>
            <a:ext uri="{FF2B5EF4-FFF2-40B4-BE49-F238E27FC236}">
              <a16:creationId xmlns:a16="http://schemas.microsoft.com/office/drawing/2014/main" id="{421BA74B-C7F1-416F-B2A2-9D1604E6F82D}"/>
            </a:ext>
          </a:extLst>
        </xdr:cNvPr>
        <xdr:cNvSpPr/>
      </xdr:nvSpPr>
      <xdr:spPr>
        <a:xfrm>
          <a:off x="2540000" y="40928925"/>
          <a:ext cx="1692000" cy="358518"/>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tx1"/>
              </a:solidFill>
            </a:rPr>
            <a:t>Notes</a:t>
          </a:r>
        </a:p>
      </xdr:txBody>
    </xdr:sp>
    <xdr:clientData/>
  </xdr:twoCellAnchor>
  <xdr:twoCellAnchor>
    <xdr:from>
      <xdr:col>3</xdr:col>
      <xdr:colOff>201083</xdr:colOff>
      <xdr:row>67</xdr:row>
      <xdr:rowOff>47626</xdr:rowOff>
    </xdr:from>
    <xdr:to>
      <xdr:col>17</xdr:col>
      <xdr:colOff>704850</xdr:colOff>
      <xdr:row>67</xdr:row>
      <xdr:rowOff>1731011</xdr:rowOff>
    </xdr:to>
    <xdr:sp macro="" textlink="">
      <xdr:nvSpPr>
        <xdr:cNvPr id="10" name="Retângulo 9">
          <a:extLst>
            <a:ext uri="{FF2B5EF4-FFF2-40B4-BE49-F238E27FC236}">
              <a16:creationId xmlns:a16="http://schemas.microsoft.com/office/drawing/2014/main" id="{571D30C6-D572-46DC-9FAB-F462EAEB295E}"/>
            </a:ext>
          </a:extLst>
        </xdr:cNvPr>
        <xdr:cNvSpPr/>
      </xdr:nvSpPr>
      <xdr:spPr>
        <a:xfrm>
          <a:off x="2741083" y="36750626"/>
          <a:ext cx="10505017" cy="1683385"/>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rPr>
            <a:t>The data cover all our operations on a consolidated basis. The primary identified risks were: </a:t>
          </a:r>
        </a:p>
        <a:p>
          <a:pPr algn="l"/>
          <a:endParaRPr/>
        </a:p>
        <a:p>
          <a:pPr algn="l"/>
          <a:r>
            <a:rPr lang="en-US" sz="1100">
              <a:solidFill>
                <a:schemeClr val="tx1"/>
              </a:solidFill>
            </a:rPr>
            <a:t>1. Fraud: Financial statement fraud; non-compliance with laws, policies and procedures; commercial fraud. </a:t>
          </a:r>
        </a:p>
        <a:p>
          <a:pPr algn="l"/>
          <a:r>
            <a:rPr lang="en-US" sz="1100">
              <a:solidFill>
                <a:schemeClr val="tx1"/>
              </a:solidFill>
            </a:rPr>
            <a:t>2. Kickbacks: Paying or receiving anything of value. </a:t>
          </a:r>
        </a:p>
        <a:p>
          <a:pPr algn="l"/>
          <a:r>
            <a:rPr lang="en-US" sz="1100">
              <a:solidFill>
                <a:schemeClr val="tx1"/>
              </a:solidFill>
            </a:rPr>
            <a:t>3. Misappropriation/theft: Theft and misappropriation of materials, products, property or assets.</a:t>
          </a:r>
        </a:p>
        <a:p>
          <a:pPr algn="l"/>
          <a:endParaRPr/>
        </a:p>
        <a:p>
          <a:pPr algn="l"/>
          <a:r>
            <a:rPr lang="en-US" sz="1100">
              <a:solidFill>
                <a:schemeClr val="tx1"/>
              </a:solidFill>
            </a:rPr>
            <a:t>There were 235 reports on corruption in the reporting period, categorized as fraud, bribery, or theft/embezzlement, across 46 locations. The substantiation rate for these reports was 19.1%, and disciplinary and/or control measures were implemented in all confirmed cases. Reports of corruption represented 19.2% of the total reports lodged with the Ethics Channel.</a:t>
          </a:r>
        </a:p>
      </xdr:txBody>
    </xdr:sp>
    <xdr:clientData/>
  </xdr:twoCellAnchor>
  <xdr:twoCellAnchor>
    <xdr:from>
      <xdr:col>3</xdr:col>
      <xdr:colOff>0</xdr:colOff>
      <xdr:row>65</xdr:row>
      <xdr:rowOff>76200</xdr:rowOff>
    </xdr:from>
    <xdr:to>
      <xdr:col>5</xdr:col>
      <xdr:colOff>326750</xdr:colOff>
      <xdr:row>67</xdr:row>
      <xdr:rowOff>11385</xdr:rowOff>
    </xdr:to>
    <xdr:sp macro="" textlink="">
      <xdr:nvSpPr>
        <xdr:cNvPr id="11" name="Retângulo: Cantos Superiores Arredondados 10">
          <a:extLst>
            <a:ext uri="{FF2B5EF4-FFF2-40B4-BE49-F238E27FC236}">
              <a16:creationId xmlns:a16="http://schemas.microsoft.com/office/drawing/2014/main" id="{B34A9EFB-1E12-4610-8C37-EA96001AF84E}"/>
            </a:ext>
          </a:extLst>
        </xdr:cNvPr>
        <xdr:cNvSpPr/>
      </xdr:nvSpPr>
      <xdr:spPr>
        <a:xfrm>
          <a:off x="2540000" y="36355867"/>
          <a:ext cx="1692000" cy="358518"/>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tx1"/>
              </a:solidFill>
            </a:rPr>
            <a:t>Notes</a:t>
          </a:r>
        </a:p>
      </xdr:txBody>
    </xdr:sp>
    <xdr:clientData/>
  </xdr:twoCellAnchor>
  <xdr:twoCellAnchor>
    <xdr:from>
      <xdr:col>3</xdr:col>
      <xdr:colOff>160019</xdr:colOff>
      <xdr:row>48</xdr:row>
      <xdr:rowOff>121920</xdr:rowOff>
    </xdr:from>
    <xdr:to>
      <xdr:col>17</xdr:col>
      <xdr:colOff>457200</xdr:colOff>
      <xdr:row>48</xdr:row>
      <xdr:rowOff>4191000</xdr:rowOff>
    </xdr:to>
    <xdr:sp macro="" textlink="">
      <xdr:nvSpPr>
        <xdr:cNvPr id="12" name="Retângulo 11">
          <a:extLst>
            <a:ext uri="{FF2B5EF4-FFF2-40B4-BE49-F238E27FC236}">
              <a16:creationId xmlns:a16="http://schemas.microsoft.com/office/drawing/2014/main" id="{1457BFCA-FDAB-43BA-B178-102687C0519F}"/>
            </a:ext>
          </a:extLst>
        </xdr:cNvPr>
        <xdr:cNvSpPr/>
      </xdr:nvSpPr>
      <xdr:spPr>
        <a:xfrm>
          <a:off x="2691552" y="24946187"/>
          <a:ext cx="10431781" cy="406908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rPr>
            <a:t>We consider significant non-compliance with laws and regulations to involve fines of over R$ 1 million and/or incidents that have substantial operational and/or reputational impact. Data on the number of fines and the monetary value of fines paid for non-compliance with laws and regulations during the 2021/2022 crop yeart is not available.</a:t>
          </a:r>
        </a:p>
        <a:p>
          <a:pPr algn="l"/>
          <a:endParaRPr/>
        </a:p>
        <a:p>
          <a:pPr algn="l"/>
          <a:r>
            <a:rPr lang="en-US" sz="1100">
              <a:solidFill>
                <a:schemeClr val="tx1"/>
              </a:solidFill>
            </a:rPr>
            <a:t>Significant incidents of non-compliance in the 2023/2024 crop year were as follows: </a:t>
          </a:r>
        </a:p>
        <a:p>
          <a:pPr algn="l"/>
          <a:endParaRPr/>
        </a:p>
        <a:p>
          <a:pPr algn="l"/>
          <a:r>
            <a:rPr lang="en-US" sz="1100" b="1">
              <a:solidFill>
                <a:srgbClr val="781E77"/>
              </a:solidFill>
            </a:rPr>
            <a:t>1. Significant fines imposed by the Brazilian environmental regulator, IBAMA:</a:t>
          </a:r>
          <a:r>
            <a:rPr lang="en-US" sz="1100">
              <a:solidFill>
                <a:srgbClr val="781E77"/>
              </a:solidFill>
            </a:rPr>
            <a:t> </a:t>
          </a:r>
          <a:r>
            <a:rPr lang="en-US" sz="1100">
              <a:solidFill>
                <a:schemeClr val="tx1"/>
              </a:solidFill>
            </a:rPr>
            <a:t>These were related to the alleged irregular sale of aviation fuel that was non-compliant with requirements of the national oil industry regulator, ANP. Raízen S.A. has challenged this fine, and it is currently under review by the regulatory authority. We have provided all relevant information to the court, and no final decision has been made at this time. </a:t>
          </a:r>
        </a:p>
        <a:p>
          <a:pPr algn="l"/>
          <a:endParaRPr/>
        </a:p>
        <a:p>
          <a:pPr algn="l"/>
          <a:r>
            <a:rPr lang="en-US" sz="1100" b="1">
              <a:solidFill>
                <a:srgbClr val="781E77"/>
              </a:solidFill>
            </a:rPr>
            <a:t>2. Other fines: </a:t>
          </a:r>
          <a:r>
            <a:rPr lang="en-US" sz="1100">
              <a:solidFill>
                <a:schemeClr val="tx1"/>
              </a:solidFill>
            </a:rPr>
            <a:t>These involve fires in sugarcane fields and alleged damage to vegetation. These cases are being addressed administratively or judicially. To mitigate potential inconsistencies and environmental impacts, we have implemented several preventive measures against crop and forest fires, including: Developing a Fire Prevention Plan (FPP); participating in a Mutual Response Plan (MAP); regular cleaning and maintenance of firebreaks; conducting social and environmental awareness campaigns in local communities. </a:t>
          </a:r>
        </a:p>
        <a:p>
          <a:pPr algn="l"/>
          <a:endParaRPr/>
        </a:p>
        <a:p>
          <a:pPr algn="l"/>
          <a:r>
            <a:rPr lang="en-US" sz="1100" b="1">
              <a:solidFill>
                <a:srgbClr val="781E77"/>
              </a:solidFill>
            </a:rPr>
            <a:t>3. </a:t>
          </a:r>
          <a:r>
            <a:rPr lang="en-US" sz="1100">
              <a:solidFill>
                <a:srgbClr val="781E77"/>
              </a:solidFill>
            </a:rPr>
            <a:t>Non-monetary sanction:</a:t>
          </a:r>
          <a:r>
            <a:rPr lang="en-US" sz="1100" b="1">
              <a:solidFill>
                <a:schemeClr val="tx1"/>
              </a:solidFill>
            </a:rPr>
            <a:t> </a:t>
          </a:r>
          <a:r>
            <a:rPr lang="en-US" sz="1100">
              <a:solidFill>
                <a:schemeClr val="tx1"/>
              </a:solidFill>
            </a:rPr>
            <a:t>This involves administrative proceedings initiated by the ANP to adjudicate on whether to revoke Raízen S.A.'s authorization as an aviation fuel distributor due to an antitrust conviction, pursuant to Article 10 of Law no. 9.478/1997. We have presented our defense at the administrative level and are currently awaiting the opinion of the ANP’s Antitrust Superintendence (SDC). No administrative decision has been made by the ANP to date.</a:t>
          </a:r>
        </a:p>
        <a:p>
          <a:pPr algn="l"/>
          <a:endParaRPr/>
        </a:p>
        <a:p>
          <a:pPr algn="l"/>
          <a:r>
            <a:rPr lang="en-US" sz="1100">
              <a:solidFill>
                <a:schemeClr val="tx1"/>
              </a:solidFill>
            </a:rPr>
            <a:t>Regarding the monetary value of fines paid in previous reporting periods, the primary reason for the increase is related to administrative proceedings launched by the Brazilian antitrust authority, CADE. These proceedings concerned Gran Petro's entry into the Guarulhos Pool, resulting in a fine of approximately R$ 61 million. In the current crop year, we have not incurred any administrative fines of this magnitude.</a:t>
          </a:r>
        </a:p>
      </xdr:txBody>
    </xdr:sp>
    <xdr:clientData/>
  </xdr:twoCellAnchor>
  <xdr:twoCellAnchor>
    <xdr:from>
      <xdr:col>3</xdr:col>
      <xdr:colOff>0</xdr:colOff>
      <xdr:row>46</xdr:row>
      <xdr:rowOff>68580</xdr:rowOff>
    </xdr:from>
    <xdr:to>
      <xdr:col>5</xdr:col>
      <xdr:colOff>301740</xdr:colOff>
      <xdr:row>48</xdr:row>
      <xdr:rowOff>1860</xdr:rowOff>
    </xdr:to>
    <xdr:sp macro="" textlink="">
      <xdr:nvSpPr>
        <xdr:cNvPr id="13" name="Retângulo: Cantos Superiores Arredondados 12">
          <a:extLst>
            <a:ext uri="{FF2B5EF4-FFF2-40B4-BE49-F238E27FC236}">
              <a16:creationId xmlns:a16="http://schemas.microsoft.com/office/drawing/2014/main" id="{CBF23F3F-35C7-4AD5-AE47-732F65EB62C0}"/>
            </a:ext>
          </a:extLst>
        </xdr:cNvPr>
        <xdr:cNvSpPr/>
      </xdr:nvSpPr>
      <xdr:spPr>
        <a:xfrm>
          <a:off x="2796540" y="26586180"/>
          <a:ext cx="1757160" cy="360000"/>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tx1"/>
              </a:solidFill>
            </a:rPr>
            <a:t>Notes</a:t>
          </a:r>
        </a:p>
      </xdr:txBody>
    </xdr:sp>
    <xdr:clientData/>
  </xdr:twoCellAnchor>
  <xdr:twoCellAnchor>
    <xdr:from>
      <xdr:col>3</xdr:col>
      <xdr:colOff>179281</xdr:colOff>
      <xdr:row>16</xdr:row>
      <xdr:rowOff>133980</xdr:rowOff>
    </xdr:from>
    <xdr:to>
      <xdr:col>17</xdr:col>
      <xdr:colOff>480271</xdr:colOff>
      <xdr:row>16</xdr:row>
      <xdr:rowOff>1783773</xdr:rowOff>
    </xdr:to>
    <xdr:sp macro="" textlink="">
      <xdr:nvSpPr>
        <xdr:cNvPr id="14" name="Retângulo 13">
          <a:extLst>
            <a:ext uri="{FF2B5EF4-FFF2-40B4-BE49-F238E27FC236}">
              <a16:creationId xmlns:a16="http://schemas.microsoft.com/office/drawing/2014/main" id="{B1BEB40F-0672-47AD-93ED-665ABA29562C}"/>
            </a:ext>
          </a:extLst>
        </xdr:cNvPr>
        <xdr:cNvSpPr/>
      </xdr:nvSpPr>
      <xdr:spPr>
        <a:xfrm>
          <a:off x="2638463" y="6818798"/>
          <a:ext cx="9938558" cy="1649793"/>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rPr>
            <a:t>Risks and related risk monitoring or improvement procedures are established and reviewed by risk owners as part of an annual Risk Matrix review. The findings from the review are then presented to the Executive Committee and the Audit Committee, which advises the Board of Directors. In addition, we continuously monitor the progress and completion of risk mitigation action plans throughout the year using an internal tool. Risk owners are responsible for monitoring risks and reporting to the Risks Management &amp; Controls function on any changes or concerns in the risk environment and on the effectiveness of action taken to manage those risks. The Audit Committee is responsible for informing the Board of Directors about the key risks and the measures taken to mitigate them, as applicable. Annually, the Risk Management team presents the risks and risk factors that may affect our ability to meet strategic objectives. These risks are assessed based on their likelihood and magnitude, and are classified according to their criticality, as evaluated based on the effectiveness of existing processes, controls, and monitoring actions. Our most recent Risk Matrix, approved and communicated to the Audit Committee in May 2022, contains 22 operational, regulatory, information, strategic, financial and reputational risks.</a:t>
          </a:r>
        </a:p>
      </xdr:txBody>
    </xdr:sp>
    <xdr:clientData/>
  </xdr:twoCellAnchor>
  <xdr:twoCellAnchor>
    <xdr:from>
      <xdr:col>3</xdr:col>
      <xdr:colOff>0</xdr:colOff>
      <xdr:row>14</xdr:row>
      <xdr:rowOff>44130</xdr:rowOff>
    </xdr:from>
    <xdr:to>
      <xdr:col>5</xdr:col>
      <xdr:colOff>301740</xdr:colOff>
      <xdr:row>16</xdr:row>
      <xdr:rowOff>1452</xdr:rowOff>
    </xdr:to>
    <xdr:sp macro="" textlink="">
      <xdr:nvSpPr>
        <xdr:cNvPr id="15" name="Retângulo: Cantos Superiores Arredondados 14">
          <a:extLst>
            <a:ext uri="{FF2B5EF4-FFF2-40B4-BE49-F238E27FC236}">
              <a16:creationId xmlns:a16="http://schemas.microsoft.com/office/drawing/2014/main" id="{0D290EC9-615D-4796-9C1E-B4F76BE4937C}"/>
            </a:ext>
          </a:extLst>
        </xdr:cNvPr>
        <xdr:cNvSpPr/>
      </xdr:nvSpPr>
      <xdr:spPr>
        <a:xfrm>
          <a:off x="2796540" y="7923210"/>
          <a:ext cx="1757160" cy="361182"/>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tx1"/>
              </a:solidFill>
            </a:rPr>
            <a:t>Notes</a:t>
          </a:r>
        </a:p>
      </xdr:txBody>
    </xdr:sp>
    <xdr:clientData/>
  </xdr:twoCellAnchor>
  <xdr:twoCellAnchor>
    <xdr:from>
      <xdr:col>3</xdr:col>
      <xdr:colOff>0</xdr:colOff>
      <xdr:row>171</xdr:row>
      <xdr:rowOff>98590</xdr:rowOff>
    </xdr:from>
    <xdr:to>
      <xdr:col>5</xdr:col>
      <xdr:colOff>326750</xdr:colOff>
      <xdr:row>173</xdr:row>
      <xdr:rowOff>44756</xdr:rowOff>
    </xdr:to>
    <xdr:sp macro="" textlink="">
      <xdr:nvSpPr>
        <xdr:cNvPr id="16" name="Retângulo: Cantos Superiores Arredondados 15">
          <a:extLst>
            <a:ext uri="{FF2B5EF4-FFF2-40B4-BE49-F238E27FC236}">
              <a16:creationId xmlns:a16="http://schemas.microsoft.com/office/drawing/2014/main" id="{A6DB7341-76E8-49FA-AEF4-78A94475684C}"/>
            </a:ext>
          </a:extLst>
        </xdr:cNvPr>
        <xdr:cNvSpPr/>
      </xdr:nvSpPr>
      <xdr:spPr>
        <a:xfrm>
          <a:off x="2540000" y="63058840"/>
          <a:ext cx="1692000" cy="358916"/>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tx1"/>
              </a:solidFill>
            </a:rPr>
            <a:t>Notes</a:t>
          </a:r>
        </a:p>
      </xdr:txBody>
    </xdr:sp>
    <xdr:clientData/>
  </xdr:twoCellAnchor>
  <xdr:twoCellAnchor>
    <xdr:from>
      <xdr:col>3</xdr:col>
      <xdr:colOff>211666</xdr:colOff>
      <xdr:row>173</xdr:row>
      <xdr:rowOff>133797</xdr:rowOff>
    </xdr:from>
    <xdr:to>
      <xdr:col>17</xdr:col>
      <xdr:colOff>634999</xdr:colOff>
      <xdr:row>174</xdr:row>
      <xdr:rowOff>2118</xdr:rowOff>
    </xdr:to>
    <xdr:sp macro="" textlink="">
      <xdr:nvSpPr>
        <xdr:cNvPr id="17" name="Retângulo 16">
          <a:extLst>
            <a:ext uri="{FF2B5EF4-FFF2-40B4-BE49-F238E27FC236}">
              <a16:creationId xmlns:a16="http://schemas.microsoft.com/office/drawing/2014/main" id="{F1128BEA-E1F0-442D-8021-D414D05D25ED}"/>
            </a:ext>
          </a:extLst>
        </xdr:cNvPr>
        <xdr:cNvSpPr/>
      </xdr:nvSpPr>
      <xdr:spPr>
        <a:xfrm>
          <a:off x="2751666" y="63506797"/>
          <a:ext cx="10424583" cy="990154"/>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a:solidFill>
                <a:schemeClr val="tx1"/>
              </a:solidFill>
            </a:rPr>
            <a:t>The legal action in the 2023/2024 crop year in Brazil relates to a lawsuit filed by Raízen S.A. seeking urgent relief to immediately suspend the penalties imposed by the Brazilian antitrust authority, CADE, for alleged antitrust violations. On January 18, 2023, a decision was issued granting urgent relief, suspending the enforceability of the penalties imposed by CADE until a final adjudication on this case. The antitrust lawsuit in Argentina is commercial in nature and is individual to the plaintiff, based on the argument of unfair competition without affecting the relevant market or third parties. </a:t>
          </a:r>
        </a:p>
      </xdr:txBody>
    </xdr:sp>
    <xdr:clientData/>
  </xdr:twoCellAnchor>
  <xdr:twoCellAnchor>
    <xdr:from>
      <xdr:col>3</xdr:col>
      <xdr:colOff>0</xdr:colOff>
      <xdr:row>193</xdr:row>
      <xdr:rowOff>121025</xdr:rowOff>
    </xdr:from>
    <xdr:to>
      <xdr:col>5</xdr:col>
      <xdr:colOff>326750</xdr:colOff>
      <xdr:row>195</xdr:row>
      <xdr:rowOff>240546</xdr:rowOff>
    </xdr:to>
    <xdr:sp macro="" textlink="">
      <xdr:nvSpPr>
        <xdr:cNvPr id="18" name="Retângulo: Cantos Superiores Arredondados 17">
          <a:extLst>
            <a:ext uri="{FF2B5EF4-FFF2-40B4-BE49-F238E27FC236}">
              <a16:creationId xmlns:a16="http://schemas.microsoft.com/office/drawing/2014/main" id="{10BAA29B-7EAE-4728-8CF0-040DDD6BC941}"/>
            </a:ext>
          </a:extLst>
        </xdr:cNvPr>
        <xdr:cNvSpPr/>
      </xdr:nvSpPr>
      <xdr:spPr>
        <a:xfrm>
          <a:off x="2540000" y="71272775"/>
          <a:ext cx="1692000" cy="532271"/>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tx1"/>
              </a:solidFill>
            </a:rPr>
            <a:t>Notes</a:t>
          </a:r>
        </a:p>
      </xdr:txBody>
    </xdr:sp>
    <xdr:clientData/>
  </xdr:twoCellAnchor>
  <xdr:twoCellAnchor>
    <xdr:from>
      <xdr:col>3</xdr:col>
      <xdr:colOff>223293</xdr:colOff>
      <xdr:row>195</xdr:row>
      <xdr:rowOff>38100</xdr:rowOff>
    </xdr:from>
    <xdr:to>
      <xdr:col>17</xdr:col>
      <xdr:colOff>391583</xdr:colOff>
      <xdr:row>196</xdr:row>
      <xdr:rowOff>0</xdr:rowOff>
    </xdr:to>
    <xdr:sp macro="" textlink="">
      <xdr:nvSpPr>
        <xdr:cNvPr id="19" name="Retângulo 18">
          <a:extLst>
            <a:ext uri="{FF2B5EF4-FFF2-40B4-BE49-F238E27FC236}">
              <a16:creationId xmlns:a16="http://schemas.microsoft.com/office/drawing/2014/main" id="{8E3F6309-AC69-41F0-A5AE-8D3F6B3AC571}"/>
            </a:ext>
          </a:extLst>
        </xdr:cNvPr>
        <xdr:cNvSpPr/>
      </xdr:nvSpPr>
      <xdr:spPr>
        <a:xfrm>
          <a:off x="2763293" y="71602600"/>
          <a:ext cx="10169540" cy="734483"/>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a:solidFill>
                <a:schemeClr val="tx1"/>
              </a:solidFill>
            </a:rPr>
            <a:t>In the 2023/2024 crop year, there were no proceedings related to price fixing or manipulation, and there were no associated monetary losses.</a:t>
          </a:r>
          <a:r>
            <a:rPr lang="en-US" sz="1100" baseline="0">
              <a:solidFill>
                <a:schemeClr val="tx1"/>
              </a:solidFill>
            </a:rPr>
            <a:t> </a:t>
          </a:r>
          <a:r>
            <a:rPr lang="en-US" sz="1100">
              <a:solidFill>
                <a:schemeClr val="tx1"/>
              </a:solidFill>
            </a:rPr>
            <a:t>This disclosure covers only our operations in Argentina and Paraguay, where it is material and applicable.</a:t>
          </a:r>
        </a:p>
      </xdr:txBody>
    </xdr:sp>
    <xdr:clientData/>
  </xdr:twoCellAnchor>
  <xdr:twoCellAnchor editAs="oneCell">
    <xdr:from>
      <xdr:col>14</xdr:col>
      <xdr:colOff>624840</xdr:colOff>
      <xdr:row>3</xdr:row>
      <xdr:rowOff>0</xdr:rowOff>
    </xdr:from>
    <xdr:to>
      <xdr:col>16</xdr:col>
      <xdr:colOff>3195</xdr:colOff>
      <xdr:row>4</xdr:row>
      <xdr:rowOff>92387</xdr:rowOff>
    </xdr:to>
    <xdr:pic>
      <xdr:nvPicPr>
        <xdr:cNvPr id="20" name="Imagem 19">
          <a:extLst>
            <a:ext uri="{FF2B5EF4-FFF2-40B4-BE49-F238E27FC236}">
              <a16:creationId xmlns:a16="http://schemas.microsoft.com/office/drawing/2014/main" id="{F5F36E60-EDA2-4270-9781-8F744DAF49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77700" y="647700"/>
          <a:ext cx="823558" cy="3247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213360</xdr:colOff>
      <xdr:row>2</xdr:row>
      <xdr:rowOff>30480</xdr:rowOff>
    </xdr:from>
    <xdr:to>
      <xdr:col>0</xdr:col>
      <xdr:colOff>1935480</xdr:colOff>
      <xdr:row>5</xdr:row>
      <xdr:rowOff>3566700</xdr:rowOff>
    </xdr:to>
    <xdr:grpSp>
      <xdr:nvGrpSpPr>
        <xdr:cNvPr id="21" name="Agrupar 20">
          <a:extLst>
            <a:ext uri="{FF2B5EF4-FFF2-40B4-BE49-F238E27FC236}">
              <a16:creationId xmlns:a16="http://schemas.microsoft.com/office/drawing/2014/main" id="{A3EFB42A-4779-4332-A1CE-907F15A9955A}"/>
            </a:ext>
          </a:extLst>
        </xdr:cNvPr>
        <xdr:cNvGrpSpPr/>
      </xdr:nvGrpSpPr>
      <xdr:grpSpPr>
        <a:xfrm>
          <a:off x="213360" y="510258"/>
          <a:ext cx="1722120" cy="4080909"/>
          <a:chOff x="251460" y="434340"/>
          <a:chExt cx="1722120" cy="4115340"/>
        </a:xfrm>
      </xdr:grpSpPr>
      <xdr:sp macro="" textlink="">
        <xdr:nvSpPr>
          <xdr:cNvPr id="22" name="Retângulo 21">
            <a:hlinkClick xmlns:r="http://schemas.openxmlformats.org/officeDocument/2006/relationships" r:id="rId2"/>
            <a:extLst>
              <a:ext uri="{FF2B5EF4-FFF2-40B4-BE49-F238E27FC236}">
                <a16:creationId xmlns:a16="http://schemas.microsoft.com/office/drawing/2014/main" id="{879CCB48-CC9C-1AD2-00F1-34C73345C607}"/>
              </a:ext>
            </a:extLst>
          </xdr:cNvPr>
          <xdr:cNvSpPr/>
        </xdr:nvSpPr>
        <xdr:spPr>
          <a:xfrm>
            <a:off x="449580" y="4297680"/>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OTHER DISCLOSURES</a:t>
            </a:r>
          </a:p>
        </xdr:txBody>
      </xdr:sp>
      <xdr:sp macro="" textlink="">
        <xdr:nvSpPr>
          <xdr:cNvPr id="23" name="Retângulo 22">
            <a:hlinkClick xmlns:r="http://schemas.openxmlformats.org/officeDocument/2006/relationships" r:id="rId3"/>
            <a:extLst>
              <a:ext uri="{FF2B5EF4-FFF2-40B4-BE49-F238E27FC236}">
                <a16:creationId xmlns:a16="http://schemas.microsoft.com/office/drawing/2014/main" id="{03866F11-E479-3197-8666-A32CC6DCE849}"/>
              </a:ext>
            </a:extLst>
          </xdr:cNvPr>
          <xdr:cNvSpPr/>
        </xdr:nvSpPr>
        <xdr:spPr>
          <a:xfrm>
            <a:off x="449580" y="4022548"/>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WATER STEWARDSHIP</a:t>
            </a:r>
          </a:p>
        </xdr:txBody>
      </xdr:sp>
      <xdr:sp macro="" textlink="">
        <xdr:nvSpPr>
          <xdr:cNvPr id="24" name="Retângulo 23">
            <a:hlinkClick xmlns:r="http://schemas.openxmlformats.org/officeDocument/2006/relationships" r:id="rId4"/>
            <a:extLst>
              <a:ext uri="{FF2B5EF4-FFF2-40B4-BE49-F238E27FC236}">
                <a16:creationId xmlns:a16="http://schemas.microsoft.com/office/drawing/2014/main" id="{BDA3D032-3EB5-477F-A40F-591BE36158EF}"/>
              </a:ext>
            </a:extLst>
          </xdr:cNvPr>
          <xdr:cNvSpPr/>
        </xdr:nvSpPr>
        <xdr:spPr>
          <a:xfrm>
            <a:off x="449580" y="3567413"/>
            <a:ext cx="152400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HUMAN RIGHTS &amp; WELL-BEING</a:t>
            </a:r>
          </a:p>
        </xdr:txBody>
      </xdr:sp>
      <xdr:sp macro="" textlink="">
        <xdr:nvSpPr>
          <xdr:cNvPr id="25" name="Retângulo 24">
            <a:hlinkClick xmlns:r="http://schemas.openxmlformats.org/officeDocument/2006/relationships" r:id="rId5"/>
            <a:extLst>
              <a:ext uri="{FF2B5EF4-FFF2-40B4-BE49-F238E27FC236}">
                <a16:creationId xmlns:a16="http://schemas.microsoft.com/office/drawing/2014/main" id="{E46713EC-7254-FEB3-857F-31AF1B1F4070}"/>
              </a:ext>
            </a:extLst>
          </xdr:cNvPr>
          <xdr:cNvSpPr/>
        </xdr:nvSpPr>
        <xdr:spPr>
          <a:xfrm>
            <a:off x="251460" y="329227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SUSTAINABLE SOURCING</a:t>
            </a:r>
          </a:p>
        </xdr:txBody>
      </xdr:sp>
      <xdr:sp macro="" textlink="">
        <xdr:nvSpPr>
          <xdr:cNvPr id="26" name="Retângulo 25">
            <a:hlinkClick xmlns:r="http://schemas.openxmlformats.org/officeDocument/2006/relationships" r:id="rId6"/>
            <a:extLst>
              <a:ext uri="{FF2B5EF4-FFF2-40B4-BE49-F238E27FC236}">
                <a16:creationId xmlns:a16="http://schemas.microsoft.com/office/drawing/2014/main" id="{E67F2222-B553-2AEB-FB85-672D3FF1C591}"/>
              </a:ext>
            </a:extLst>
          </xdr:cNvPr>
          <xdr:cNvSpPr/>
        </xdr:nvSpPr>
        <xdr:spPr>
          <a:xfrm>
            <a:off x="251460" y="2837143"/>
            <a:ext cx="172212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COMMUNITY RELATIONS</a:t>
            </a:r>
          </a:p>
        </xdr:txBody>
      </xdr:sp>
      <xdr:sp macro="" textlink="">
        <xdr:nvSpPr>
          <xdr:cNvPr id="27" name="Retângulo 26">
            <a:hlinkClick xmlns:r="http://schemas.openxmlformats.org/officeDocument/2006/relationships" r:id="rId7"/>
            <a:extLst>
              <a:ext uri="{FF2B5EF4-FFF2-40B4-BE49-F238E27FC236}">
                <a16:creationId xmlns:a16="http://schemas.microsoft.com/office/drawing/2014/main" id="{0093D20C-941D-87AF-973C-05327BECA8B2}"/>
              </a:ext>
            </a:extLst>
          </xdr:cNvPr>
          <xdr:cNvSpPr/>
        </xdr:nvSpPr>
        <xdr:spPr>
          <a:xfrm>
            <a:off x="251460" y="256200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DIVERSITY &amp; INCLUSION</a:t>
            </a:r>
          </a:p>
        </xdr:txBody>
      </xdr:sp>
      <xdr:sp macro="" textlink="">
        <xdr:nvSpPr>
          <xdr:cNvPr id="28" name="Retângulo 27">
            <a:hlinkClick xmlns:r="http://schemas.openxmlformats.org/officeDocument/2006/relationships" r:id="rId8"/>
            <a:extLst>
              <a:ext uri="{FF2B5EF4-FFF2-40B4-BE49-F238E27FC236}">
                <a16:creationId xmlns:a16="http://schemas.microsoft.com/office/drawing/2014/main" id="{B151B3AE-62BE-92FE-D7F9-29CDB6E5FA9C}"/>
              </a:ext>
            </a:extLst>
          </xdr:cNvPr>
          <xdr:cNvSpPr/>
        </xdr:nvSpPr>
        <xdr:spPr>
          <a:xfrm>
            <a:off x="251460" y="228687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1" i="0" baseline="0">
                <a:solidFill>
                  <a:schemeClr val="tx1"/>
                </a:solidFill>
                <a:effectLst/>
                <a:latin typeface="+mn-lt"/>
                <a:ea typeface="+mn-ea"/>
                <a:cs typeface="+mn-cs"/>
              </a:rPr>
              <a:t>ETHICS &amp; GOVERNANCE</a:t>
            </a:r>
          </a:p>
        </xdr:txBody>
      </xdr:sp>
      <xdr:sp macro="" textlink="">
        <xdr:nvSpPr>
          <xdr:cNvPr id="29" name="Retângulo 28">
            <a:hlinkClick xmlns:r="http://schemas.openxmlformats.org/officeDocument/2006/relationships" r:id="rId9"/>
            <a:extLst>
              <a:ext uri="{FF2B5EF4-FFF2-40B4-BE49-F238E27FC236}">
                <a16:creationId xmlns:a16="http://schemas.microsoft.com/office/drawing/2014/main" id="{382000FC-F102-5820-F2ED-61EC6852472C}"/>
              </a:ext>
            </a:extLst>
          </xdr:cNvPr>
          <xdr:cNvSpPr/>
        </xdr:nvSpPr>
        <xdr:spPr>
          <a:xfrm>
            <a:off x="251460" y="201173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CANE FIELD MANAGEMENT</a:t>
            </a:r>
          </a:p>
        </xdr:txBody>
      </xdr:sp>
      <xdr:sp macro="" textlink="">
        <xdr:nvSpPr>
          <xdr:cNvPr id="30" name="Retângulo 29">
            <a:hlinkClick xmlns:r="http://schemas.openxmlformats.org/officeDocument/2006/relationships" r:id="rId10"/>
            <a:extLst>
              <a:ext uri="{FF2B5EF4-FFF2-40B4-BE49-F238E27FC236}">
                <a16:creationId xmlns:a16="http://schemas.microsoft.com/office/drawing/2014/main" id="{017D5ECA-1E14-DBC8-FE1F-AAB9E35FB5DE}"/>
              </a:ext>
            </a:extLst>
          </xdr:cNvPr>
          <xdr:cNvSpPr/>
        </xdr:nvSpPr>
        <xdr:spPr>
          <a:xfrm>
            <a:off x="251460" y="173660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CLIMATE CHANGE</a:t>
            </a:r>
          </a:p>
        </xdr:txBody>
      </xdr:sp>
      <xdr:sp macro="" textlink="">
        <xdr:nvSpPr>
          <xdr:cNvPr id="31" name="Retângulo 30">
            <a:hlinkClick xmlns:r="http://schemas.openxmlformats.org/officeDocument/2006/relationships" r:id="rId11"/>
            <a:extLst>
              <a:ext uri="{FF2B5EF4-FFF2-40B4-BE49-F238E27FC236}">
                <a16:creationId xmlns:a16="http://schemas.microsoft.com/office/drawing/2014/main" id="{C991C226-AB35-063C-664D-C9A2AA276A07}"/>
              </a:ext>
            </a:extLst>
          </xdr:cNvPr>
          <xdr:cNvSpPr/>
        </xdr:nvSpPr>
        <xdr:spPr>
          <a:xfrm>
            <a:off x="251460" y="146146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PUBLIC COMMITMENTS</a:t>
            </a:r>
          </a:p>
        </xdr:txBody>
      </xdr:sp>
      <xdr:sp macro="" textlink="">
        <xdr:nvSpPr>
          <xdr:cNvPr id="32" name="Retângulo 31">
            <a:hlinkClick xmlns:r="http://schemas.openxmlformats.org/officeDocument/2006/relationships" r:id="rId12"/>
            <a:extLst>
              <a:ext uri="{FF2B5EF4-FFF2-40B4-BE49-F238E27FC236}">
                <a16:creationId xmlns:a16="http://schemas.microsoft.com/office/drawing/2014/main" id="{A7D3E4C9-616B-227F-0A2A-B21C0CD6FBC4}"/>
              </a:ext>
            </a:extLst>
          </xdr:cNvPr>
          <xdr:cNvSpPr/>
        </xdr:nvSpPr>
        <xdr:spPr>
          <a:xfrm>
            <a:off x="251460" y="118633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KEY FIGURES</a:t>
            </a:r>
          </a:p>
        </xdr:txBody>
      </xdr:sp>
      <xdr:sp macro="" textlink="">
        <xdr:nvSpPr>
          <xdr:cNvPr id="33" name="Retângulo 32">
            <a:hlinkClick xmlns:r="http://schemas.openxmlformats.org/officeDocument/2006/relationships" r:id="rId13"/>
            <a:extLst>
              <a:ext uri="{FF2B5EF4-FFF2-40B4-BE49-F238E27FC236}">
                <a16:creationId xmlns:a16="http://schemas.microsoft.com/office/drawing/2014/main" id="{D594A1CE-5308-BB17-9F00-E1D5A7005850}"/>
              </a:ext>
            </a:extLst>
          </xdr:cNvPr>
          <xdr:cNvSpPr/>
        </xdr:nvSpPr>
        <xdr:spPr>
          <a:xfrm>
            <a:off x="251460" y="91119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DISCLOSURES LIST</a:t>
            </a:r>
          </a:p>
        </xdr:txBody>
      </xdr:sp>
      <xdr:sp macro="" textlink="">
        <xdr:nvSpPr>
          <xdr:cNvPr id="34" name="Retângulo 33">
            <a:hlinkClick xmlns:r="http://schemas.openxmlformats.org/officeDocument/2006/relationships" r:id="rId14"/>
            <a:extLst>
              <a:ext uri="{FF2B5EF4-FFF2-40B4-BE49-F238E27FC236}">
                <a16:creationId xmlns:a16="http://schemas.microsoft.com/office/drawing/2014/main" id="{511B8E9C-883E-9605-518B-3AB2B9B0BE62}"/>
              </a:ext>
            </a:extLst>
          </xdr:cNvPr>
          <xdr:cNvSpPr/>
        </xdr:nvSpPr>
        <xdr:spPr>
          <a:xfrm>
            <a:off x="251460" y="434340"/>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INTRODUCTION</a:t>
            </a:r>
          </a:p>
        </xdr:txBody>
      </xdr:sp>
    </xdr:grpSp>
    <xdr:clientData/>
  </xdr:twoCellAnchor>
  <xdr:twoCellAnchor>
    <xdr:from>
      <xdr:col>3</xdr:col>
      <xdr:colOff>0</xdr:colOff>
      <xdr:row>121</xdr:row>
      <xdr:rowOff>85725</xdr:rowOff>
    </xdr:from>
    <xdr:to>
      <xdr:col>5</xdr:col>
      <xdr:colOff>301740</xdr:colOff>
      <xdr:row>123</xdr:row>
      <xdr:rowOff>15195</xdr:rowOff>
    </xdr:to>
    <xdr:sp macro="" textlink="">
      <xdr:nvSpPr>
        <xdr:cNvPr id="35" name="Retângulo: Cantos Superiores Arredondados 34">
          <a:extLst>
            <a:ext uri="{FF2B5EF4-FFF2-40B4-BE49-F238E27FC236}">
              <a16:creationId xmlns:a16="http://schemas.microsoft.com/office/drawing/2014/main" id="{8F4E5870-907A-4694-982C-9CEC5C97A03B}"/>
            </a:ext>
          </a:extLst>
        </xdr:cNvPr>
        <xdr:cNvSpPr/>
      </xdr:nvSpPr>
      <xdr:spPr>
        <a:xfrm>
          <a:off x="2796540" y="46491525"/>
          <a:ext cx="1757160" cy="318090"/>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tx1"/>
              </a:solidFill>
            </a:rPr>
            <a:t>Notes</a:t>
          </a:r>
        </a:p>
      </xdr:txBody>
    </xdr:sp>
    <xdr:clientData/>
  </xdr:twoCellAnchor>
  <xdr:twoCellAnchor>
    <xdr:from>
      <xdr:col>3</xdr:col>
      <xdr:colOff>211667</xdr:colOff>
      <xdr:row>123</xdr:row>
      <xdr:rowOff>104774</xdr:rowOff>
    </xdr:from>
    <xdr:to>
      <xdr:col>17</xdr:col>
      <xdr:colOff>536427</xdr:colOff>
      <xdr:row>123</xdr:row>
      <xdr:rowOff>2823882</xdr:rowOff>
    </xdr:to>
    <xdr:sp macro="" textlink="">
      <xdr:nvSpPr>
        <xdr:cNvPr id="36" name="Retângulo 35">
          <a:extLst>
            <a:ext uri="{FF2B5EF4-FFF2-40B4-BE49-F238E27FC236}">
              <a16:creationId xmlns:a16="http://schemas.microsoft.com/office/drawing/2014/main" id="{C02A116B-A3DB-4867-A221-BCBCCE8ED743}"/>
            </a:ext>
          </a:extLst>
        </xdr:cNvPr>
        <xdr:cNvSpPr/>
      </xdr:nvSpPr>
      <xdr:spPr>
        <a:xfrm>
          <a:off x="2665755" y="49645980"/>
          <a:ext cx="10141113" cy="2719108"/>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eaLnBrk="1" fontAlgn="auto" latinLnBrk="0" hangingPunct="1"/>
          <a:r>
            <a:rPr lang="en-US" sz="1100">
              <a:solidFill>
                <a:schemeClr val="tx1"/>
              </a:solidFill>
              <a:latin typeface="+mn-lt"/>
              <a:ea typeface="+mn-ea"/>
              <a:cs typeface="+mn-cs"/>
            </a:rPr>
            <a:t>As with disclosure GRI 2-7 for Paraguay and with data on employees informed in Argentina, this disclosure is not reported by region within these countries. Only target audiences are included in data on training.</a:t>
          </a:r>
          <a:r>
            <a:rPr lang="en-US" sz="1100" baseline="0">
              <a:solidFill>
                <a:schemeClr val="tx1"/>
              </a:solidFill>
              <a:latin typeface="+mn-lt"/>
              <a:ea typeface="+mn-ea"/>
              <a:cs typeface="+mn-cs"/>
            </a:rPr>
            <a:t> </a:t>
          </a:r>
          <a:r>
            <a:rPr lang="en-US" sz="1100">
              <a:solidFill>
                <a:schemeClr val="tx1"/>
              </a:solidFill>
              <a:latin typeface="+mn-lt"/>
              <a:ea typeface="+mn-ea"/>
              <a:cs typeface="+mn-cs"/>
            </a:rPr>
            <a:t>Figures for Brazil include all employees, regardless of their employment status at the end of the crop year, including the operational categories “Apprentice” and “Statutory Directors”, reported under GRI 2-8. In the 2022/2023 crop year, apprentices were not included in this disclosure. Data marked as not applicable (n/a) refers to employee categories and/or regions where we do not have employees. </a:t>
          </a:r>
        </a:p>
        <a:p>
          <a:pPr eaLnBrk="1" fontAlgn="auto" latinLnBrk="0" hangingPunct="1"/>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latin typeface="+mn-lt"/>
              <a:ea typeface="+mn-ea"/>
              <a:cs typeface="+mn-cs"/>
            </a:rPr>
            <a:t>Raízen employees, regardless of their position, including C-Level executives, play a key role in strengthening our culture of Ethics, Integrity, and Compliance. In the 2023/2024 crop year, we undertook various initiatives addressing topics related to our Ethics and Compliance program. We utilized multiple communication channels, especially Workplace, email, Toolbox Talks involving operations and field teams, Raízen University, and in-person workshops. Training content included: (i) Code of Conduct, (ii) Anti-corruption and (iii) Antitrust Compliance. Retraining is provided every two years, and failure to complete training in accordance with applicable policies and regulations may result in network access being blocked.</a:t>
          </a:r>
        </a:p>
      </xdr:txBody>
    </xdr:sp>
    <xdr:clientData/>
  </xdr:twoCellAnchor>
  <xdr:twoCellAnchor>
    <xdr:from>
      <xdr:col>3</xdr:col>
      <xdr:colOff>0</xdr:colOff>
      <xdr:row>204</xdr:row>
      <xdr:rowOff>139487</xdr:rowOff>
    </xdr:from>
    <xdr:to>
      <xdr:col>5</xdr:col>
      <xdr:colOff>326750</xdr:colOff>
      <xdr:row>205</xdr:row>
      <xdr:rowOff>129962</xdr:rowOff>
    </xdr:to>
    <xdr:sp macro="" textlink="">
      <xdr:nvSpPr>
        <xdr:cNvPr id="37" name="Retângulo: Cantos Superiores Arredondados 36">
          <a:extLst>
            <a:ext uri="{FF2B5EF4-FFF2-40B4-BE49-F238E27FC236}">
              <a16:creationId xmlns:a16="http://schemas.microsoft.com/office/drawing/2014/main" id="{657114EC-4672-41C9-A3B5-3E679CD26F1D}"/>
            </a:ext>
          </a:extLst>
        </xdr:cNvPr>
        <xdr:cNvSpPr/>
      </xdr:nvSpPr>
      <xdr:spPr>
        <a:xfrm>
          <a:off x="2540000" y="74085237"/>
          <a:ext cx="1692000" cy="498475"/>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tx1"/>
              </a:solidFill>
            </a:rPr>
            <a:t>Notes</a:t>
          </a:r>
        </a:p>
      </xdr:txBody>
    </xdr:sp>
    <xdr:clientData/>
  </xdr:twoCellAnchor>
  <xdr:twoCellAnchor>
    <xdr:from>
      <xdr:col>3</xdr:col>
      <xdr:colOff>216945</xdr:colOff>
      <xdr:row>205</xdr:row>
      <xdr:rowOff>124671</xdr:rowOff>
    </xdr:from>
    <xdr:to>
      <xdr:col>17</xdr:col>
      <xdr:colOff>609600</xdr:colOff>
      <xdr:row>205</xdr:row>
      <xdr:rowOff>2896024</xdr:rowOff>
    </xdr:to>
    <xdr:sp macro="" textlink="">
      <xdr:nvSpPr>
        <xdr:cNvPr id="38" name="Retângulo 37">
          <a:extLst>
            <a:ext uri="{FF2B5EF4-FFF2-40B4-BE49-F238E27FC236}">
              <a16:creationId xmlns:a16="http://schemas.microsoft.com/office/drawing/2014/main" id="{A05EE9AF-B121-4F50-9F01-5B8A6EE0E8A7}"/>
            </a:ext>
          </a:extLst>
        </xdr:cNvPr>
        <xdr:cNvSpPr/>
      </xdr:nvSpPr>
      <xdr:spPr>
        <a:xfrm>
          <a:off x="2756945" y="74578421"/>
          <a:ext cx="10393905" cy="2771353"/>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a:solidFill>
                <a:schemeClr val="tx1"/>
              </a:solidFill>
            </a:rPr>
            <a:t>In the 2022/2023 crop year, we were awarded 40 tax incentives through government programs, covering various tax categories across all our activities in Brazil:</a:t>
          </a:r>
        </a:p>
        <a:p>
          <a:pPr algn="l"/>
          <a:endParaRPr/>
        </a:p>
        <a:p>
          <a:pPr algn="l"/>
          <a:r>
            <a:rPr kumimoji="0" lang="en-US" sz="1100" b="0" i="0" u="none" strike="noStrike" cap="none" normalizeH="0" baseline="0" noProof="0">
              <a:ln>
                <a:noFill/>
              </a:ln>
              <a:solidFill>
                <a:srgbClr val="781E77"/>
              </a:solidFill>
              <a:effectLst/>
              <a:uLnTx/>
              <a:uFillTx/>
              <a:latin typeface="+mn-lt"/>
              <a:ea typeface="+mn-ea"/>
              <a:cs typeface="+mn-cs"/>
            </a:rPr>
            <a:t>■ </a:t>
          </a:r>
          <a:r>
            <a:rPr kumimoji="0" lang="en-US" sz="1100" b="1" i="0" u="none" strike="noStrike" cap="none" normalizeH="0" baseline="0" noProof="0">
              <a:ln>
                <a:noFill/>
              </a:ln>
              <a:solidFill>
                <a:srgbClr val="781E77"/>
              </a:solidFill>
              <a:effectLst/>
              <a:uLnTx/>
              <a:uFillTx/>
              <a:latin typeface="+mn-lt"/>
              <a:ea typeface="+mn-ea"/>
              <a:cs typeface="+mn-cs"/>
            </a:rPr>
            <a:t>Service Tax (ISS):</a:t>
          </a:r>
          <a:r>
            <a:rPr lang="en-US" sz="1100" b="1">
              <a:solidFill>
                <a:srgbClr val="781E77"/>
              </a:solidFill>
            </a:rPr>
            <a:t> </a:t>
          </a:r>
          <a:r>
            <a:rPr lang="en-US" sz="1100">
              <a:solidFill>
                <a:schemeClr val="tx1"/>
              </a:solidFill>
            </a:rPr>
            <a:t>Seven incentives providing a reduction of ISS rates on services in connection with projects in various locations.</a:t>
          </a:r>
        </a:p>
        <a:p>
          <a:pPr algn="l"/>
          <a:endParaRPr/>
        </a:p>
        <a:p>
          <a:pPr algn="l"/>
          <a:r>
            <a:rPr kumimoji="0" lang="en-US" sz="1100" b="0" i="0" u="none" strike="noStrike" cap="none" normalizeH="0" baseline="0" noProof="0">
              <a:ln>
                <a:noFill/>
              </a:ln>
              <a:solidFill>
                <a:srgbClr val="781E77"/>
              </a:solidFill>
              <a:effectLst/>
              <a:uLnTx/>
              <a:uFillTx/>
              <a:latin typeface="+mn-lt"/>
              <a:ea typeface="+mn-ea"/>
              <a:cs typeface="+mn-cs"/>
            </a:rPr>
            <a:t>■ </a:t>
          </a:r>
          <a:r>
            <a:rPr lang="en-US" sz="1100" b="1">
              <a:solidFill>
                <a:srgbClr val="781E77"/>
              </a:solidFill>
            </a:rPr>
            <a:t>Value Added Tax on Sales and Services (ICMS): </a:t>
          </a:r>
          <a:r>
            <a:rPr lang="en-US" sz="1100">
              <a:solidFill>
                <a:schemeClr val="tx1"/>
              </a:solidFill>
            </a:rPr>
            <a:t>Twelve incentives, including under special schemes such as RECOF SPED, presumed revenue from ethanol and sugar transactions and CDI, across different states.</a:t>
          </a:r>
        </a:p>
        <a:p>
          <a:pPr algn="l"/>
          <a:endParaRPr/>
        </a:p>
        <a:p>
          <a:pPr algn="l"/>
          <a:r>
            <a:rPr kumimoji="0" lang="en-US" sz="1100" b="0" i="0" u="none" strike="noStrike" cap="none" normalizeH="0" baseline="0" noProof="0">
              <a:ln>
                <a:noFill/>
              </a:ln>
              <a:solidFill>
                <a:srgbClr val="781E77"/>
              </a:solidFill>
              <a:effectLst/>
              <a:uLnTx/>
              <a:uFillTx/>
              <a:latin typeface="+mn-lt"/>
              <a:ea typeface="+mn-ea"/>
              <a:cs typeface="+mn-cs"/>
            </a:rPr>
            <a:t>■ </a:t>
          </a:r>
          <a:r>
            <a:rPr lang="en-US" sz="1100" b="1">
              <a:solidFill>
                <a:srgbClr val="781E77"/>
              </a:solidFill>
            </a:rPr>
            <a:t>Social Integration Program - PIS and Tax for Social Security Financing (COFINS):</a:t>
          </a:r>
          <a:r>
            <a:rPr lang="en-US" sz="1100">
              <a:solidFill>
                <a:srgbClr val="781E77"/>
              </a:solidFill>
            </a:rPr>
            <a:t> </a:t>
          </a:r>
          <a:r>
            <a:rPr lang="en-US" sz="1100">
              <a:solidFill>
                <a:schemeClr val="tx1"/>
              </a:solidFill>
            </a:rPr>
            <a:t>11 incentives, including RECAP, REIDI, RECOB, and </a:t>
          </a:r>
          <a:r>
            <a:rPr lang="en-US" sz="1100" i="1">
              <a:solidFill>
                <a:schemeClr val="tx1"/>
              </a:solidFill>
            </a:rPr>
            <a:t>Preponderante Exportador</a:t>
          </a:r>
          <a:r>
            <a:rPr lang="en-US" sz="1100">
              <a:solidFill>
                <a:schemeClr val="tx1"/>
              </a:solidFill>
            </a:rPr>
            <a:t>, applied across various operations.</a:t>
          </a:r>
        </a:p>
        <a:p>
          <a:pPr algn="l"/>
          <a:endParaRPr/>
        </a:p>
        <a:p>
          <a:pPr algn="l"/>
          <a:r>
            <a:rPr kumimoji="0" lang="en-US" sz="1100" b="0" i="0" u="none" strike="noStrike" cap="none" normalizeH="0" baseline="0" noProof="0">
              <a:ln>
                <a:noFill/>
              </a:ln>
              <a:solidFill>
                <a:srgbClr val="781E77"/>
              </a:solidFill>
              <a:effectLst/>
              <a:uLnTx/>
              <a:uFillTx/>
              <a:latin typeface="+mn-lt"/>
              <a:ea typeface="+mn-ea"/>
              <a:cs typeface="+mn-cs"/>
            </a:rPr>
            <a:t>■ </a:t>
          </a:r>
          <a:r>
            <a:rPr lang="en-US" sz="1100" b="1">
              <a:solidFill>
                <a:srgbClr val="781E77"/>
              </a:solidFill>
            </a:rPr>
            <a:t>Social Contribution (ISS/CS): </a:t>
          </a:r>
          <a:r>
            <a:rPr lang="en-US" sz="1100">
              <a:solidFill>
                <a:schemeClr val="tx1"/>
              </a:solidFill>
            </a:rPr>
            <a:t>Ten incentives related to the Worker Food Program (PAT) across different operations.</a:t>
          </a:r>
        </a:p>
        <a:p>
          <a:pPr algn="l"/>
          <a:endParaRPr/>
        </a:p>
        <a:p>
          <a:pPr algn="l"/>
          <a:r>
            <a:rPr lang="en-US" sz="1100">
              <a:solidFill>
                <a:schemeClr val="tx1"/>
              </a:solidFill>
            </a:rPr>
            <a:t>The monetary amounts received from these government program subsidies are not available. This disclosure applies only to our operations in Brazil, to which it is material and applicable.</a:t>
          </a:r>
        </a:p>
      </xdr:txBody>
    </xdr:sp>
    <xdr:clientData/>
  </xdr:twoCellAnchor>
  <xdr:twoCellAnchor>
    <xdr:from>
      <xdr:col>17</xdr:col>
      <xdr:colOff>143933</xdr:colOff>
      <xdr:row>5</xdr:row>
      <xdr:rowOff>507999</xdr:rowOff>
    </xdr:from>
    <xdr:to>
      <xdr:col>21</xdr:col>
      <xdr:colOff>17317</xdr:colOff>
      <xdr:row>6</xdr:row>
      <xdr:rowOff>105832</xdr:rowOff>
    </xdr:to>
    <xdr:sp macro="" textlink="">
      <xdr:nvSpPr>
        <xdr:cNvPr id="39" name="Retângulo 38">
          <a:extLst>
            <a:ext uri="{FF2B5EF4-FFF2-40B4-BE49-F238E27FC236}">
              <a16:creationId xmlns:a16="http://schemas.microsoft.com/office/drawing/2014/main" id="{B1987AB0-9E76-475B-8CF9-6E56FBCE548F}"/>
            </a:ext>
          </a:extLst>
        </xdr:cNvPr>
        <xdr:cNvSpPr/>
      </xdr:nvSpPr>
      <xdr:spPr>
        <a:xfrm>
          <a:off x="12240683" y="1581726"/>
          <a:ext cx="2834793" cy="3148061"/>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rIns="72000" numCol="2" rtlCol="0" anchor="t"/>
        <a:lstStyle/>
        <a:p>
          <a:pPr algn="l"/>
          <a:r>
            <a:rPr kumimoji="0" lang="en-US" sz="1100" b="0" i="0" u="none" strike="noStrike" cap="none" normalizeH="0" baseline="0" noProof="0">
              <a:ln>
                <a:noFill/>
              </a:ln>
              <a:solidFill>
                <a:srgbClr val="781E77"/>
              </a:solidFill>
              <a:effectLst/>
              <a:uLnTx/>
              <a:uFillTx/>
              <a:latin typeface="+mn-lt"/>
              <a:ea typeface="+mn-ea"/>
              <a:cs typeface="+mn-cs"/>
            </a:rPr>
            <a:t>■ </a:t>
          </a:r>
          <a:r>
            <a:rPr lang="en-US" sz="1100">
              <a:solidFill>
                <a:schemeClr val="tx1"/>
              </a:solidFill>
            </a:rPr>
            <a:t>GRI 3-3 </a:t>
          </a:r>
        </a:p>
        <a:p>
          <a:pPr algn="l"/>
          <a:r>
            <a:rPr kumimoji="0" lang="en-US" sz="1100" b="0" i="0" u="none" strike="noStrike" cap="none" normalizeH="0" baseline="0" noProof="0">
              <a:ln>
                <a:noFill/>
              </a:ln>
              <a:solidFill>
                <a:srgbClr val="781E77"/>
              </a:solidFill>
              <a:effectLst/>
              <a:uLnTx/>
              <a:uFillTx/>
              <a:latin typeface="+mn-lt"/>
              <a:ea typeface="+mn-ea"/>
              <a:cs typeface="+mn-cs"/>
            </a:rPr>
            <a:t>■ </a:t>
          </a:r>
          <a:r>
            <a:rPr lang="en-US" sz="1100">
              <a:solidFill>
                <a:schemeClr val="tx1"/>
              </a:solidFill>
            </a:rPr>
            <a:t>GRI 2-16 </a:t>
          </a:r>
        </a:p>
        <a:p>
          <a:pPr algn="l"/>
          <a:r>
            <a:rPr kumimoji="0" lang="en-US" sz="1100" b="0" i="0" u="none" strike="noStrike" cap="none" normalizeH="0" baseline="0" noProof="0">
              <a:ln>
                <a:noFill/>
              </a:ln>
              <a:solidFill>
                <a:srgbClr val="781E77"/>
              </a:solidFill>
              <a:effectLst/>
              <a:uLnTx/>
              <a:uFillTx/>
              <a:latin typeface="+mn-lt"/>
              <a:ea typeface="+mn-ea"/>
              <a:cs typeface="+mn-cs"/>
            </a:rPr>
            <a:t>■ </a:t>
          </a:r>
          <a:r>
            <a:rPr lang="en-US" sz="1100">
              <a:solidFill>
                <a:schemeClr val="tx1"/>
              </a:solidFill>
            </a:rPr>
            <a:t>GRI</a:t>
          </a:r>
          <a:r>
            <a:rPr lang="en-US" sz="1100" baseline="0">
              <a:solidFill>
                <a:schemeClr val="tx1"/>
              </a:solidFill>
            </a:rPr>
            <a:t> </a:t>
          </a:r>
          <a:r>
            <a:rPr lang="en-US" sz="1100">
              <a:solidFill>
                <a:schemeClr val="tx1"/>
              </a:solidFill>
            </a:rPr>
            <a:t>2-19  </a:t>
          </a:r>
        </a:p>
        <a:p>
          <a:pPr algn="l"/>
          <a:r>
            <a:rPr kumimoji="0" lang="en-US" sz="1100" b="0" i="0" u="none" strike="noStrike" cap="none" normalizeH="0" baseline="0" noProof="0">
              <a:ln>
                <a:noFill/>
              </a:ln>
              <a:solidFill>
                <a:srgbClr val="781E77"/>
              </a:solidFill>
              <a:effectLst/>
              <a:uLnTx/>
              <a:uFillTx/>
              <a:latin typeface="+mn-lt"/>
              <a:ea typeface="+mn-ea"/>
              <a:cs typeface="+mn-cs"/>
            </a:rPr>
            <a:t>■ </a:t>
          </a:r>
          <a:r>
            <a:rPr lang="en-US" sz="1100">
              <a:solidFill>
                <a:schemeClr val="tx1"/>
              </a:solidFill>
            </a:rPr>
            <a:t>GRI</a:t>
          </a:r>
          <a:r>
            <a:rPr lang="en-US" sz="1100" baseline="0">
              <a:solidFill>
                <a:schemeClr val="tx1"/>
              </a:solidFill>
            </a:rPr>
            <a:t> </a:t>
          </a:r>
          <a:r>
            <a:rPr lang="en-US" sz="1100">
              <a:solidFill>
                <a:schemeClr val="tx1"/>
              </a:solidFill>
            </a:rPr>
            <a:t>2-20  </a:t>
          </a:r>
        </a:p>
        <a:p>
          <a:pPr algn="l"/>
          <a:r>
            <a:rPr kumimoji="0" lang="en-US" sz="1100" b="0" i="0" u="none" strike="noStrike" cap="none" normalizeH="0" baseline="0" noProof="0">
              <a:ln>
                <a:noFill/>
              </a:ln>
              <a:solidFill>
                <a:srgbClr val="781E77"/>
              </a:solidFill>
              <a:effectLst/>
              <a:uLnTx/>
              <a:uFillTx/>
              <a:latin typeface="+mn-lt"/>
              <a:ea typeface="+mn-ea"/>
              <a:cs typeface="+mn-cs"/>
            </a:rPr>
            <a:t>■ </a:t>
          </a:r>
          <a:r>
            <a:rPr lang="en-US" sz="1100">
              <a:solidFill>
                <a:schemeClr val="tx1"/>
              </a:solidFill>
            </a:rPr>
            <a:t>GRI</a:t>
          </a:r>
          <a:r>
            <a:rPr lang="en-US" sz="1100" baseline="0">
              <a:solidFill>
                <a:schemeClr val="tx1"/>
              </a:solidFill>
            </a:rPr>
            <a:t> </a:t>
          </a:r>
          <a:r>
            <a:rPr lang="en-US" sz="1100">
              <a:solidFill>
                <a:schemeClr val="tx1"/>
              </a:solidFill>
            </a:rPr>
            <a:t>2-26  </a:t>
          </a:r>
        </a:p>
        <a:p>
          <a:pPr algn="l"/>
          <a:r>
            <a:rPr kumimoji="0" lang="en-US" sz="1100" b="0" i="0" u="none" strike="noStrike" cap="none" normalizeH="0" baseline="0" noProof="0">
              <a:ln>
                <a:noFill/>
              </a:ln>
              <a:solidFill>
                <a:srgbClr val="781E77"/>
              </a:solidFill>
              <a:effectLst/>
              <a:uLnTx/>
              <a:uFillTx/>
              <a:latin typeface="+mn-lt"/>
              <a:ea typeface="+mn-ea"/>
              <a:cs typeface="+mn-cs"/>
            </a:rPr>
            <a:t>■ </a:t>
          </a:r>
          <a:r>
            <a:rPr lang="en-US" sz="1100">
              <a:solidFill>
                <a:schemeClr val="tx1"/>
              </a:solidFill>
            </a:rPr>
            <a:t>GRI 2-27 </a:t>
          </a:r>
        </a:p>
        <a:p>
          <a:pPr algn="l"/>
          <a:r>
            <a:rPr kumimoji="0" lang="en-US" sz="1100" b="0" i="0" u="none" strike="noStrike" cap="none" normalizeH="0" baseline="0" noProof="0">
              <a:ln>
                <a:noFill/>
              </a:ln>
              <a:solidFill>
                <a:srgbClr val="781E77"/>
              </a:solidFill>
              <a:effectLst/>
              <a:uLnTx/>
              <a:uFillTx/>
              <a:latin typeface="+mn-lt"/>
              <a:ea typeface="+mn-ea"/>
              <a:cs typeface="+mn-cs"/>
            </a:rPr>
            <a:t>■ </a:t>
          </a:r>
          <a:r>
            <a:rPr lang="en-US" sz="1100">
              <a:solidFill>
                <a:schemeClr val="tx1"/>
              </a:solidFill>
            </a:rPr>
            <a:t>GRI 2-28</a:t>
          </a:r>
        </a:p>
        <a:p>
          <a:pPr algn="l"/>
          <a:r>
            <a:rPr kumimoji="0" lang="en-US" sz="1100" b="0" i="0" u="none" strike="noStrike" cap="none" normalizeH="0" baseline="0" noProof="0">
              <a:ln>
                <a:noFill/>
              </a:ln>
              <a:solidFill>
                <a:srgbClr val="781E77"/>
              </a:solidFill>
              <a:effectLst/>
              <a:uLnTx/>
              <a:uFillTx/>
              <a:latin typeface="+mn-lt"/>
              <a:ea typeface="+mn-ea"/>
              <a:cs typeface="+mn-cs"/>
            </a:rPr>
            <a:t>■ </a:t>
          </a:r>
          <a:r>
            <a:rPr lang="en-US" sz="1100">
              <a:solidFill>
                <a:schemeClr val="tx1"/>
              </a:solidFill>
            </a:rPr>
            <a:t>GRI 205-1  </a:t>
          </a:r>
        </a:p>
        <a:p>
          <a:pPr algn="l"/>
          <a:r>
            <a:rPr kumimoji="0" lang="en-US" sz="1100" b="0" i="0" u="none" strike="noStrike" cap="none" normalizeH="0" baseline="0" noProof="0">
              <a:ln>
                <a:noFill/>
              </a:ln>
              <a:solidFill>
                <a:srgbClr val="781E77"/>
              </a:solidFill>
              <a:effectLst/>
              <a:uLnTx/>
              <a:uFillTx/>
              <a:latin typeface="+mn-lt"/>
              <a:ea typeface="+mn-ea"/>
              <a:cs typeface="+mn-cs"/>
            </a:rPr>
            <a:t>■ </a:t>
          </a:r>
          <a:r>
            <a:rPr lang="en-US" sz="1100">
              <a:solidFill>
                <a:schemeClr val="tx1"/>
              </a:solidFill>
            </a:rPr>
            <a:t>GRI 205-2 </a:t>
          </a:r>
        </a:p>
        <a:p>
          <a:pPr algn="l"/>
          <a:r>
            <a:rPr kumimoji="0" lang="en-US" sz="1100" b="0" i="0" u="none" strike="noStrike" cap="none" normalizeH="0" baseline="0" noProof="0">
              <a:ln>
                <a:noFill/>
              </a:ln>
              <a:solidFill>
                <a:srgbClr val="781E77"/>
              </a:solidFill>
              <a:effectLst/>
              <a:uLnTx/>
              <a:uFillTx/>
              <a:latin typeface="+mn-lt"/>
              <a:ea typeface="+mn-ea"/>
              <a:cs typeface="+mn-cs"/>
            </a:rPr>
            <a:t>■ </a:t>
          </a:r>
          <a:r>
            <a:rPr lang="en-US" sz="1100">
              <a:solidFill>
                <a:schemeClr val="tx1"/>
              </a:solidFill>
            </a:rPr>
            <a:t>GRI</a:t>
          </a:r>
          <a:r>
            <a:rPr lang="en-US" sz="1100" baseline="0">
              <a:solidFill>
                <a:schemeClr val="tx1"/>
              </a:solidFill>
            </a:rPr>
            <a:t> </a:t>
          </a:r>
          <a:r>
            <a:rPr lang="en-US" sz="1100">
              <a:solidFill>
                <a:schemeClr val="tx1"/>
              </a:solidFill>
            </a:rPr>
            <a:t>205-3 </a:t>
          </a:r>
        </a:p>
        <a:p>
          <a:pPr algn="l"/>
          <a:r>
            <a:rPr kumimoji="0" lang="en-US" sz="1100" b="0" i="0" u="none" strike="noStrike" cap="none" normalizeH="0" baseline="0" noProof="0">
              <a:ln>
                <a:noFill/>
              </a:ln>
              <a:solidFill>
                <a:srgbClr val="781E77"/>
              </a:solidFill>
              <a:effectLst/>
              <a:uLnTx/>
              <a:uFillTx/>
              <a:latin typeface="+mn-lt"/>
              <a:ea typeface="+mn-ea"/>
              <a:cs typeface="+mn-cs"/>
            </a:rPr>
            <a:t>■ </a:t>
          </a:r>
          <a:r>
            <a:rPr lang="en-US" sz="1100">
              <a:solidFill>
                <a:schemeClr val="tx1"/>
              </a:solidFill>
            </a:rPr>
            <a:t>GRI 206-1 </a:t>
          </a:r>
        </a:p>
        <a:p>
          <a:pPr algn="l"/>
          <a:r>
            <a:rPr kumimoji="0" lang="en-US" sz="1100" b="0" i="0" u="none" strike="noStrike" cap="none" normalizeH="0" baseline="0" noProof="0">
              <a:ln>
                <a:noFill/>
              </a:ln>
              <a:solidFill>
                <a:srgbClr val="781E77"/>
              </a:solidFill>
              <a:effectLst/>
              <a:uLnTx/>
              <a:uFillTx/>
              <a:latin typeface="+mn-lt"/>
              <a:ea typeface="+mn-ea"/>
              <a:cs typeface="+mn-cs"/>
            </a:rPr>
            <a:t>■ </a:t>
          </a:r>
          <a:r>
            <a:rPr lang="en-US" sz="1100">
              <a:solidFill>
                <a:schemeClr val="tx1"/>
              </a:solidFill>
            </a:rPr>
            <a:t>GRI 11.20.5 </a:t>
          </a:r>
        </a:p>
        <a:p>
          <a:pPr algn="l"/>
          <a:r>
            <a:rPr kumimoji="0" lang="en-US" sz="1100" b="0" i="0" u="none" strike="noStrike" cap="none" normalizeH="0" baseline="0" noProof="0">
              <a:ln>
                <a:noFill/>
              </a:ln>
              <a:solidFill>
                <a:srgbClr val="781E77"/>
              </a:solidFill>
              <a:effectLst/>
              <a:uLnTx/>
              <a:uFillTx/>
              <a:latin typeface="+mn-lt"/>
              <a:ea typeface="+mn-ea"/>
              <a:cs typeface="+mn-cs"/>
            </a:rPr>
            <a:t>■ </a:t>
          </a:r>
          <a:r>
            <a:rPr lang="en-US" sz="1100">
              <a:solidFill>
                <a:schemeClr val="tx1"/>
              </a:solidFill>
            </a:rPr>
            <a:t>GRI 11.20.6 </a:t>
          </a:r>
        </a:p>
        <a:p>
          <a:pPr algn="l"/>
          <a:r>
            <a:rPr kumimoji="0" lang="en-US" sz="1100" b="0" i="0" u="none" strike="noStrike" cap="none" normalizeH="0" baseline="0" noProof="0">
              <a:ln>
                <a:noFill/>
              </a:ln>
              <a:solidFill>
                <a:srgbClr val="781E77"/>
              </a:solidFill>
              <a:effectLst/>
              <a:uLnTx/>
              <a:uFillTx/>
              <a:latin typeface="+mn-lt"/>
              <a:ea typeface="+mn-ea"/>
              <a:cs typeface="+mn-cs"/>
            </a:rPr>
            <a:t>■ </a:t>
          </a:r>
          <a:r>
            <a:rPr lang="en-US" sz="1100">
              <a:solidFill>
                <a:schemeClr val="tx1"/>
              </a:solidFill>
            </a:rPr>
            <a:t>SASB RR-BI-530a.1 </a:t>
          </a:r>
        </a:p>
        <a:p>
          <a:pPr eaLnBrk="1" fontAlgn="auto" latinLnBrk="0" hangingPunct="1"/>
          <a:r>
            <a:rPr kumimoji="0" lang="en-US" sz="1100" b="0" i="0" u="none" strike="noStrike" cap="none" normalizeH="0" baseline="0" noProof="0">
              <a:ln>
                <a:noFill/>
              </a:ln>
              <a:solidFill>
                <a:srgbClr val="781E77"/>
              </a:solidFill>
              <a:effectLst/>
              <a:uLnTx/>
              <a:uFillTx/>
              <a:latin typeface="+mn-lt"/>
              <a:ea typeface="+mn-ea"/>
              <a:cs typeface="+mn-cs"/>
            </a:rPr>
            <a:t>■ </a:t>
          </a:r>
          <a:r>
            <a:rPr lang="en-US" sz="1100">
              <a:solidFill>
                <a:schemeClr val="tx1"/>
              </a:solidFill>
            </a:rPr>
            <a:t>SASB RR-BI-530a.2 </a:t>
          </a:r>
        </a:p>
        <a:p>
          <a:pPr eaLnBrk="1" fontAlgn="auto" latinLnBrk="0" hangingPunct="1"/>
          <a:r>
            <a:rPr kumimoji="0" lang="en-US" sz="1100" b="0" i="0" u="none" strike="noStrike" cap="none" normalizeH="0" baseline="0" noProof="0">
              <a:ln>
                <a:noFill/>
              </a:ln>
              <a:solidFill>
                <a:srgbClr val="781E77"/>
              </a:solidFill>
              <a:effectLst/>
              <a:uLnTx/>
              <a:uFillTx/>
              <a:latin typeface="+mn-lt"/>
              <a:ea typeface="+mn-ea"/>
              <a:cs typeface="+mn-cs"/>
            </a:rPr>
            <a:t>■ </a:t>
          </a:r>
          <a:r>
            <a:rPr lang="en-US" sz="1100">
              <a:solidFill>
                <a:schemeClr val="tx1"/>
              </a:solidFill>
            </a:rPr>
            <a:t>SASB EM-RM-520a.1 </a:t>
          </a:r>
        </a:p>
        <a:p>
          <a:pPr eaLnBrk="1" fontAlgn="auto" latinLnBrk="0" hangingPunct="1"/>
          <a:endParaRPr/>
        </a:p>
        <a:p>
          <a:pPr eaLnBrk="1" fontAlgn="auto" latinLnBrk="0" hangingPunct="1"/>
          <a:r>
            <a:rPr kumimoji="0" lang="en-US" sz="1100" b="0" i="0" u="none" strike="noStrike" cap="none" normalizeH="0" baseline="0" noProof="0">
              <a:ln>
                <a:noFill/>
              </a:ln>
              <a:solidFill>
                <a:srgbClr val="781E77"/>
              </a:solidFill>
              <a:effectLst/>
              <a:uLnTx/>
              <a:uFillTx/>
              <a:latin typeface="+mn-lt"/>
              <a:ea typeface="+mn-ea"/>
              <a:cs typeface="+mn-cs"/>
            </a:rPr>
            <a:t>■ </a:t>
          </a:r>
          <a:r>
            <a:rPr lang="en-US" sz="1100">
              <a:solidFill>
                <a:schemeClr val="tx1"/>
              </a:solidFill>
            </a:rPr>
            <a:t>WEF - </a:t>
          </a:r>
          <a:r>
            <a:rPr lang="en-US" sz="1100" baseline="0">
              <a:solidFill>
                <a:schemeClr val="tx1"/>
              </a:solidFill>
            </a:rPr>
            <a:t>Principles of governance - </a:t>
          </a:r>
          <a:r>
            <a:rPr lang="en-US"/>
            <a:t>Anti-corruption</a:t>
          </a:r>
        </a:p>
        <a:p>
          <a:pPr eaLnBrk="1" fontAlgn="auto" latinLnBrk="0" hangingPunct="1"/>
          <a:r>
            <a:rPr kumimoji="0" lang="en-US" sz="1100" b="0" i="0" u="none" strike="noStrike" cap="none" normalizeH="0" baseline="0">
              <a:ln>
                <a:noFill/>
              </a:ln>
              <a:solidFill>
                <a:srgbClr val="781E77"/>
              </a:solidFill>
              <a:effectLst/>
              <a:uLnTx/>
              <a:uFillTx/>
              <a:latin typeface="+mn-lt"/>
              <a:ea typeface="+mn-ea"/>
              <a:cs typeface="+mn-cs"/>
            </a:rPr>
            <a:t>■</a:t>
          </a:r>
          <a:r>
            <a:rPr lang="en-US" sz="1100" baseline="0">
              <a:solidFill>
                <a:schemeClr val="tx1"/>
              </a:solidFill>
              <a:latin typeface="+mn-lt"/>
              <a:ea typeface="+mn-ea"/>
              <a:cs typeface="+mn-cs"/>
            </a:rPr>
            <a:t> WEF - Principles of governance - Protected ethics advice and reporting mechanisms</a:t>
          </a:r>
        </a:p>
        <a:p>
          <a:pPr eaLnBrk="1" fontAlgn="auto" latinLnBrk="0" hangingPunct="1"/>
          <a:r>
            <a:rPr kumimoji="0" lang="en-US" sz="1100" b="0" i="0" u="none" strike="noStrike" cap="none" normalizeH="0" baseline="0">
              <a:ln>
                <a:noFill/>
              </a:ln>
              <a:solidFill>
                <a:srgbClr val="781E77"/>
              </a:solidFill>
              <a:effectLst/>
              <a:uLnTx/>
              <a:uFillTx/>
              <a:latin typeface="+mn-lt"/>
              <a:ea typeface="+mn-ea"/>
              <a:cs typeface="+mn-cs"/>
            </a:rPr>
            <a:t>■</a:t>
          </a:r>
          <a:r>
            <a:rPr lang="en-US" sz="1100" baseline="0">
              <a:solidFill>
                <a:schemeClr val="tx1"/>
              </a:solidFill>
              <a:latin typeface="+mn-lt"/>
              <a:ea typeface="+mn-ea"/>
              <a:cs typeface="+mn-cs"/>
            </a:rPr>
            <a:t> WEF - Principles of governance - Integrating risk and opportunity into business processes</a:t>
          </a:r>
        </a:p>
        <a:p>
          <a:pPr eaLnBrk="1" fontAlgn="auto" latinLnBrk="0" hangingPunct="1"/>
          <a:r>
            <a:rPr kumimoji="0" lang="en-US" sz="1100" b="0" i="0" u="none" strike="noStrike" cap="none" normalizeH="0" baseline="0">
              <a:ln>
                <a:noFill/>
              </a:ln>
              <a:solidFill>
                <a:srgbClr val="781E77"/>
              </a:solidFill>
              <a:effectLst/>
              <a:uLnTx/>
              <a:uFillTx/>
              <a:latin typeface="+mn-lt"/>
              <a:ea typeface="+mn-ea"/>
              <a:cs typeface="+mn-cs"/>
            </a:rPr>
            <a:t>■</a:t>
          </a:r>
          <a:r>
            <a:rPr lang="en-US" sz="1100" baseline="0">
              <a:solidFill>
                <a:schemeClr val="tx1"/>
              </a:solidFill>
              <a:latin typeface="+mn-lt"/>
              <a:ea typeface="+mn-ea"/>
              <a:cs typeface="+mn-cs"/>
            </a:rPr>
            <a:t> WEF - Prosperity - Economic contribution</a:t>
          </a:r>
        </a:p>
      </xdr:txBody>
    </xdr:sp>
    <xdr:clientData/>
  </xdr:twoCellAnchor>
  <xdr:twoCellAnchor>
    <xdr:from>
      <xdr:col>17</xdr:col>
      <xdr:colOff>135467</xdr:colOff>
      <xdr:row>5</xdr:row>
      <xdr:rowOff>127002</xdr:rowOff>
    </xdr:from>
    <xdr:to>
      <xdr:col>20</xdr:col>
      <xdr:colOff>711200</xdr:colOff>
      <xdr:row>5</xdr:row>
      <xdr:rowOff>465669</xdr:rowOff>
    </xdr:to>
    <xdr:sp macro="" textlink="">
      <xdr:nvSpPr>
        <xdr:cNvPr id="40" name="Retângulo 39">
          <a:extLst>
            <a:ext uri="{FF2B5EF4-FFF2-40B4-BE49-F238E27FC236}">
              <a16:creationId xmlns:a16="http://schemas.microsoft.com/office/drawing/2014/main" id="{026FBB17-853F-42AB-AFE1-D9A40B20E9A7}"/>
            </a:ext>
          </a:extLst>
        </xdr:cNvPr>
        <xdr:cNvSpPr/>
      </xdr:nvSpPr>
      <xdr:spPr>
        <a:xfrm>
          <a:off x="12801600" y="1185335"/>
          <a:ext cx="2760133" cy="338667"/>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numCol="1" rtlCol="0" anchor="t"/>
        <a:lstStyle/>
        <a:p>
          <a:pPr algn="l"/>
          <a:r>
            <a:rPr lang="en-US" sz="1100" b="1" u="sng">
              <a:solidFill>
                <a:srgbClr val="781E77"/>
              </a:solidFill>
            </a:rPr>
            <a:t>List of disclosures under this tab:</a:t>
          </a:r>
        </a:p>
        <a:p>
          <a:pPr algn="l"/>
          <a:r>
            <a:rPr kumimoji="0" lang="en-US" sz="1100" b="0" i="0" u="none" strike="noStrike" cap="none" normalizeH="0" baseline="0" noProof="0">
              <a:ln>
                <a:noFill/>
              </a:ln>
              <a:solidFill>
                <a:sysClr val="windowText" lastClr="000000"/>
              </a:solidFill>
              <a:effectLst/>
              <a:uLnTx/>
              <a:uFillTx/>
              <a:latin typeface="+mn-lt"/>
              <a:ea typeface="+mn-ea"/>
              <a:cs typeface="+mn-cs"/>
            </a:rPr>
            <a:t>											</a:t>
          </a:r>
        </a:p>
      </xdr:txBody>
    </xdr:sp>
    <xdr:clientData/>
  </xdr:twoCellAnchor>
  <xdr:twoCellAnchor>
    <xdr:from>
      <xdr:col>3</xdr:col>
      <xdr:colOff>67735</xdr:colOff>
      <xdr:row>52</xdr:row>
      <xdr:rowOff>169335</xdr:rowOff>
    </xdr:from>
    <xdr:to>
      <xdr:col>17</xdr:col>
      <xdr:colOff>516467</xdr:colOff>
      <xdr:row>53</xdr:row>
      <xdr:rowOff>4580467</xdr:rowOff>
    </xdr:to>
    <xdr:sp macro="" textlink="">
      <xdr:nvSpPr>
        <xdr:cNvPr id="41" name="CaixaDeTexto 40">
          <a:extLst>
            <a:ext uri="{FF2B5EF4-FFF2-40B4-BE49-F238E27FC236}">
              <a16:creationId xmlns:a16="http://schemas.microsoft.com/office/drawing/2014/main" id="{E2A9F87F-9869-0FBD-72FF-59D6DE9A9E71}"/>
            </a:ext>
          </a:extLst>
        </xdr:cNvPr>
        <xdr:cNvSpPr txBox="1"/>
      </xdr:nvSpPr>
      <xdr:spPr>
        <a:xfrm>
          <a:off x="2599268" y="29650268"/>
          <a:ext cx="10574866" cy="458893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numCol="3" spcCol="72000" rtlCol="0" anchor="t"/>
        <a:lstStyle/>
        <a:p>
          <a:r>
            <a:rPr lang="en-US" sz="1100">
              <a:solidFill>
                <a:srgbClr val="595959"/>
              </a:solidFill>
              <a:effectLst/>
              <a:latin typeface="+mn-lt"/>
              <a:ea typeface="+mn-ea"/>
              <a:cs typeface="+mn-cs"/>
            </a:rPr>
            <a:t>We are members of the following associations:</a:t>
          </a:r>
        </a:p>
        <a:p>
          <a:endParaRPr/>
        </a:p>
        <a:p>
          <a:r>
            <a:rPr lang="en-US" sz="1100" b="1">
              <a:solidFill>
                <a:srgbClr val="781E77"/>
              </a:solidFill>
              <a:effectLst/>
              <a:latin typeface="+mn-lt"/>
              <a:ea typeface="+mn-ea"/>
              <a:cs typeface="+mn-cs"/>
            </a:rPr>
            <a:t>In Brazil</a:t>
          </a:r>
          <a:r>
            <a:rPr lang="en-US" sz="1100">
              <a:solidFill>
                <a:srgbClr val="781E77"/>
              </a:solidFill>
              <a:effectLst/>
              <a:latin typeface="+mn-lt"/>
              <a:ea typeface="+mn-ea"/>
              <a:cs typeface="+mn-cs"/>
            </a:rPr>
            <a:t> </a:t>
          </a:r>
        </a:p>
        <a:p>
          <a:r>
            <a:rPr lang="en-US" sz="1100">
              <a:solidFill>
                <a:srgbClr val="781E77"/>
              </a:solidFill>
              <a:effectLst/>
              <a:latin typeface="+mn-lt"/>
              <a:ea typeface="+mn-ea"/>
              <a:cs typeface="+mn-cs"/>
            </a:rPr>
            <a:t>■ </a:t>
          </a:r>
          <a:r>
            <a:rPr lang="en-US" sz="1100">
              <a:effectLst/>
              <a:latin typeface="+mn-lt"/>
              <a:ea typeface="+mn-ea"/>
              <a:cs typeface="+mn-cs"/>
            </a:rPr>
            <a:t>Brazilian Association of Self Generators (ABIAPE)</a:t>
          </a:r>
        </a:p>
        <a:p>
          <a:r>
            <a:rPr lang="en-US" sz="1100">
              <a:solidFill>
                <a:srgbClr val="781E77"/>
              </a:solidFill>
              <a:effectLst/>
              <a:latin typeface="+mn-lt"/>
              <a:ea typeface="+mn-ea"/>
              <a:cs typeface="+mn-cs"/>
            </a:rPr>
            <a:t>■ </a:t>
          </a:r>
          <a:r>
            <a:rPr lang="en-US" sz="1100">
              <a:solidFill>
                <a:srgbClr val="595959"/>
              </a:solidFill>
              <a:effectLst/>
              <a:latin typeface="+mn-lt"/>
              <a:ea typeface="+mn-ea"/>
              <a:cs typeface="+mn-cs"/>
            </a:rPr>
            <a:t>Brazilian Biogas Association (ABIOGÁS)</a:t>
          </a:r>
        </a:p>
        <a:p>
          <a:r>
            <a:rPr lang="en-US" sz="1100">
              <a:solidFill>
                <a:srgbClr val="781E77"/>
              </a:solidFill>
              <a:effectLst/>
              <a:latin typeface="+mn-lt"/>
              <a:ea typeface="+mn-ea"/>
              <a:cs typeface="+mn-cs"/>
            </a:rPr>
            <a:t>■</a:t>
          </a:r>
          <a:r>
            <a:rPr lang="en-US" sz="1100">
              <a:solidFill>
                <a:srgbClr val="595959"/>
              </a:solidFill>
              <a:effectLst/>
              <a:latin typeface="+mn-lt"/>
              <a:ea typeface="+mn-ea"/>
              <a:cs typeface="+mn-cs"/>
            </a:rPr>
            <a:t> Brazilian Bioinnovation Association (ABBI)</a:t>
          </a:r>
        </a:p>
        <a:p>
          <a:r>
            <a:rPr lang="en-US" sz="1100">
              <a:solidFill>
                <a:srgbClr val="781E77"/>
              </a:solidFill>
              <a:effectLst/>
              <a:latin typeface="+mn-lt"/>
              <a:ea typeface="+mn-ea"/>
              <a:cs typeface="+mn-cs"/>
            </a:rPr>
            <a:t>■</a:t>
          </a:r>
          <a:r>
            <a:rPr lang="en-US" sz="1100">
              <a:solidFill>
                <a:srgbClr val="595959"/>
              </a:solidFill>
              <a:effectLst/>
              <a:latin typeface="+mn-lt"/>
              <a:ea typeface="+mn-ea"/>
              <a:cs typeface="+mn-cs"/>
            </a:rPr>
            <a:t> Brazilian Downstream Association (ABD)</a:t>
          </a:r>
        </a:p>
        <a:p>
          <a:r>
            <a:rPr lang="en-US" sz="1100">
              <a:solidFill>
                <a:srgbClr val="781E77"/>
              </a:solidFill>
              <a:effectLst/>
              <a:latin typeface="+mn-lt"/>
              <a:ea typeface="+mn-ea"/>
              <a:cs typeface="+mn-cs"/>
            </a:rPr>
            <a:t>■</a:t>
          </a:r>
          <a:r>
            <a:rPr lang="en-US" sz="1100">
              <a:solidFill>
                <a:srgbClr val="595959"/>
              </a:solidFill>
              <a:effectLst/>
              <a:latin typeface="+mn-lt"/>
              <a:ea typeface="+mn-ea"/>
              <a:cs typeface="+mn-cs"/>
            </a:rPr>
            <a:t> Brazilian Association of Listed Companies (ABRASCA)</a:t>
          </a:r>
        </a:p>
        <a:p>
          <a:r>
            <a:rPr lang="en-US" sz="1100">
              <a:solidFill>
                <a:srgbClr val="781E77"/>
              </a:solidFill>
              <a:effectLst/>
              <a:latin typeface="+mn-lt"/>
              <a:ea typeface="+mn-ea"/>
              <a:cs typeface="+mn-cs"/>
            </a:rPr>
            <a:t>■</a:t>
          </a:r>
          <a:r>
            <a:rPr lang="en-US" sz="1100">
              <a:solidFill>
                <a:srgbClr val="595959"/>
              </a:solidFill>
              <a:effectLst/>
              <a:latin typeface="+mn-lt"/>
              <a:ea typeface="+mn-ea"/>
              <a:cs typeface="+mn-cs"/>
            </a:rPr>
            <a:t> Brazilian Association for Solar Power (ABsolar)</a:t>
          </a:r>
        </a:p>
        <a:p>
          <a:r>
            <a:rPr lang="en-US" sz="1100">
              <a:solidFill>
                <a:srgbClr val="781E77"/>
              </a:solidFill>
              <a:effectLst/>
              <a:latin typeface="+mn-lt"/>
              <a:ea typeface="+mn-ea"/>
              <a:cs typeface="+mn-cs"/>
            </a:rPr>
            <a:t>■</a:t>
          </a:r>
          <a:r>
            <a:rPr lang="en-US" sz="1100">
              <a:effectLst/>
              <a:latin typeface="+mn-lt"/>
              <a:ea typeface="+mn-ea"/>
              <a:cs typeface="+mn-cs"/>
            </a:rPr>
            <a:t>Brazilian Agribusiness Association (ABAG)</a:t>
          </a:r>
        </a:p>
        <a:p>
          <a:r>
            <a:rPr lang="en-US" sz="1100">
              <a:solidFill>
                <a:srgbClr val="781E77"/>
              </a:solidFill>
              <a:effectLst/>
              <a:latin typeface="+mn-lt"/>
              <a:ea typeface="+mn-ea"/>
              <a:cs typeface="+mn-cs"/>
            </a:rPr>
            <a:t>■</a:t>
          </a:r>
          <a:r>
            <a:rPr lang="en-US" sz="1100">
              <a:solidFill>
                <a:srgbClr val="595959"/>
              </a:solidFill>
              <a:effectLst/>
              <a:latin typeface="+mn-lt"/>
              <a:ea typeface="+mn-ea"/>
              <a:cs typeface="+mn-cs"/>
            </a:rPr>
            <a:t> Brazilian Association of Energy Traders (ABRACEEL)</a:t>
          </a:r>
        </a:p>
        <a:p>
          <a:r>
            <a:rPr lang="en-US" sz="1100">
              <a:solidFill>
                <a:srgbClr val="781E77"/>
              </a:solidFill>
              <a:effectLst/>
              <a:latin typeface="+mn-lt"/>
              <a:ea typeface="+mn-ea"/>
              <a:cs typeface="+mn-cs"/>
            </a:rPr>
            <a:t>■</a:t>
          </a:r>
          <a:r>
            <a:rPr lang="en-US" sz="1100">
              <a:solidFill>
                <a:srgbClr val="595959"/>
              </a:solidFill>
              <a:effectLst/>
              <a:latin typeface="+mn-lt"/>
              <a:ea typeface="+mn-ea"/>
              <a:cs typeface="+mn-cs"/>
            </a:rPr>
            <a:t> Brazilian Association of Port Terminals (ABTP)</a:t>
          </a:r>
        </a:p>
        <a:p>
          <a:r>
            <a:rPr lang="en-US" sz="1100">
              <a:solidFill>
                <a:srgbClr val="781E77"/>
              </a:solidFill>
              <a:effectLst/>
              <a:latin typeface="+mn-lt"/>
              <a:ea typeface="+mn-ea"/>
              <a:cs typeface="+mn-cs"/>
            </a:rPr>
            <a:t>■</a:t>
          </a:r>
          <a:r>
            <a:rPr lang="en-US" sz="1100">
              <a:solidFill>
                <a:srgbClr val="595959"/>
              </a:solidFill>
              <a:effectLst/>
              <a:latin typeface="+mn-lt"/>
              <a:ea typeface="+mn-ea"/>
              <a:cs typeface="+mn-cs"/>
            </a:rPr>
            <a:t> Minas Gerais Sugar and Energy Industry Association (SIAMIG)</a:t>
          </a:r>
        </a:p>
        <a:p>
          <a:r>
            <a:rPr lang="en-US" sz="1100">
              <a:solidFill>
                <a:srgbClr val="781E77"/>
              </a:solidFill>
              <a:effectLst/>
              <a:latin typeface="+mn-lt"/>
              <a:ea typeface="+mn-ea"/>
              <a:cs typeface="+mn-cs"/>
            </a:rPr>
            <a:t>■</a:t>
          </a:r>
          <a:r>
            <a:rPr lang="en-US" sz="1100">
              <a:solidFill>
                <a:srgbClr val="595959"/>
              </a:solidFill>
              <a:effectLst/>
              <a:latin typeface="+mn-lt"/>
              <a:ea typeface="+mn-ea"/>
              <a:cs typeface="+mn-cs"/>
            </a:rPr>
            <a:t> Mato Grosso do Sul Bioenergy Producers’ Association (BIOSUL)</a:t>
          </a:r>
        </a:p>
        <a:p>
          <a:r>
            <a:rPr lang="en-US" sz="1100">
              <a:solidFill>
                <a:srgbClr val="781E77"/>
              </a:solidFill>
              <a:effectLst/>
              <a:latin typeface="+mn-lt"/>
              <a:ea typeface="+mn-ea"/>
              <a:cs typeface="+mn-cs"/>
            </a:rPr>
            <a:t>■</a:t>
          </a:r>
          <a:r>
            <a:rPr lang="en-US" sz="1100">
              <a:solidFill>
                <a:srgbClr val="595959"/>
              </a:solidFill>
              <a:effectLst/>
              <a:latin typeface="+mn-lt"/>
              <a:ea typeface="+mn-ea"/>
              <a:cs typeface="+mn-cs"/>
            </a:rPr>
            <a:t> National Association of Freight Transportation Users (ANUT)</a:t>
          </a:r>
        </a:p>
        <a:p>
          <a:r>
            <a:rPr lang="en-US" sz="1100">
              <a:solidFill>
                <a:srgbClr val="781E77"/>
              </a:solidFill>
              <a:effectLst/>
              <a:latin typeface="+mn-lt"/>
              <a:ea typeface="+mn-ea"/>
              <a:cs typeface="+mn-cs"/>
            </a:rPr>
            <a:t>■</a:t>
          </a:r>
          <a:r>
            <a:rPr lang="en-US" sz="1100">
              <a:solidFill>
                <a:srgbClr val="595959"/>
              </a:solidFill>
              <a:effectLst/>
              <a:latin typeface="+mn-lt"/>
              <a:ea typeface="+mn-ea"/>
              <a:cs typeface="+mn-cs"/>
            </a:rPr>
            <a:t> Industry Association for Alcohol, Sugar and Adjacent Products (UDOP)</a:t>
          </a:r>
        </a:p>
        <a:p>
          <a:r>
            <a:rPr lang="en-US" sz="1100">
              <a:solidFill>
                <a:srgbClr val="781E77"/>
              </a:solidFill>
              <a:effectLst/>
              <a:latin typeface="+mn-lt"/>
              <a:ea typeface="+mn-ea"/>
              <a:cs typeface="+mn-cs"/>
            </a:rPr>
            <a:t>■</a:t>
          </a:r>
          <a:r>
            <a:rPr lang="en-US" sz="1100">
              <a:solidFill>
                <a:srgbClr val="595959"/>
              </a:solidFill>
              <a:effectLst/>
              <a:latin typeface="+mn-lt"/>
              <a:ea typeface="+mn-ea"/>
              <a:cs typeface="+mn-cs"/>
            </a:rPr>
            <a:t> Bonsucro (a global membership organization that promotes sustainable sugarcane production)</a:t>
          </a:r>
        </a:p>
        <a:p>
          <a:r>
            <a:rPr lang="en-US" sz="1100">
              <a:solidFill>
                <a:srgbClr val="781E77"/>
              </a:solidFill>
              <a:effectLst/>
              <a:latin typeface="+mn-lt"/>
              <a:ea typeface="+mn-ea"/>
              <a:cs typeface="+mn-cs"/>
            </a:rPr>
            <a:t>■</a:t>
          </a:r>
          <a:r>
            <a:rPr lang="en-US" sz="1100">
              <a:solidFill>
                <a:srgbClr val="595959"/>
              </a:solidFill>
              <a:effectLst/>
              <a:latin typeface="+mn-lt"/>
              <a:ea typeface="+mn-ea"/>
              <a:cs typeface="+mn-cs"/>
            </a:rPr>
            <a:t> Tax and Financial Research Center (CCIF)</a:t>
          </a:r>
        </a:p>
        <a:p>
          <a:r>
            <a:rPr lang="en-US" sz="1100">
              <a:solidFill>
                <a:srgbClr val="781E77"/>
              </a:solidFill>
              <a:effectLst/>
              <a:latin typeface="+mn-lt"/>
              <a:ea typeface="+mn-ea"/>
              <a:cs typeface="+mn-cs"/>
            </a:rPr>
            <a:t>■</a:t>
          </a:r>
          <a:r>
            <a:rPr lang="en-US" sz="1100">
              <a:solidFill>
                <a:srgbClr val="595959"/>
              </a:solidFill>
              <a:effectLst/>
              <a:latin typeface="+mn-lt"/>
              <a:ea typeface="+mn-ea"/>
              <a:cs typeface="+mn-cs"/>
            </a:rPr>
            <a:t> Brazilian Institute for Law and Ethics (IBDEE)</a:t>
          </a:r>
        </a:p>
        <a:p>
          <a:r>
            <a:rPr lang="en-US" sz="1100">
              <a:solidFill>
                <a:srgbClr val="781E77"/>
              </a:solidFill>
              <a:effectLst/>
              <a:latin typeface="+mn-lt"/>
              <a:ea typeface="+mn-ea"/>
              <a:cs typeface="+mn-cs"/>
            </a:rPr>
            <a:t>■</a:t>
          </a:r>
          <a:r>
            <a:rPr lang="en-US" sz="1100">
              <a:solidFill>
                <a:srgbClr val="595959"/>
              </a:solidFill>
              <a:effectLst/>
              <a:latin typeface="+mn-lt"/>
              <a:ea typeface="+mn-ea"/>
              <a:cs typeface="+mn-cs"/>
            </a:rPr>
            <a:t> Brazilian Petroleum Institute (IBP)</a:t>
          </a:r>
        </a:p>
        <a:p>
          <a:r>
            <a:rPr lang="en-US" sz="1100">
              <a:solidFill>
                <a:srgbClr val="781E77"/>
              </a:solidFill>
              <a:effectLst/>
              <a:latin typeface="+mn-lt"/>
              <a:ea typeface="+mn-ea"/>
              <a:cs typeface="+mn-cs"/>
            </a:rPr>
            <a:t>■</a:t>
          </a:r>
          <a:r>
            <a:rPr lang="en-US" sz="1100">
              <a:solidFill>
                <a:srgbClr val="595959"/>
              </a:solidFill>
              <a:effectLst/>
              <a:latin typeface="+mn-lt"/>
              <a:ea typeface="+mn-ea"/>
              <a:cs typeface="+mn-cs"/>
            </a:rPr>
            <a:t> Instituto Combustível Legal</a:t>
          </a:r>
        </a:p>
        <a:p>
          <a:r>
            <a:rPr lang="en-US" sz="1100">
              <a:solidFill>
                <a:srgbClr val="781E77"/>
              </a:solidFill>
              <a:effectLst/>
              <a:latin typeface="+mn-lt"/>
              <a:ea typeface="+mn-ea"/>
              <a:cs typeface="+mn-cs"/>
            </a:rPr>
            <a:t>■</a:t>
          </a:r>
          <a:r>
            <a:rPr lang="en-US" sz="1100">
              <a:solidFill>
                <a:srgbClr val="595959"/>
              </a:solidFill>
              <a:effectLst/>
              <a:latin typeface="+mn-lt"/>
              <a:ea typeface="+mn-ea"/>
              <a:cs typeface="+mn-cs"/>
            </a:rPr>
            <a:t> Forestry Management and Certification Institute (IMAFLORA)</a:t>
          </a:r>
        </a:p>
        <a:p>
          <a:r>
            <a:rPr lang="en-US" sz="1100">
              <a:solidFill>
                <a:srgbClr val="781E77"/>
              </a:solidFill>
              <a:effectLst/>
              <a:latin typeface="+mn-lt"/>
              <a:ea typeface="+mn-ea"/>
              <a:cs typeface="+mn-cs"/>
            </a:rPr>
            <a:t>■</a:t>
          </a:r>
          <a:r>
            <a:rPr lang="en-US" sz="1100">
              <a:solidFill>
                <a:srgbClr val="595959"/>
              </a:solidFill>
              <a:effectLst/>
              <a:latin typeface="+mn-lt"/>
              <a:ea typeface="+mn-ea"/>
              <a:cs typeface="+mn-cs"/>
            </a:rPr>
            <a:t> Brazilian Business Network for Lifecycle Assessments (Rede ACV)</a:t>
          </a:r>
        </a:p>
        <a:p>
          <a:r>
            <a:rPr lang="en-US" sz="1100">
              <a:solidFill>
                <a:srgbClr val="781E77"/>
              </a:solidFill>
              <a:effectLst/>
              <a:latin typeface="+mn-lt"/>
              <a:ea typeface="+mn-ea"/>
              <a:cs typeface="+mn-cs"/>
            </a:rPr>
            <a:t>■</a:t>
          </a:r>
          <a:r>
            <a:rPr lang="en-US" sz="1100">
              <a:solidFill>
                <a:srgbClr val="595959"/>
              </a:solidFill>
              <a:effectLst/>
              <a:latin typeface="+mn-lt"/>
              <a:ea typeface="+mn-ea"/>
              <a:cs typeface="+mn-cs"/>
            </a:rPr>
            <a:t> Goiás State Ethanol Industry Union (SIFAEG)</a:t>
          </a:r>
        </a:p>
        <a:p>
          <a:r>
            <a:rPr lang="en-US" sz="1100">
              <a:solidFill>
                <a:srgbClr val="781E77"/>
              </a:solidFill>
              <a:effectLst/>
              <a:latin typeface="+mn-lt"/>
              <a:ea typeface="+mn-ea"/>
              <a:cs typeface="+mn-cs"/>
            </a:rPr>
            <a:t>■</a:t>
          </a:r>
          <a:r>
            <a:rPr lang="en-US" sz="1100">
              <a:solidFill>
                <a:srgbClr val="595959"/>
              </a:solidFill>
              <a:effectLst/>
              <a:latin typeface="+mn-lt"/>
              <a:ea typeface="+mn-ea"/>
              <a:cs typeface="+mn-cs"/>
            </a:rPr>
            <a:t> Sindicom</a:t>
          </a:r>
        </a:p>
        <a:p>
          <a:r>
            <a:rPr lang="en-US" sz="1100">
              <a:solidFill>
                <a:srgbClr val="781E77"/>
              </a:solidFill>
              <a:effectLst/>
              <a:latin typeface="+mn-lt"/>
              <a:ea typeface="+mn-ea"/>
              <a:cs typeface="+mn-cs"/>
            </a:rPr>
            <a:t>■</a:t>
          </a:r>
          <a:r>
            <a:rPr lang="en-US" sz="1100">
              <a:solidFill>
                <a:srgbClr val="595959"/>
              </a:solidFill>
              <a:effectLst/>
              <a:latin typeface="+mn-lt"/>
              <a:ea typeface="+mn-ea"/>
              <a:cs typeface="+mn-cs"/>
            </a:rPr>
            <a:t> Sugarcane Industry Association (UNICA)</a:t>
          </a:r>
        </a:p>
        <a:p>
          <a:r>
            <a:rPr lang="en-US" sz="1100">
              <a:solidFill>
                <a:srgbClr val="595959"/>
              </a:solidFill>
              <a:effectLst/>
              <a:latin typeface="+mn-lt"/>
              <a:ea typeface="+mn-ea"/>
              <a:cs typeface="+mn-cs"/>
            </a:rPr>
            <a:t> </a:t>
          </a:r>
        </a:p>
        <a:p>
          <a:r>
            <a:rPr lang="en-US" sz="1100" b="1">
              <a:solidFill>
                <a:srgbClr val="781E77"/>
              </a:solidFill>
              <a:effectLst/>
              <a:latin typeface="+mn-lt"/>
              <a:ea typeface="+mn-ea"/>
              <a:cs typeface="+mn-cs"/>
            </a:rPr>
            <a:t>In</a:t>
          </a:r>
          <a:r>
            <a:rPr lang="en-US" sz="1100" b="1" baseline="0">
              <a:solidFill>
                <a:srgbClr val="781E77"/>
              </a:solidFill>
              <a:effectLst/>
              <a:latin typeface="+mn-lt"/>
              <a:ea typeface="+mn-ea"/>
              <a:cs typeface="+mn-cs"/>
            </a:rPr>
            <a:t> A</a:t>
          </a:r>
          <a:r>
            <a:rPr lang="en-US" sz="1100" b="1">
              <a:solidFill>
                <a:srgbClr val="781E77"/>
              </a:solidFill>
              <a:effectLst/>
              <a:latin typeface="+mn-lt"/>
              <a:ea typeface="+mn-ea"/>
              <a:cs typeface="+mn-cs"/>
            </a:rPr>
            <a:t>rgentina:</a:t>
          </a:r>
        </a:p>
        <a:p>
          <a:r>
            <a:rPr lang="en-US" sz="1100">
              <a:solidFill>
                <a:srgbClr val="781E77"/>
              </a:solidFill>
              <a:effectLst/>
              <a:latin typeface="+mn-lt"/>
              <a:ea typeface="+mn-ea"/>
              <a:cs typeface="+mn-cs"/>
            </a:rPr>
            <a:t>■</a:t>
          </a:r>
          <a:r>
            <a:rPr lang="en-US" sz="1100">
              <a:solidFill>
                <a:srgbClr val="595959"/>
              </a:solidFill>
              <a:effectLst/>
              <a:latin typeface="+mn-lt"/>
              <a:ea typeface="+mn-ea"/>
              <a:cs typeface="+mn-cs"/>
            </a:rPr>
            <a:t> American Chamber of Commerce (AmCham)</a:t>
          </a:r>
        </a:p>
        <a:p>
          <a:r>
            <a:rPr lang="en-US" sz="1100">
              <a:solidFill>
                <a:srgbClr val="781E77"/>
              </a:solidFill>
              <a:effectLst/>
              <a:latin typeface="+mn-lt"/>
              <a:ea typeface="+mn-ea"/>
              <a:cs typeface="+mn-cs"/>
            </a:rPr>
            <a:t>■</a:t>
          </a:r>
          <a:r>
            <a:rPr lang="en-US" sz="1100">
              <a:solidFill>
                <a:srgbClr val="595959"/>
              </a:solidFill>
              <a:effectLst/>
              <a:latin typeface="+mn-lt"/>
              <a:ea typeface="+mn-ea"/>
              <a:cs typeface="+mn-cs"/>
            </a:rPr>
            <a:t> American Petroleum Institute (API)</a:t>
          </a:r>
        </a:p>
        <a:p>
          <a:r>
            <a:rPr lang="en-US" sz="1100">
              <a:solidFill>
                <a:srgbClr val="781E77"/>
              </a:solidFill>
              <a:effectLst/>
              <a:latin typeface="+mn-lt"/>
              <a:ea typeface="+mn-ea"/>
              <a:cs typeface="+mn-cs"/>
            </a:rPr>
            <a:t>■</a:t>
          </a:r>
          <a:r>
            <a:rPr lang="en-US" sz="1100">
              <a:solidFill>
                <a:srgbClr val="595959"/>
              </a:solidFill>
              <a:effectLst/>
              <a:latin typeface="+mn-lt"/>
              <a:ea typeface="+mn-ea"/>
              <a:cs typeface="+mn-cs"/>
            </a:rPr>
            <a:t> Argentine Road Association</a:t>
          </a:r>
        </a:p>
        <a:p>
          <a:r>
            <a:rPr lang="en-US" sz="1100">
              <a:solidFill>
                <a:srgbClr val="781E77"/>
              </a:solidFill>
              <a:effectLst/>
              <a:latin typeface="+mn-lt"/>
              <a:ea typeface="+mn-ea"/>
              <a:cs typeface="+mn-cs"/>
            </a:rPr>
            <a:t>■</a:t>
          </a:r>
          <a:r>
            <a:rPr lang="en-US" sz="1100">
              <a:solidFill>
                <a:srgbClr val="595959"/>
              </a:solidFill>
              <a:effectLst/>
              <a:latin typeface="+mn-lt"/>
              <a:ea typeface="+mn-ea"/>
              <a:cs typeface="+mn-cs"/>
            </a:rPr>
            <a:t> Association of Road Tourism Racers (ACTC)</a:t>
          </a:r>
        </a:p>
        <a:p>
          <a:r>
            <a:rPr lang="en-US" sz="1100">
              <a:solidFill>
                <a:srgbClr val="781E77"/>
              </a:solidFill>
              <a:effectLst/>
              <a:latin typeface="+mn-lt"/>
              <a:ea typeface="+mn-ea"/>
              <a:cs typeface="+mn-cs"/>
            </a:rPr>
            <a:t>■</a:t>
          </a:r>
          <a:r>
            <a:rPr lang="en-US" sz="1100">
              <a:solidFill>
                <a:srgbClr val="595959"/>
              </a:solidFill>
              <a:effectLst/>
              <a:latin typeface="+mn-lt"/>
              <a:ea typeface="+mn-ea"/>
              <a:cs typeface="+mn-cs"/>
            </a:rPr>
            <a:t> Association of Oil Companies</a:t>
          </a:r>
        </a:p>
        <a:p>
          <a:r>
            <a:rPr lang="en-US" sz="1100">
              <a:solidFill>
                <a:srgbClr val="781E77"/>
              </a:solidFill>
              <a:effectLst/>
              <a:latin typeface="+mn-lt"/>
              <a:ea typeface="+mn-ea"/>
              <a:cs typeface="+mn-cs"/>
            </a:rPr>
            <a:t>■</a:t>
          </a:r>
          <a:r>
            <a:rPr lang="en-US" sz="1100">
              <a:solidFill>
                <a:srgbClr val="595959"/>
              </a:solidFill>
              <a:effectLst/>
              <a:latin typeface="+mn-lt"/>
              <a:ea typeface="+mn-ea"/>
              <a:cs typeface="+mn-cs"/>
            </a:rPr>
            <a:t> Argentine Association of Large Electricity Consumers (AGUEERA)</a:t>
          </a:r>
        </a:p>
        <a:p>
          <a:r>
            <a:rPr lang="en-US" sz="1100">
              <a:solidFill>
                <a:srgbClr val="781E77"/>
              </a:solidFill>
              <a:effectLst/>
              <a:latin typeface="+mn-lt"/>
              <a:ea typeface="+mn-ea"/>
              <a:cs typeface="+mn-cs"/>
            </a:rPr>
            <a:t>■</a:t>
          </a:r>
          <a:r>
            <a:rPr lang="en-US" sz="1100">
              <a:solidFill>
                <a:srgbClr val="595959"/>
              </a:solidFill>
              <a:effectLst/>
              <a:latin typeface="+mn-lt"/>
              <a:ea typeface="+mn-ea"/>
              <a:cs typeface="+mn-cs"/>
            </a:rPr>
            <a:t> Argentine Hygienists Association (ARHA)</a:t>
          </a:r>
        </a:p>
        <a:p>
          <a:r>
            <a:rPr lang="en-US" sz="1100">
              <a:solidFill>
                <a:srgbClr val="781E77"/>
              </a:solidFill>
              <a:effectLst/>
              <a:latin typeface="+mn-lt"/>
              <a:ea typeface="+mn-ea"/>
              <a:cs typeface="+mn-cs"/>
            </a:rPr>
            <a:t>■</a:t>
          </a:r>
          <a:r>
            <a:rPr lang="en-US" sz="1100">
              <a:solidFill>
                <a:srgbClr val="595959"/>
              </a:solidFill>
              <a:effectLst/>
              <a:latin typeface="+mn-lt"/>
              <a:ea typeface="+mn-ea"/>
              <a:cs typeface="+mn-cs"/>
            </a:rPr>
            <a:t> Argentine Business Association (AEA)</a:t>
          </a:r>
        </a:p>
        <a:p>
          <a:r>
            <a:rPr lang="en-US" sz="1100">
              <a:solidFill>
                <a:srgbClr val="781E77"/>
              </a:solidFill>
              <a:effectLst/>
              <a:latin typeface="+mn-lt"/>
              <a:ea typeface="+mn-ea"/>
              <a:cs typeface="+mn-cs"/>
            </a:rPr>
            <a:t>■</a:t>
          </a:r>
          <a:r>
            <a:rPr lang="en-US" sz="1100">
              <a:solidFill>
                <a:srgbClr val="595959"/>
              </a:solidFill>
              <a:effectLst/>
              <a:latin typeface="+mn-lt"/>
              <a:ea typeface="+mn-ea"/>
              <a:cs typeface="+mn-cs"/>
            </a:rPr>
            <a:t> Argentine Energy Chamber (CADE)</a:t>
          </a:r>
        </a:p>
        <a:p>
          <a:r>
            <a:rPr lang="en-US" sz="1100">
              <a:solidFill>
                <a:srgbClr val="781E77"/>
              </a:solidFill>
              <a:effectLst/>
              <a:latin typeface="+mn-lt"/>
              <a:ea typeface="+mn-ea"/>
              <a:cs typeface="+mn-cs"/>
            </a:rPr>
            <a:t>■</a:t>
          </a:r>
          <a:r>
            <a:rPr lang="en-US" sz="1100">
              <a:solidFill>
                <a:srgbClr val="595959"/>
              </a:solidFill>
              <a:effectLst/>
              <a:latin typeface="+mn-lt"/>
              <a:ea typeface="+mn-ea"/>
              <a:cs typeface="+mn-cs"/>
            </a:rPr>
            <a:t> Argentine Chamber of Lubricants</a:t>
          </a:r>
        </a:p>
        <a:p>
          <a:r>
            <a:rPr lang="en-US" sz="1100">
              <a:solidFill>
                <a:srgbClr val="781E77"/>
              </a:solidFill>
              <a:effectLst/>
              <a:latin typeface="+mn-lt"/>
              <a:ea typeface="+mn-ea"/>
              <a:cs typeface="+mn-cs"/>
            </a:rPr>
            <a:t>■</a:t>
          </a:r>
          <a:r>
            <a:rPr lang="en-US" sz="1100">
              <a:solidFill>
                <a:srgbClr val="595959"/>
              </a:solidFill>
              <a:effectLst/>
              <a:latin typeface="+mn-lt"/>
              <a:ea typeface="+mn-ea"/>
              <a:cs typeface="+mn-cs"/>
            </a:rPr>
            <a:t> Permanent Asphalt Commission</a:t>
          </a:r>
        </a:p>
        <a:p>
          <a:r>
            <a:rPr lang="en-US" sz="1100">
              <a:solidFill>
                <a:srgbClr val="781E77"/>
              </a:solidFill>
              <a:effectLst/>
              <a:latin typeface="+mn-lt"/>
              <a:ea typeface="+mn-ea"/>
              <a:cs typeface="+mn-cs"/>
            </a:rPr>
            <a:t>■</a:t>
          </a:r>
          <a:r>
            <a:rPr lang="en-US" sz="1100">
              <a:solidFill>
                <a:srgbClr val="595959"/>
              </a:solidFill>
              <a:effectLst/>
              <a:latin typeface="+mn-lt"/>
              <a:ea typeface="+mn-ea"/>
              <a:cs typeface="+mn-cs"/>
            </a:rPr>
            <a:t> Dock Sud Port Consortium</a:t>
          </a:r>
        </a:p>
        <a:p>
          <a:r>
            <a:rPr lang="en-US" sz="1100">
              <a:solidFill>
                <a:srgbClr val="781E77"/>
              </a:solidFill>
              <a:effectLst/>
              <a:latin typeface="+mn-lt"/>
              <a:ea typeface="+mn-ea"/>
              <a:cs typeface="+mn-cs"/>
            </a:rPr>
            <a:t>■</a:t>
          </a:r>
          <a:r>
            <a:rPr lang="en-US" sz="1100">
              <a:solidFill>
                <a:srgbClr val="595959"/>
              </a:solidFill>
              <a:effectLst/>
              <a:latin typeface="+mn-lt"/>
              <a:ea typeface="+mn-ea"/>
              <a:cs typeface="+mn-cs"/>
            </a:rPr>
            <a:t> Corrosion Institute (NACE)</a:t>
          </a:r>
        </a:p>
        <a:p>
          <a:r>
            <a:rPr lang="en-US" sz="1100">
              <a:solidFill>
                <a:srgbClr val="781E77"/>
              </a:solidFill>
              <a:effectLst/>
              <a:latin typeface="+mn-lt"/>
              <a:ea typeface="+mn-ea"/>
              <a:cs typeface="+mn-cs"/>
            </a:rPr>
            <a:t>■</a:t>
          </a:r>
          <a:r>
            <a:rPr lang="en-US" sz="1100">
              <a:solidFill>
                <a:srgbClr val="595959"/>
              </a:solidFill>
              <a:effectLst/>
              <a:latin typeface="+mn-lt"/>
              <a:ea typeface="+mn-ea"/>
              <a:cs typeface="+mn-cs"/>
            </a:rPr>
            <a:t> Economic Research Foundation (FIEL)</a:t>
          </a:r>
        </a:p>
        <a:p>
          <a:r>
            <a:rPr lang="en-US" sz="1100">
              <a:solidFill>
                <a:srgbClr val="781E77"/>
              </a:solidFill>
              <a:effectLst/>
              <a:latin typeface="+mn-lt"/>
              <a:ea typeface="+mn-ea"/>
              <a:cs typeface="+mn-cs"/>
            </a:rPr>
            <a:t>■</a:t>
          </a:r>
          <a:r>
            <a:rPr lang="en-US" sz="1100">
              <a:solidFill>
                <a:srgbClr val="595959"/>
              </a:solidFill>
              <a:effectLst/>
              <a:latin typeface="+mn-lt"/>
              <a:ea typeface="+mn-ea"/>
              <a:cs typeface="+mn-cs"/>
            </a:rPr>
            <a:t> Latin American and Caribbean Association of Oil, Gas, and Renewable Energy Companies (ARPEL)</a:t>
          </a:r>
        </a:p>
        <a:p>
          <a:r>
            <a:rPr lang="en-US" sz="1100">
              <a:solidFill>
                <a:srgbClr val="781E77"/>
              </a:solidFill>
              <a:effectLst/>
              <a:latin typeface="+mn-lt"/>
              <a:ea typeface="+mn-ea"/>
              <a:cs typeface="+mn-cs"/>
            </a:rPr>
            <a:t>■</a:t>
          </a:r>
          <a:r>
            <a:rPr lang="en-US" sz="1100">
              <a:solidFill>
                <a:srgbClr val="595959"/>
              </a:solidFill>
              <a:effectLst/>
              <a:latin typeface="+mn-lt"/>
              <a:ea typeface="+mn-ea"/>
              <a:cs typeface="+mn-cs"/>
            </a:rPr>
            <a:t> Argentine Institute for Standardization and Certification (IRAM)</a:t>
          </a:r>
        </a:p>
        <a:p>
          <a:r>
            <a:rPr lang="en-US" sz="1100">
              <a:solidFill>
                <a:srgbClr val="781E77"/>
              </a:solidFill>
              <a:effectLst/>
              <a:latin typeface="+mn-lt"/>
              <a:ea typeface="+mn-ea"/>
              <a:cs typeface="+mn-cs"/>
            </a:rPr>
            <a:t>■</a:t>
          </a:r>
          <a:r>
            <a:rPr lang="en-US" sz="1100">
              <a:solidFill>
                <a:srgbClr val="595959"/>
              </a:solidFill>
              <a:effectLst/>
              <a:latin typeface="+mn-lt"/>
              <a:ea typeface="+mn-ea"/>
              <a:cs typeface="+mn-cs"/>
            </a:rPr>
            <a:t> Argentine Institute of Oil and Gas (IAPG)</a:t>
          </a:r>
        </a:p>
        <a:p>
          <a:r>
            <a:rPr lang="en-US" sz="1100">
              <a:solidFill>
                <a:srgbClr val="781E77"/>
              </a:solidFill>
              <a:effectLst/>
              <a:latin typeface="+mn-lt"/>
              <a:ea typeface="+mn-ea"/>
              <a:cs typeface="+mn-cs"/>
            </a:rPr>
            <a:t>■</a:t>
          </a:r>
          <a:r>
            <a:rPr lang="en-US" sz="1100">
              <a:solidFill>
                <a:srgbClr val="595959"/>
              </a:solidFill>
              <a:effectLst/>
              <a:latin typeface="+mn-lt"/>
              <a:ea typeface="+mn-ea"/>
              <a:cs typeface="+mn-cs"/>
            </a:rPr>
            <a:t> Argentine Institute for Business Development (IDEA)</a:t>
          </a:r>
        </a:p>
        <a:p>
          <a:r>
            <a:rPr lang="en-US" sz="1100">
              <a:solidFill>
                <a:srgbClr val="781E77"/>
              </a:solidFill>
              <a:effectLst/>
              <a:latin typeface="+mn-lt"/>
              <a:ea typeface="+mn-ea"/>
              <a:cs typeface="+mn-cs"/>
            </a:rPr>
            <a:t>■</a:t>
          </a:r>
          <a:r>
            <a:rPr lang="en-US" sz="1100">
              <a:solidFill>
                <a:srgbClr val="595959"/>
              </a:solidFill>
              <a:effectLst/>
              <a:latin typeface="+mn-lt"/>
              <a:ea typeface="+mn-ea"/>
              <a:cs typeface="+mn-cs"/>
            </a:rPr>
            <a:t> Latin America Refining Technology Conference (LARTC)</a:t>
          </a:r>
        </a:p>
        <a:p>
          <a:r>
            <a:rPr lang="en-US" sz="1100">
              <a:solidFill>
                <a:srgbClr val="781E77"/>
              </a:solidFill>
              <a:effectLst/>
              <a:latin typeface="+mn-lt"/>
              <a:ea typeface="+mn-ea"/>
              <a:cs typeface="+mn-cs"/>
            </a:rPr>
            <a:t>■</a:t>
          </a:r>
          <a:r>
            <a:rPr lang="en-US" sz="1100">
              <a:solidFill>
                <a:srgbClr val="595959"/>
              </a:solidFill>
              <a:effectLst/>
              <a:latin typeface="+mn-lt"/>
              <a:ea typeface="+mn-ea"/>
              <a:cs typeface="+mn-cs"/>
            </a:rPr>
            <a:t> Argentine Society for Continuous Improvement (SAMECO)</a:t>
          </a:r>
        </a:p>
        <a:p>
          <a:r>
            <a:rPr lang="en-US" sz="1100">
              <a:solidFill>
                <a:srgbClr val="595959"/>
              </a:solidFill>
              <a:effectLst/>
              <a:latin typeface="+mn-lt"/>
              <a:ea typeface="+mn-ea"/>
              <a:cs typeface="+mn-cs"/>
            </a:rPr>
            <a:t> </a:t>
          </a:r>
        </a:p>
        <a:p>
          <a:r>
            <a:rPr lang="en-US" sz="1100" b="1">
              <a:solidFill>
                <a:srgbClr val="781E77"/>
              </a:solidFill>
              <a:effectLst/>
              <a:latin typeface="+mn-lt"/>
              <a:ea typeface="+mn-ea"/>
              <a:cs typeface="+mn-cs"/>
            </a:rPr>
            <a:t>In Paraguay:</a:t>
          </a:r>
        </a:p>
        <a:p>
          <a:r>
            <a:rPr lang="en-US" sz="1100">
              <a:solidFill>
                <a:srgbClr val="781E77"/>
              </a:solidFill>
              <a:effectLst/>
              <a:latin typeface="+mn-lt"/>
              <a:ea typeface="+mn-ea"/>
              <a:cs typeface="+mn-cs"/>
            </a:rPr>
            <a:t>■</a:t>
          </a:r>
          <a:r>
            <a:rPr lang="en-US" sz="1100">
              <a:solidFill>
                <a:srgbClr val="595959"/>
              </a:solidFill>
              <a:effectLst/>
              <a:latin typeface="+mn-lt"/>
              <a:ea typeface="+mn-ea"/>
              <a:cs typeface="+mn-cs"/>
            </a:rPr>
            <a:t> Paraguay-Brazil Chamber of Commerce</a:t>
          </a:r>
        </a:p>
        <a:p>
          <a:r>
            <a:rPr lang="en-US" sz="1100">
              <a:solidFill>
                <a:srgbClr val="781E77"/>
              </a:solidFill>
              <a:effectLst/>
              <a:latin typeface="+mn-lt"/>
              <a:ea typeface="+mn-ea"/>
              <a:cs typeface="+mn-cs"/>
            </a:rPr>
            <a:t>■</a:t>
          </a:r>
          <a:r>
            <a:rPr lang="en-US" sz="1100">
              <a:solidFill>
                <a:srgbClr val="595959"/>
              </a:solidFill>
              <a:effectLst/>
              <a:latin typeface="+mn-lt"/>
              <a:ea typeface="+mn-ea"/>
              <a:cs typeface="+mn-cs"/>
            </a:rPr>
            <a:t> Paraguay Importers Center (CIP)</a:t>
          </a:r>
        </a:p>
        <a:p>
          <a:r>
            <a:rPr lang="en-US" sz="1100">
              <a:solidFill>
                <a:srgbClr val="781E77"/>
              </a:solidFill>
              <a:effectLst/>
              <a:latin typeface="+mn-lt"/>
              <a:ea typeface="+mn-ea"/>
              <a:cs typeface="+mn-cs"/>
            </a:rPr>
            <a:t>■</a:t>
          </a:r>
          <a:r>
            <a:rPr lang="en-US" sz="1100">
              <a:solidFill>
                <a:srgbClr val="595959"/>
              </a:solidFill>
              <a:effectLst/>
              <a:latin typeface="+mn-lt"/>
              <a:ea typeface="+mn-ea"/>
              <a:cs typeface="+mn-cs"/>
            </a:rPr>
            <a:t> Paraguay Executives Club</a:t>
          </a:r>
        </a:p>
        <a:p>
          <a:r>
            <a:rPr lang="en-US" sz="1100">
              <a:solidFill>
                <a:srgbClr val="781E77"/>
              </a:solidFill>
              <a:effectLst/>
              <a:latin typeface="+mn-lt"/>
              <a:ea typeface="+mn-ea"/>
              <a:cs typeface="+mn-cs"/>
            </a:rPr>
            <a:t>■</a:t>
          </a:r>
          <a:r>
            <a:rPr lang="en-US" sz="1100">
              <a:solidFill>
                <a:srgbClr val="595959"/>
              </a:solidFill>
              <a:effectLst/>
              <a:latin typeface="+mn-lt"/>
              <a:ea typeface="+mn-ea"/>
              <a:cs typeface="+mn-cs"/>
            </a:rPr>
            <a:t> Fuel Distributors and Associates of Paraguay (DICAPAR)</a:t>
          </a:r>
        </a:p>
        <a:p>
          <a:r>
            <a:rPr lang="en-US" sz="1100">
              <a:solidFill>
                <a:srgbClr val="781E77"/>
              </a:solidFill>
              <a:effectLst/>
              <a:latin typeface="+mn-lt"/>
              <a:ea typeface="+mn-ea"/>
              <a:cs typeface="+mn-cs"/>
            </a:rPr>
            <a:t>■</a:t>
          </a:r>
          <a:r>
            <a:rPr lang="en-US" sz="1100">
              <a:solidFill>
                <a:srgbClr val="595959"/>
              </a:solidFill>
              <a:effectLst/>
              <a:latin typeface="+mn-lt"/>
              <a:ea typeface="+mn-ea"/>
              <a:cs typeface="+mn-cs"/>
            </a:rPr>
            <a:t> Paraguayan Industrial Union (UIP)</a:t>
          </a:r>
        </a:p>
        <a:p>
          <a:r>
            <a:rPr lang="en-US" sz="1100">
              <a:solidFill>
                <a:srgbClr val="595959"/>
              </a:solidFill>
              <a:effectLst/>
              <a:latin typeface="+mn-lt"/>
              <a:ea typeface="+mn-ea"/>
              <a:cs typeface="+mn-cs"/>
            </a:rPr>
            <a:t> </a:t>
          </a:r>
        </a:p>
        <a:p>
          <a:r>
            <a:rPr lang="en-US" sz="1100">
              <a:solidFill>
                <a:srgbClr val="595959"/>
              </a:solidFill>
              <a:effectLst/>
              <a:latin typeface="+mn-lt"/>
              <a:ea typeface="+mn-ea"/>
              <a:cs typeface="+mn-cs"/>
            </a:rPr>
            <a:t>Raízen is also a member of the following international associations:</a:t>
          </a:r>
        </a:p>
        <a:p>
          <a:r>
            <a:rPr lang="en-US" sz="1100">
              <a:solidFill>
                <a:srgbClr val="781E77"/>
              </a:solidFill>
              <a:effectLst/>
              <a:latin typeface="+mn-lt"/>
              <a:ea typeface="+mn-ea"/>
              <a:cs typeface="+mn-cs"/>
            </a:rPr>
            <a:t>■</a:t>
          </a:r>
          <a:r>
            <a:rPr lang="en-US" sz="1100">
              <a:solidFill>
                <a:srgbClr val="595959"/>
              </a:solidFill>
              <a:effectLst/>
              <a:latin typeface="+mn-lt"/>
              <a:ea typeface="+mn-ea"/>
              <a:cs typeface="+mn-cs"/>
            </a:rPr>
            <a:t> Advanced Biofuels Association (ABFA)</a:t>
          </a:r>
        </a:p>
        <a:p>
          <a:r>
            <a:rPr lang="en-US" sz="1100">
              <a:solidFill>
                <a:srgbClr val="781E77"/>
              </a:solidFill>
              <a:effectLst/>
              <a:latin typeface="+mn-lt"/>
              <a:ea typeface="+mn-ea"/>
              <a:cs typeface="+mn-cs"/>
            </a:rPr>
            <a:t>■</a:t>
          </a:r>
          <a:r>
            <a:rPr lang="en-US" sz="1100">
              <a:solidFill>
                <a:srgbClr val="595959"/>
              </a:solidFill>
              <a:effectLst/>
              <a:latin typeface="+mn-lt"/>
              <a:ea typeface="+mn-ea"/>
              <a:cs typeface="+mn-cs"/>
            </a:rPr>
            <a:t> US Grains Council (USGC).</a:t>
          </a:r>
        </a:p>
      </xdr:txBody>
    </xdr:sp>
    <xdr:clientData/>
  </xdr:twoCellAnchor>
  <xdr:twoCellAnchor editAs="oneCell">
    <xdr:from>
      <xdr:col>1</xdr:col>
      <xdr:colOff>0</xdr:colOff>
      <xdr:row>0</xdr:row>
      <xdr:rowOff>0</xdr:rowOff>
    </xdr:from>
    <xdr:to>
      <xdr:col>2</xdr:col>
      <xdr:colOff>1949</xdr:colOff>
      <xdr:row>16</xdr:row>
      <xdr:rowOff>665204</xdr:rowOff>
    </xdr:to>
    <xdr:pic>
      <xdr:nvPicPr>
        <xdr:cNvPr id="42" name="Imagem 41">
          <a:extLst>
            <a:ext uri="{FF2B5EF4-FFF2-40B4-BE49-F238E27FC236}">
              <a16:creationId xmlns:a16="http://schemas.microsoft.com/office/drawing/2014/main" id="{9B5D8B27-3A5C-400B-A58C-811CBE963210}"/>
            </a:ext>
          </a:extLst>
        </xdr:cNvPr>
        <xdr:cNvPicPr>
          <a:picLocks noChangeAspect="1"/>
        </xdr:cNvPicPr>
      </xdr:nvPicPr>
      <xdr:blipFill>
        <a:blip xmlns:r="http://schemas.openxmlformats.org/officeDocument/2006/relationships" r:embed="rId15"/>
        <a:stretch>
          <a:fillRect/>
        </a:stretch>
      </xdr:blipFill>
      <xdr:spPr>
        <a:xfrm>
          <a:off x="2021417" y="0"/>
          <a:ext cx="308865" cy="732889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1949</xdr:colOff>
      <xdr:row>24</xdr:row>
      <xdr:rowOff>305370</xdr:rowOff>
    </xdr:to>
    <xdr:pic>
      <xdr:nvPicPr>
        <xdr:cNvPr id="2" name="Imagem 1">
          <a:extLst>
            <a:ext uri="{FF2B5EF4-FFF2-40B4-BE49-F238E27FC236}">
              <a16:creationId xmlns:a16="http://schemas.microsoft.com/office/drawing/2014/main" id="{A21CC365-EDE5-4B90-A60F-BBEA6C24DC1F}"/>
            </a:ext>
          </a:extLst>
        </xdr:cNvPr>
        <xdr:cNvPicPr>
          <a:picLocks noChangeAspect="1"/>
        </xdr:cNvPicPr>
      </xdr:nvPicPr>
      <xdr:blipFill>
        <a:blip xmlns:r="http://schemas.openxmlformats.org/officeDocument/2006/relationships" r:embed="rId1"/>
        <a:stretch>
          <a:fillRect/>
        </a:stretch>
      </xdr:blipFill>
      <xdr:spPr>
        <a:xfrm>
          <a:off x="2021417" y="0"/>
          <a:ext cx="308865" cy="7328894"/>
        </a:xfrm>
        <a:prstGeom prst="rect">
          <a:avLst/>
        </a:prstGeom>
      </xdr:spPr>
    </xdr:pic>
    <xdr:clientData/>
  </xdr:twoCellAnchor>
  <xdr:twoCellAnchor>
    <xdr:from>
      <xdr:col>3</xdr:col>
      <xdr:colOff>176464</xdr:colOff>
      <xdr:row>5</xdr:row>
      <xdr:rowOff>152399</xdr:rowOff>
    </xdr:from>
    <xdr:to>
      <xdr:col>15</xdr:col>
      <xdr:colOff>628650</xdr:colOff>
      <xdr:row>5</xdr:row>
      <xdr:rowOff>2616200</xdr:rowOff>
    </xdr:to>
    <xdr:sp macro="" textlink="">
      <xdr:nvSpPr>
        <xdr:cNvPr id="3" name="Retângulo 2">
          <a:extLst>
            <a:ext uri="{FF2B5EF4-FFF2-40B4-BE49-F238E27FC236}">
              <a16:creationId xmlns:a16="http://schemas.microsoft.com/office/drawing/2014/main" id="{2AE95AE8-80F0-46DE-BF2A-8EBBC4793D68}"/>
            </a:ext>
          </a:extLst>
        </xdr:cNvPr>
        <xdr:cNvSpPr/>
      </xdr:nvSpPr>
      <xdr:spPr>
        <a:xfrm>
          <a:off x="2691064" y="1219199"/>
          <a:ext cx="9071253" cy="2463801"/>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rPr>
            <a:t>The subtopics that make this topic material include accessibility in our workspaces and operations, attracting and retaining employees, combating discrimination, expanding organizational culture, promoting underrepresented groups (women, black individuals, LGBTQIAP+ individuals, PwD), retaining women, and providing training and education.</a:t>
          </a:r>
        </a:p>
        <a:p>
          <a:pPr algn="l"/>
          <a:endParaRPr/>
        </a:p>
        <a:p>
          <a:pPr marL="0" indent="0" algn="l"/>
          <a:r>
            <a:rPr lang="en-US" sz="1100" b="1" u="sng">
              <a:solidFill>
                <a:srgbClr val="781E77"/>
              </a:solidFill>
              <a:latin typeface="+mn-lt"/>
              <a:ea typeface="+mn-ea"/>
              <a:cs typeface="+mn-cs"/>
            </a:rPr>
            <a:t>Actual and potential related impacts:</a:t>
          </a:r>
        </a:p>
        <a:p>
          <a:pPr algn="l"/>
          <a:r>
            <a:rPr kumimoji="0" lang="en-US" sz="1100" b="0" i="0" u="none" strike="noStrike" cap="none" normalizeH="0" baseline="0" noProof="0">
              <a:ln>
                <a:noFill/>
              </a:ln>
              <a:solidFill>
                <a:srgbClr val="781E77"/>
              </a:solidFill>
              <a:effectLst/>
              <a:uLnTx/>
              <a:uFillTx/>
              <a:latin typeface="+mn-lt"/>
              <a:ea typeface="+mn-ea"/>
              <a:cs typeface="+mn-cs"/>
            </a:rPr>
            <a:t>■ </a:t>
          </a:r>
          <a:r>
            <a:rPr lang="en-US" sz="1100">
              <a:solidFill>
                <a:schemeClr val="tx1"/>
              </a:solidFill>
            </a:rPr>
            <a:t>Positive: Inclusion and retention of underrepresented groups; expansion of our intellectual capital through training and education; improved efficiency within teams due to increased workplace satisfaction; diversity programs; reduction of social inequalities.</a:t>
          </a:r>
        </a:p>
        <a:p>
          <a:pPr algn="l"/>
          <a:endParaRPr/>
        </a:p>
        <a:p>
          <a:pPr algn="l"/>
          <a:r>
            <a:rPr lang="en-US" sz="1100" b="1" u="sng">
              <a:solidFill>
                <a:srgbClr val="781E77"/>
              </a:solidFill>
              <a:latin typeface="+mn-lt"/>
              <a:ea typeface="+mn-ea"/>
              <a:cs typeface="+mn-cs"/>
            </a:rPr>
            <a:t>Stakeholders consulted that prioritized the topic: </a:t>
          </a:r>
        </a:p>
        <a:p>
          <a:pPr algn="l"/>
          <a:r>
            <a:rPr lang="en-US" sz="1100">
              <a:solidFill>
                <a:schemeClr val="tx1"/>
              </a:solidFill>
            </a:rPr>
            <a:t>Raízen Leadership; Employees; Suppliers; Media and Press.</a:t>
          </a:r>
        </a:p>
        <a:p>
          <a:pPr algn="l"/>
          <a:endParaRPr/>
        </a:p>
        <a:p>
          <a:pPr algn="l"/>
          <a:r>
            <a:rPr lang="en-US" sz="1100">
              <a:solidFill>
                <a:schemeClr val="tx1"/>
              </a:solidFill>
            </a:rPr>
            <a:t>Raízen’s 2030 Agenda commitments related to the topic: </a:t>
          </a:r>
        </a:p>
        <a:p>
          <a:pPr algn="l"/>
          <a:r>
            <a:rPr kumimoji="0" lang="en-US" sz="1100" b="0" i="0" u="none" strike="noStrike" cap="none" normalizeH="0" baseline="0" noProof="0">
              <a:ln>
                <a:noFill/>
              </a:ln>
              <a:solidFill>
                <a:srgbClr val="781E77"/>
              </a:solidFill>
              <a:effectLst/>
              <a:uLnTx/>
              <a:uFillTx/>
              <a:latin typeface="+mn-lt"/>
              <a:ea typeface="+mn-ea"/>
              <a:cs typeface="+mn-cs"/>
            </a:rPr>
            <a:t>■ </a:t>
          </a:r>
          <a:r>
            <a:rPr lang="en-US" sz="1100">
              <a:solidFill>
                <a:srgbClr val="595959"/>
              </a:solidFill>
            </a:rPr>
            <a:t>Have 30% of leadership positions filled by women by 2025.</a:t>
          </a:r>
        </a:p>
      </xdr:txBody>
    </xdr:sp>
    <xdr:clientData/>
  </xdr:twoCellAnchor>
  <xdr:twoCellAnchor>
    <xdr:from>
      <xdr:col>2</xdr:col>
      <xdr:colOff>169333</xdr:colOff>
      <xdr:row>82</xdr:row>
      <xdr:rowOff>55568</xdr:rowOff>
    </xdr:from>
    <xdr:to>
      <xdr:col>4</xdr:col>
      <xdr:colOff>802999</xdr:colOff>
      <xdr:row>84</xdr:row>
      <xdr:rowOff>522</xdr:rowOff>
    </xdr:to>
    <xdr:sp macro="" textlink="">
      <xdr:nvSpPr>
        <xdr:cNvPr id="4" name="Retângulo: Cantos Superiores Arredondados 3">
          <a:extLst>
            <a:ext uri="{FF2B5EF4-FFF2-40B4-BE49-F238E27FC236}">
              <a16:creationId xmlns:a16="http://schemas.microsoft.com/office/drawing/2014/main" id="{BF157668-EFD2-4C08-BDA1-D63796F08D6E}"/>
            </a:ext>
          </a:extLst>
        </xdr:cNvPr>
        <xdr:cNvSpPr/>
      </xdr:nvSpPr>
      <xdr:spPr>
        <a:xfrm>
          <a:off x="2497666" y="18999735"/>
          <a:ext cx="1692000" cy="368287"/>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tx1"/>
              </a:solidFill>
            </a:rPr>
            <a:t>Notes</a:t>
          </a:r>
        </a:p>
      </xdr:txBody>
    </xdr:sp>
    <xdr:clientData/>
  </xdr:twoCellAnchor>
  <xdr:twoCellAnchor>
    <xdr:from>
      <xdr:col>3</xdr:col>
      <xdr:colOff>211666</xdr:colOff>
      <xdr:row>84</xdr:row>
      <xdr:rowOff>77094</xdr:rowOff>
    </xdr:from>
    <xdr:to>
      <xdr:col>17</xdr:col>
      <xdr:colOff>653838</xdr:colOff>
      <xdr:row>84</xdr:row>
      <xdr:rowOff>859790</xdr:rowOff>
    </xdr:to>
    <xdr:sp macro="" textlink="">
      <xdr:nvSpPr>
        <xdr:cNvPr id="5" name="Retângulo 4">
          <a:extLst>
            <a:ext uri="{FF2B5EF4-FFF2-40B4-BE49-F238E27FC236}">
              <a16:creationId xmlns:a16="http://schemas.microsoft.com/office/drawing/2014/main" id="{D0D64357-D710-4826-9946-75A294B99806}"/>
            </a:ext>
          </a:extLst>
        </xdr:cNvPr>
        <xdr:cNvSpPr/>
      </xdr:nvSpPr>
      <xdr:spPr>
        <a:xfrm>
          <a:off x="2709333" y="19444594"/>
          <a:ext cx="12380172" cy="782696"/>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a:solidFill>
                <a:schemeClr val="tx1"/>
              </a:solidFill>
            </a:rPr>
            <a:t>The number of employees is based on the same assumptions as for GRI 2-7. The scope for calculating retention rates was updated in the 2023/2024 reporting period to better align with the relevant standard. Historical retention rate data was calculated based on the percentage of employees who took parental leave in the current crop year and were still employed at the end of the crop year. Starting in 2023/2024, the retention rate is being calculated based on the number of employees who returned from leave in the previous reporting period and remained employed 12 months after their return date.</a:t>
          </a:r>
        </a:p>
      </xdr:txBody>
    </xdr:sp>
    <xdr:clientData/>
  </xdr:twoCellAnchor>
  <xdr:twoCellAnchor>
    <xdr:from>
      <xdr:col>3</xdr:col>
      <xdr:colOff>1</xdr:colOff>
      <xdr:row>107</xdr:row>
      <xdr:rowOff>55970</xdr:rowOff>
    </xdr:from>
    <xdr:to>
      <xdr:col>4</xdr:col>
      <xdr:colOff>803001</xdr:colOff>
      <xdr:row>109</xdr:row>
      <xdr:rowOff>522</xdr:rowOff>
    </xdr:to>
    <xdr:sp macro="" textlink="">
      <xdr:nvSpPr>
        <xdr:cNvPr id="6" name="Retângulo: Cantos Superiores Arredondados 5">
          <a:extLst>
            <a:ext uri="{FF2B5EF4-FFF2-40B4-BE49-F238E27FC236}">
              <a16:creationId xmlns:a16="http://schemas.microsoft.com/office/drawing/2014/main" id="{4C112394-FF07-457B-AB41-A3F3E95C40CC}"/>
            </a:ext>
          </a:extLst>
        </xdr:cNvPr>
        <xdr:cNvSpPr/>
      </xdr:nvSpPr>
      <xdr:spPr>
        <a:xfrm>
          <a:off x="2497668" y="24387053"/>
          <a:ext cx="1692000" cy="367886"/>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tx1"/>
              </a:solidFill>
            </a:rPr>
            <a:t>Notes</a:t>
          </a:r>
        </a:p>
      </xdr:txBody>
    </xdr:sp>
    <xdr:clientData/>
  </xdr:twoCellAnchor>
  <xdr:twoCellAnchor>
    <xdr:from>
      <xdr:col>3</xdr:col>
      <xdr:colOff>210608</xdr:colOff>
      <xdr:row>109</xdr:row>
      <xdr:rowOff>113566</xdr:rowOff>
    </xdr:from>
    <xdr:to>
      <xdr:col>17</xdr:col>
      <xdr:colOff>667174</xdr:colOff>
      <xdr:row>109</xdr:row>
      <xdr:rowOff>580400</xdr:rowOff>
    </xdr:to>
    <xdr:sp macro="" textlink="">
      <xdr:nvSpPr>
        <xdr:cNvPr id="7" name="Retângulo 6">
          <a:extLst>
            <a:ext uri="{FF2B5EF4-FFF2-40B4-BE49-F238E27FC236}">
              <a16:creationId xmlns:a16="http://schemas.microsoft.com/office/drawing/2014/main" id="{BC14DF59-E67D-464B-B43E-AAF1BD6FE9B2}"/>
            </a:ext>
          </a:extLst>
        </xdr:cNvPr>
        <xdr:cNvSpPr/>
      </xdr:nvSpPr>
      <xdr:spPr>
        <a:xfrm>
          <a:off x="2708275" y="25016149"/>
          <a:ext cx="12394566" cy="466834"/>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rgbClr val="595959"/>
              </a:solidFill>
            </a:rPr>
            <a:t>Employees were computed using the same assumptions as for GRI 2-7; since the 2022/2023 crop year, the “Apprentice” category has been reported under disclosure GRI 2-8, but is also covered in our operations in Argentina and Paraguay. </a:t>
          </a:r>
        </a:p>
      </xdr:txBody>
    </xdr:sp>
    <xdr:clientData/>
  </xdr:twoCellAnchor>
  <xdr:twoCellAnchor>
    <xdr:from>
      <xdr:col>3</xdr:col>
      <xdr:colOff>0</xdr:colOff>
      <xdr:row>129</xdr:row>
      <xdr:rowOff>59780</xdr:rowOff>
    </xdr:from>
    <xdr:to>
      <xdr:col>4</xdr:col>
      <xdr:colOff>803000</xdr:colOff>
      <xdr:row>131</xdr:row>
      <xdr:rowOff>522</xdr:rowOff>
    </xdr:to>
    <xdr:sp macro="" textlink="">
      <xdr:nvSpPr>
        <xdr:cNvPr id="8" name="Retângulo: Cantos Superiores Arredondados 7">
          <a:extLst>
            <a:ext uri="{FF2B5EF4-FFF2-40B4-BE49-F238E27FC236}">
              <a16:creationId xmlns:a16="http://schemas.microsoft.com/office/drawing/2014/main" id="{611C59B7-D8D2-4912-B704-4715778DD96E}"/>
            </a:ext>
          </a:extLst>
        </xdr:cNvPr>
        <xdr:cNvSpPr/>
      </xdr:nvSpPr>
      <xdr:spPr>
        <a:xfrm>
          <a:off x="2497667" y="29015780"/>
          <a:ext cx="1692000" cy="364075"/>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tx1"/>
              </a:solidFill>
            </a:rPr>
            <a:t>Notes</a:t>
          </a:r>
        </a:p>
      </xdr:txBody>
    </xdr:sp>
    <xdr:clientData/>
  </xdr:twoCellAnchor>
  <xdr:twoCellAnchor>
    <xdr:from>
      <xdr:col>3</xdr:col>
      <xdr:colOff>201083</xdr:colOff>
      <xdr:row>131</xdr:row>
      <xdr:rowOff>94941</xdr:rowOff>
    </xdr:from>
    <xdr:to>
      <xdr:col>17</xdr:col>
      <xdr:colOff>665057</xdr:colOff>
      <xdr:row>131</xdr:row>
      <xdr:rowOff>714375</xdr:rowOff>
    </xdr:to>
    <xdr:sp macro="" textlink="">
      <xdr:nvSpPr>
        <xdr:cNvPr id="9" name="Retângulo 8">
          <a:extLst>
            <a:ext uri="{FF2B5EF4-FFF2-40B4-BE49-F238E27FC236}">
              <a16:creationId xmlns:a16="http://schemas.microsoft.com/office/drawing/2014/main" id="{CEDC990C-FFA2-437F-B705-5F7420E76766}"/>
            </a:ext>
          </a:extLst>
        </xdr:cNvPr>
        <xdr:cNvSpPr/>
      </xdr:nvSpPr>
      <xdr:spPr>
        <a:xfrm>
          <a:off x="2698750" y="29474274"/>
          <a:ext cx="12401974" cy="619434"/>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rPr>
            <a:t>Employees were computed using the same assumptions as for GRI 2-7; since crop year 2022/2023, data for Brazil exclude the “Apprentice” category. Where categories are marked as not applicable (n/a), there are no employees in the relevant employee categories. In crop year 2022/2023, the age group classification was revised for consistency with the relevant GRI standard.</a:t>
          </a:r>
          <a:r>
            <a:rPr kumimoji="0" lang="en-US" sz="1100" b="0" i="0" u="none" strike="noStrike" cap="none" normalizeH="0" baseline="0" noProof="0">
              <a:ln>
                <a:noFill/>
              </a:ln>
              <a:solidFill>
                <a:prstClr val="black"/>
              </a:solidFill>
              <a:effectLst/>
              <a:uLnTx/>
              <a:uFillTx/>
              <a:latin typeface="+mn-lt"/>
              <a:ea typeface="+mn-ea"/>
              <a:cs typeface="+mn-cs"/>
            </a:rPr>
            <a:t> </a:t>
          </a:r>
          <a:r>
            <a:rPr kumimoji="0" lang="en-US" sz="1100" b="1" i="0" u="none" strike="noStrike" cap="none" normalizeH="0" baseline="0" noProof="0">
              <a:ln>
                <a:noFill/>
              </a:ln>
              <a:solidFill>
                <a:srgbClr val="781E77"/>
              </a:solidFill>
              <a:effectLst/>
              <a:uLnTx/>
              <a:uFillTx/>
              <a:latin typeface="+mn-lt"/>
              <a:ea typeface="+mn-ea"/>
              <a:cs typeface="+mn-cs"/>
            </a:rPr>
            <a:t>|GRI 2-4| </a:t>
          </a:r>
        </a:p>
      </xdr:txBody>
    </xdr:sp>
    <xdr:clientData/>
  </xdr:twoCellAnchor>
  <xdr:twoCellAnchor>
    <xdr:from>
      <xdr:col>3</xdr:col>
      <xdr:colOff>0</xdr:colOff>
      <xdr:row>149</xdr:row>
      <xdr:rowOff>59780</xdr:rowOff>
    </xdr:from>
    <xdr:to>
      <xdr:col>4</xdr:col>
      <xdr:colOff>804333</xdr:colOff>
      <xdr:row>151</xdr:row>
      <xdr:rowOff>522</xdr:rowOff>
    </xdr:to>
    <xdr:sp macro="" textlink="">
      <xdr:nvSpPr>
        <xdr:cNvPr id="10" name="Retângulo: Cantos Superiores Arredondados 9">
          <a:extLst>
            <a:ext uri="{FF2B5EF4-FFF2-40B4-BE49-F238E27FC236}">
              <a16:creationId xmlns:a16="http://schemas.microsoft.com/office/drawing/2014/main" id="{196F2E21-D343-4734-9FD1-9F0EE856FDE9}"/>
            </a:ext>
          </a:extLst>
        </xdr:cNvPr>
        <xdr:cNvSpPr/>
      </xdr:nvSpPr>
      <xdr:spPr>
        <a:xfrm>
          <a:off x="2497667" y="33513697"/>
          <a:ext cx="1693333" cy="364075"/>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tx1"/>
              </a:solidFill>
            </a:rPr>
            <a:t>Notes</a:t>
          </a:r>
        </a:p>
      </xdr:txBody>
    </xdr:sp>
    <xdr:clientData/>
  </xdr:twoCellAnchor>
  <xdr:twoCellAnchor>
    <xdr:from>
      <xdr:col>3</xdr:col>
      <xdr:colOff>161818</xdr:colOff>
      <xdr:row>151</xdr:row>
      <xdr:rowOff>53031</xdr:rowOff>
    </xdr:from>
    <xdr:to>
      <xdr:col>17</xdr:col>
      <xdr:colOff>668867</xdr:colOff>
      <xdr:row>151</xdr:row>
      <xdr:rowOff>529389</xdr:rowOff>
    </xdr:to>
    <xdr:sp macro="" textlink="">
      <xdr:nvSpPr>
        <xdr:cNvPr id="11" name="Retângulo 10">
          <a:extLst>
            <a:ext uri="{FF2B5EF4-FFF2-40B4-BE49-F238E27FC236}">
              <a16:creationId xmlns:a16="http://schemas.microsoft.com/office/drawing/2014/main" id="{33F4D6BA-8E10-425A-9CF2-A4CFAB3CC810}"/>
            </a:ext>
          </a:extLst>
        </xdr:cNvPr>
        <xdr:cNvSpPr/>
      </xdr:nvSpPr>
      <xdr:spPr>
        <a:xfrm>
          <a:off x="2668798" y="35539371"/>
          <a:ext cx="10527349" cy="293478"/>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rPr>
            <a:t>Employee data by race is not available for our operations in Argentina and Paraguay.</a:t>
          </a:r>
        </a:p>
      </xdr:txBody>
    </xdr:sp>
    <xdr:clientData/>
  </xdr:twoCellAnchor>
  <xdr:twoCellAnchor>
    <xdr:from>
      <xdr:col>3</xdr:col>
      <xdr:colOff>1</xdr:colOff>
      <xdr:row>169</xdr:row>
      <xdr:rowOff>55970</xdr:rowOff>
    </xdr:from>
    <xdr:to>
      <xdr:col>4</xdr:col>
      <xdr:colOff>803001</xdr:colOff>
      <xdr:row>171</xdr:row>
      <xdr:rowOff>12353</xdr:rowOff>
    </xdr:to>
    <xdr:sp macro="" textlink="">
      <xdr:nvSpPr>
        <xdr:cNvPr id="12" name="Retângulo: Cantos Superiores Arredondados 11">
          <a:extLst>
            <a:ext uri="{FF2B5EF4-FFF2-40B4-BE49-F238E27FC236}">
              <a16:creationId xmlns:a16="http://schemas.microsoft.com/office/drawing/2014/main" id="{37E93556-1974-495D-BC97-308F43BC7BB7}"/>
            </a:ext>
          </a:extLst>
        </xdr:cNvPr>
        <xdr:cNvSpPr/>
      </xdr:nvSpPr>
      <xdr:spPr>
        <a:xfrm>
          <a:off x="2497668" y="37372803"/>
          <a:ext cx="1692000" cy="379717"/>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tx1"/>
              </a:solidFill>
            </a:rPr>
            <a:t>Notes</a:t>
          </a:r>
        </a:p>
      </xdr:txBody>
    </xdr:sp>
    <xdr:clientData/>
  </xdr:twoCellAnchor>
  <xdr:twoCellAnchor>
    <xdr:from>
      <xdr:col>3</xdr:col>
      <xdr:colOff>201083</xdr:colOff>
      <xdr:row>171</xdr:row>
      <xdr:rowOff>56841</xdr:rowOff>
    </xdr:from>
    <xdr:to>
      <xdr:col>17</xdr:col>
      <xdr:colOff>641561</xdr:colOff>
      <xdr:row>171</xdr:row>
      <xdr:rowOff>708459</xdr:rowOff>
    </xdr:to>
    <xdr:sp macro="" textlink="">
      <xdr:nvSpPr>
        <xdr:cNvPr id="13" name="Retângulo 12">
          <a:extLst>
            <a:ext uri="{FF2B5EF4-FFF2-40B4-BE49-F238E27FC236}">
              <a16:creationId xmlns:a16="http://schemas.microsoft.com/office/drawing/2014/main" id="{F578CB42-4871-4845-A9FB-4225BBECEF1D}"/>
            </a:ext>
          </a:extLst>
        </xdr:cNvPr>
        <xdr:cNvSpPr/>
      </xdr:nvSpPr>
      <xdr:spPr>
        <a:xfrm>
          <a:off x="2698750" y="37797008"/>
          <a:ext cx="12378478" cy="651618"/>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a:solidFill>
                <a:srgbClr val="595959"/>
              </a:solidFill>
            </a:rPr>
            <a:t>Employees were computed using the same assumptions as for GRI 2-7; since the 2022/2023 crop year, the “Apprentice” category has been reported under disclosure GRI 2-8, but is also covered in our operations in Argentina and Paraguay. Where categories are marked as not applicable (n/a), there are no employees in the relevant employee categories. </a:t>
          </a:r>
        </a:p>
      </xdr:txBody>
    </xdr:sp>
    <xdr:clientData/>
  </xdr:twoCellAnchor>
  <xdr:twoCellAnchor>
    <xdr:from>
      <xdr:col>3</xdr:col>
      <xdr:colOff>3808</xdr:colOff>
      <xdr:row>210</xdr:row>
      <xdr:rowOff>55970</xdr:rowOff>
    </xdr:from>
    <xdr:to>
      <xdr:col>4</xdr:col>
      <xdr:colOff>806808</xdr:colOff>
      <xdr:row>212</xdr:row>
      <xdr:rowOff>522</xdr:rowOff>
    </xdr:to>
    <xdr:sp macro="" textlink="">
      <xdr:nvSpPr>
        <xdr:cNvPr id="14" name="Retângulo: Cantos Superiores Arredondados 13">
          <a:extLst>
            <a:ext uri="{FF2B5EF4-FFF2-40B4-BE49-F238E27FC236}">
              <a16:creationId xmlns:a16="http://schemas.microsoft.com/office/drawing/2014/main" id="{59DED3C8-3BF9-4ED9-88C0-C5D098A6EA88}"/>
            </a:ext>
          </a:extLst>
        </xdr:cNvPr>
        <xdr:cNvSpPr/>
      </xdr:nvSpPr>
      <xdr:spPr>
        <a:xfrm>
          <a:off x="2501475" y="46664970"/>
          <a:ext cx="1692000" cy="367885"/>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tx1"/>
              </a:solidFill>
            </a:rPr>
            <a:t>Notes</a:t>
          </a:r>
        </a:p>
      </xdr:txBody>
    </xdr:sp>
    <xdr:clientData/>
  </xdr:twoCellAnchor>
  <xdr:twoCellAnchor>
    <xdr:from>
      <xdr:col>3</xdr:col>
      <xdr:colOff>190500</xdr:colOff>
      <xdr:row>212</xdr:row>
      <xdr:rowOff>87021</xdr:rowOff>
    </xdr:from>
    <xdr:to>
      <xdr:col>17</xdr:col>
      <xdr:colOff>577639</xdr:colOff>
      <xdr:row>212</xdr:row>
      <xdr:rowOff>854710</xdr:rowOff>
    </xdr:to>
    <xdr:sp macro="" textlink="">
      <xdr:nvSpPr>
        <xdr:cNvPr id="15" name="Retângulo 14">
          <a:extLst>
            <a:ext uri="{FF2B5EF4-FFF2-40B4-BE49-F238E27FC236}">
              <a16:creationId xmlns:a16="http://schemas.microsoft.com/office/drawing/2014/main" id="{64943C76-6418-4A92-ADB8-5FECB51DD156}"/>
            </a:ext>
          </a:extLst>
        </xdr:cNvPr>
        <xdr:cNvSpPr/>
      </xdr:nvSpPr>
      <xdr:spPr>
        <a:xfrm>
          <a:off x="2688167" y="47119354"/>
          <a:ext cx="12325139" cy="767689"/>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a:solidFill>
                <a:schemeClr val="tx1"/>
              </a:solidFill>
            </a:rPr>
            <a:t>This ratio is calculated as the average basic salary for women divided by the average basic salary for men, by employee category. We have not included data for the CEO and vice-presidents for strategic reasons.</a:t>
          </a:r>
          <a:r>
            <a:rPr lang="en-US" sz="1100" baseline="0">
              <a:solidFill>
                <a:schemeClr val="tx1"/>
              </a:solidFill>
            </a:rPr>
            <a:t> </a:t>
          </a:r>
          <a:r>
            <a:rPr lang="en-US" sz="1100">
              <a:solidFill>
                <a:schemeClr val="tx1"/>
              </a:solidFill>
            </a:rPr>
            <a:t>The data do not include our operations in Argentina and Paraguay, as this information is deemed sensitive. This disclosure was first reported in crop year 2022/2023. For this reason, prior-year data is not available.</a:t>
          </a:r>
        </a:p>
      </xdr:txBody>
    </xdr:sp>
    <xdr:clientData/>
  </xdr:twoCellAnchor>
  <xdr:twoCellAnchor>
    <xdr:from>
      <xdr:col>3</xdr:col>
      <xdr:colOff>0</xdr:colOff>
      <xdr:row>224</xdr:row>
      <xdr:rowOff>59378</xdr:rowOff>
    </xdr:from>
    <xdr:to>
      <xdr:col>4</xdr:col>
      <xdr:colOff>803000</xdr:colOff>
      <xdr:row>226</xdr:row>
      <xdr:rowOff>521</xdr:rowOff>
    </xdr:to>
    <xdr:sp macro="" textlink="">
      <xdr:nvSpPr>
        <xdr:cNvPr id="16" name="Retângulo: Cantos Superiores Arredondados 15">
          <a:extLst>
            <a:ext uri="{FF2B5EF4-FFF2-40B4-BE49-F238E27FC236}">
              <a16:creationId xmlns:a16="http://schemas.microsoft.com/office/drawing/2014/main" id="{7E73DEB1-A693-4818-88D5-7916DD3D4F00}"/>
            </a:ext>
          </a:extLst>
        </xdr:cNvPr>
        <xdr:cNvSpPr/>
      </xdr:nvSpPr>
      <xdr:spPr>
        <a:xfrm>
          <a:off x="2497667" y="50171461"/>
          <a:ext cx="1692000" cy="364477"/>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tx1"/>
              </a:solidFill>
            </a:rPr>
            <a:t>Notes</a:t>
          </a:r>
        </a:p>
      </xdr:txBody>
    </xdr:sp>
    <xdr:clientData/>
  </xdr:twoCellAnchor>
  <xdr:twoCellAnchor>
    <xdr:from>
      <xdr:col>3</xdr:col>
      <xdr:colOff>193462</xdr:colOff>
      <xdr:row>226</xdr:row>
      <xdr:rowOff>92736</xdr:rowOff>
    </xdr:from>
    <xdr:to>
      <xdr:col>17</xdr:col>
      <xdr:colOff>192404</xdr:colOff>
      <xdr:row>227</xdr:row>
      <xdr:rowOff>1270</xdr:rowOff>
    </xdr:to>
    <xdr:sp macro="" textlink="">
      <xdr:nvSpPr>
        <xdr:cNvPr id="17" name="Retângulo 16">
          <a:extLst>
            <a:ext uri="{FF2B5EF4-FFF2-40B4-BE49-F238E27FC236}">
              <a16:creationId xmlns:a16="http://schemas.microsoft.com/office/drawing/2014/main" id="{63CE3E77-1F0A-4580-8A58-773F5BB1966E}"/>
            </a:ext>
          </a:extLst>
        </xdr:cNvPr>
        <xdr:cNvSpPr/>
      </xdr:nvSpPr>
      <xdr:spPr>
        <a:xfrm>
          <a:off x="2691129" y="50628153"/>
          <a:ext cx="11936942" cy="23427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a:solidFill>
                <a:schemeClr val="tx1"/>
              </a:solidFill>
            </a:rPr>
            <a:t>This disclosure excludes our operations in Argentina and Paraguay.</a:t>
          </a:r>
        </a:p>
        <a:p>
          <a:pPr algn="l"/>
          <a:endParaRPr/>
        </a:p>
        <a:p>
          <a:pPr algn="l"/>
          <a:r>
            <a:rPr lang="en-US" sz="1100">
              <a:solidFill>
                <a:schemeClr val="tx1"/>
              </a:solidFill>
            </a:rPr>
            <a:t>In crop year 2023/2024, we received 61 discrimination reports via our Ethics Hotline. Of these, 100% were investigated and resolved, with only 5 reports being deemed substantiated. These reports related to discrimination on the basis of race, gender, PwD status and LGBTQIAPN+ minority status. Action taken in response during the crop year included ongoing training, strengthened affinity groups, and awareness raising. Key supporting initiatives included the development of an accessibility manual for our offices and bioenergy operations, and a guide to support leaders in recruiting for affirmative-action roles for PwDs. As another highlight, we launched our first affirmative internship program, hiring nearly 300 interns from various minority groups.</a:t>
          </a:r>
        </a:p>
        <a:p>
          <a:pPr algn="l"/>
          <a:endParaRPr/>
        </a:p>
        <a:p>
          <a:pPr algn="l"/>
          <a:r>
            <a:rPr lang="en-US" sz="1100">
              <a:solidFill>
                <a:schemeClr val="tx1"/>
              </a:solidFill>
            </a:rPr>
            <a:t>It is also important to note that the increase in reported cases is primarily attributed to improvements in our Ethics Hotline system, which now provides clearer options for subcategories of discrimination types beyond racial discrimination. This enhancement allows whistleblowers to carefully consider their report at the time of filing, enabling better traceability of issues for preventive actions.</a:t>
          </a:r>
        </a:p>
        <a:p>
          <a:pPr algn="l"/>
          <a:endParaRPr/>
        </a:p>
        <a:p>
          <a:pPr algn="l"/>
          <a:r>
            <a:rPr lang="en-US" sz="1100">
              <a:solidFill>
                <a:schemeClr val="tx1"/>
              </a:solidFill>
            </a:rPr>
            <a:t>For labor claims related to discrimination, we have submitted our defense and are following developments. Our legal department reports only individual legal claims alleging discrimination.</a:t>
          </a:r>
        </a:p>
      </xdr:txBody>
    </xdr:sp>
    <xdr:clientData/>
  </xdr:twoCellAnchor>
  <xdr:twoCellAnchor editAs="oneCell">
    <xdr:from>
      <xdr:col>14</xdr:col>
      <xdr:colOff>681567</xdr:colOff>
      <xdr:row>3</xdr:row>
      <xdr:rowOff>0</xdr:rowOff>
    </xdr:from>
    <xdr:to>
      <xdr:col>16</xdr:col>
      <xdr:colOff>19739</xdr:colOff>
      <xdr:row>4</xdr:row>
      <xdr:rowOff>96197</xdr:rowOff>
    </xdr:to>
    <xdr:pic>
      <xdr:nvPicPr>
        <xdr:cNvPr id="18" name="Imagem 17">
          <a:extLst>
            <a:ext uri="{FF2B5EF4-FFF2-40B4-BE49-F238E27FC236}">
              <a16:creationId xmlns:a16="http://schemas.microsoft.com/office/drawing/2014/main" id="{58DF1524-8615-477B-B571-F0DEFC39DB7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037147" y="655320"/>
          <a:ext cx="750321" cy="3095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45508</xdr:colOff>
      <xdr:row>5</xdr:row>
      <xdr:rowOff>423333</xdr:rowOff>
    </xdr:from>
    <xdr:to>
      <xdr:col>21</xdr:col>
      <xdr:colOff>636058</xdr:colOff>
      <xdr:row>8</xdr:row>
      <xdr:rowOff>84667</xdr:rowOff>
    </xdr:to>
    <xdr:sp macro="" textlink="">
      <xdr:nvSpPr>
        <xdr:cNvPr id="33" name="Retângulo 32">
          <a:extLst>
            <a:ext uri="{FF2B5EF4-FFF2-40B4-BE49-F238E27FC236}">
              <a16:creationId xmlns:a16="http://schemas.microsoft.com/office/drawing/2014/main" id="{2B10564D-B87B-48AD-8E71-7B748B0C7435}"/>
            </a:ext>
          </a:extLst>
        </xdr:cNvPr>
        <xdr:cNvSpPr/>
      </xdr:nvSpPr>
      <xdr:spPr>
        <a:xfrm>
          <a:off x="13983758" y="1502833"/>
          <a:ext cx="3384550" cy="2550584"/>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0" lang="en-US" sz="1100" b="0" i="0" u="none" strike="noStrike" cap="none" normalizeH="0" baseline="0" noProof="0">
              <a:ln>
                <a:noFill/>
              </a:ln>
              <a:solidFill>
                <a:schemeClr val="tx2"/>
              </a:solidFill>
              <a:effectLst/>
              <a:uLnTx/>
              <a:uFillTx/>
              <a:latin typeface="+mn-lt"/>
              <a:ea typeface="+mn-ea"/>
              <a:cs typeface="+mn-cs"/>
            </a:rPr>
            <a:t>■</a:t>
          </a:r>
          <a:r>
            <a:rPr kumimoji="0" lang="en-US" sz="1100" b="0" i="0" u="none" strike="noStrike" cap="none" normalizeH="0" baseline="0" noProof="0">
              <a:ln>
                <a:noFill/>
              </a:ln>
              <a:solidFill>
                <a:srgbClr val="595959"/>
              </a:solidFill>
              <a:effectLst/>
              <a:uLnTx/>
              <a:uFillTx/>
              <a:latin typeface="+mn-lt"/>
              <a:ea typeface="+mn-ea"/>
              <a:cs typeface="+mn-cs"/>
            </a:rPr>
            <a:t> </a:t>
          </a:r>
          <a:r>
            <a:rPr lang="en-US" sz="1100">
              <a:solidFill>
                <a:srgbClr val="595959"/>
              </a:solidFill>
            </a:rPr>
            <a:t>GRI 3-3 </a:t>
          </a:r>
        </a:p>
        <a:p>
          <a:pPr algn="l"/>
          <a:r>
            <a:rPr kumimoji="0" lang="en-US" sz="1100" b="0" i="0" u="none" strike="noStrike" cap="none" normalizeH="0" baseline="0" noProof="0">
              <a:ln>
                <a:noFill/>
              </a:ln>
              <a:solidFill>
                <a:schemeClr val="tx2"/>
              </a:solidFill>
              <a:effectLst/>
              <a:uLnTx/>
              <a:uFillTx/>
              <a:latin typeface="+mn-lt"/>
              <a:ea typeface="+mn-ea"/>
              <a:cs typeface="+mn-cs"/>
            </a:rPr>
            <a:t>■</a:t>
          </a:r>
          <a:r>
            <a:rPr kumimoji="0" lang="en-US" sz="1100" b="0" i="0" u="none" strike="noStrike" cap="none" normalizeH="0" baseline="0" noProof="0">
              <a:ln>
                <a:noFill/>
              </a:ln>
              <a:solidFill>
                <a:srgbClr val="595959"/>
              </a:solidFill>
              <a:effectLst/>
              <a:uLnTx/>
              <a:uFillTx/>
              <a:latin typeface="+mn-lt"/>
              <a:ea typeface="+mn-ea"/>
              <a:cs typeface="+mn-cs"/>
            </a:rPr>
            <a:t> </a:t>
          </a:r>
          <a:r>
            <a:rPr lang="en-US" sz="1100" b="0" i="0" u="none" strike="noStrike">
              <a:solidFill>
                <a:srgbClr val="595959"/>
              </a:solidFill>
              <a:effectLst/>
              <a:latin typeface="Aptos Narrow" panose="020B0004020202020204" pitchFamily="34" charset="0"/>
              <a:ea typeface="+mn-ea"/>
              <a:cs typeface="+mn-cs"/>
            </a:rPr>
            <a:t>GRI 401-1</a:t>
          </a:r>
          <a:r>
            <a:rPr lang="en-US">
              <a:solidFill>
                <a:srgbClr val="595959"/>
              </a:solidFill>
            </a:rPr>
            <a:t> </a:t>
          </a:r>
        </a:p>
        <a:p>
          <a:pPr algn="l"/>
          <a:r>
            <a:rPr kumimoji="0" lang="en-US" sz="1100" b="0" i="0" u="none" strike="noStrike" cap="none" normalizeH="0" baseline="0" noProof="0">
              <a:ln>
                <a:noFill/>
              </a:ln>
              <a:solidFill>
                <a:schemeClr val="tx2"/>
              </a:solidFill>
              <a:effectLst/>
              <a:uLnTx/>
              <a:uFillTx/>
              <a:latin typeface="+mn-lt"/>
              <a:ea typeface="+mn-ea"/>
              <a:cs typeface="+mn-cs"/>
            </a:rPr>
            <a:t>■</a:t>
          </a:r>
          <a:r>
            <a:rPr kumimoji="0" lang="en-US" sz="1100" b="0" i="0" u="none" strike="noStrike" cap="none" normalizeH="0" baseline="0" noProof="0">
              <a:ln>
                <a:noFill/>
              </a:ln>
              <a:solidFill>
                <a:srgbClr val="595959"/>
              </a:solidFill>
              <a:effectLst/>
              <a:uLnTx/>
              <a:uFillTx/>
              <a:latin typeface="+mn-lt"/>
              <a:ea typeface="+mn-ea"/>
              <a:cs typeface="+mn-cs"/>
            </a:rPr>
            <a:t> </a:t>
          </a:r>
          <a:r>
            <a:rPr lang="en-US" sz="1100" b="0" i="0" u="none" strike="noStrike">
              <a:solidFill>
                <a:srgbClr val="595959"/>
              </a:solidFill>
              <a:effectLst/>
              <a:latin typeface="Aptos Narrow" panose="020B0004020202020204" pitchFamily="34" charset="0"/>
              <a:ea typeface="+mn-ea"/>
              <a:cs typeface="+mn-cs"/>
            </a:rPr>
            <a:t>GRI 401-3</a:t>
          </a:r>
          <a:r>
            <a:rPr lang="en-US">
              <a:solidFill>
                <a:srgbClr val="595959"/>
              </a:solidFill>
            </a:rPr>
            <a:t> </a:t>
          </a:r>
        </a:p>
        <a:p>
          <a:pPr algn="l"/>
          <a:r>
            <a:rPr kumimoji="0" lang="en-US" sz="1100" b="0" i="0" u="none" strike="noStrike" cap="none" normalizeH="0" baseline="0" noProof="0">
              <a:ln>
                <a:noFill/>
              </a:ln>
              <a:solidFill>
                <a:schemeClr val="tx2"/>
              </a:solidFill>
              <a:effectLst/>
              <a:uLnTx/>
              <a:uFillTx/>
              <a:latin typeface="+mn-lt"/>
              <a:ea typeface="+mn-ea"/>
              <a:cs typeface="+mn-cs"/>
            </a:rPr>
            <a:t>■</a:t>
          </a:r>
          <a:r>
            <a:rPr kumimoji="0" lang="en-US" sz="1100" b="0" i="0" u="none" strike="noStrike" cap="none" normalizeH="0" baseline="0" noProof="0">
              <a:ln>
                <a:noFill/>
              </a:ln>
              <a:solidFill>
                <a:srgbClr val="595959"/>
              </a:solidFill>
              <a:effectLst/>
              <a:uLnTx/>
              <a:uFillTx/>
              <a:latin typeface="+mn-lt"/>
              <a:ea typeface="+mn-ea"/>
              <a:cs typeface="+mn-cs"/>
            </a:rPr>
            <a:t> </a:t>
          </a:r>
          <a:r>
            <a:rPr lang="en-US" sz="1100" b="0" i="0" u="none" strike="noStrike">
              <a:solidFill>
                <a:srgbClr val="595959"/>
              </a:solidFill>
              <a:effectLst/>
              <a:latin typeface="Aptos Narrow" panose="020B0004020202020204" pitchFamily="34" charset="0"/>
              <a:ea typeface="+mn-ea"/>
              <a:cs typeface="+mn-cs"/>
            </a:rPr>
            <a:t>GRI 405-1</a:t>
          </a:r>
          <a:r>
            <a:rPr lang="en-US">
              <a:solidFill>
                <a:srgbClr val="595959"/>
              </a:solidFill>
            </a:rPr>
            <a:t>  </a:t>
          </a:r>
        </a:p>
        <a:p>
          <a:pPr algn="l"/>
          <a:r>
            <a:rPr kumimoji="0" lang="en-US" sz="1100" b="0" i="0" u="none" strike="noStrike" cap="none" normalizeH="0" baseline="0" noProof="0">
              <a:ln>
                <a:noFill/>
              </a:ln>
              <a:solidFill>
                <a:schemeClr val="tx2"/>
              </a:solidFill>
              <a:effectLst/>
              <a:uLnTx/>
              <a:uFillTx/>
              <a:latin typeface="+mn-lt"/>
              <a:ea typeface="+mn-ea"/>
              <a:cs typeface="+mn-cs"/>
            </a:rPr>
            <a:t>■ </a:t>
          </a:r>
          <a:r>
            <a:rPr lang="en-US" sz="1100" b="0" i="0" u="none" strike="noStrike">
              <a:solidFill>
                <a:srgbClr val="595959"/>
              </a:solidFill>
              <a:effectLst/>
              <a:latin typeface="Aptos Narrow" panose="020B0004020202020204" pitchFamily="34" charset="0"/>
              <a:ea typeface="+mn-ea"/>
              <a:cs typeface="+mn-cs"/>
            </a:rPr>
            <a:t>GRI 405-2</a:t>
          </a:r>
          <a:r>
            <a:rPr lang="en-US">
              <a:solidFill>
                <a:srgbClr val="595959"/>
              </a:solidFill>
            </a:rPr>
            <a:t>  </a:t>
          </a:r>
        </a:p>
        <a:p>
          <a:pPr algn="l"/>
          <a:r>
            <a:rPr kumimoji="0" lang="en-US" sz="1100" b="0" i="0" u="none" strike="noStrike" cap="none" normalizeH="0" baseline="0" noProof="0">
              <a:ln>
                <a:noFill/>
              </a:ln>
              <a:solidFill>
                <a:schemeClr val="tx2"/>
              </a:solidFill>
              <a:effectLst/>
              <a:uLnTx/>
              <a:uFillTx/>
              <a:latin typeface="+mn-lt"/>
              <a:ea typeface="+mn-ea"/>
              <a:cs typeface="+mn-cs"/>
            </a:rPr>
            <a:t>■</a:t>
          </a:r>
          <a:r>
            <a:rPr kumimoji="0" lang="en-US" sz="1100" b="0" i="0" u="none" strike="noStrike" cap="none" normalizeH="0" baseline="0" noProof="0">
              <a:ln>
                <a:noFill/>
              </a:ln>
              <a:solidFill>
                <a:srgbClr val="595959"/>
              </a:solidFill>
              <a:effectLst/>
              <a:uLnTx/>
              <a:uFillTx/>
              <a:latin typeface="+mn-lt"/>
              <a:ea typeface="+mn-ea"/>
              <a:cs typeface="+mn-cs"/>
            </a:rPr>
            <a:t> </a:t>
          </a:r>
          <a:r>
            <a:rPr lang="en-US" sz="1100" b="0" i="0" u="none" strike="noStrike">
              <a:solidFill>
                <a:srgbClr val="595959"/>
              </a:solidFill>
              <a:effectLst/>
              <a:latin typeface="Aptos Narrow" panose="020B0004020202020204" pitchFamily="34" charset="0"/>
              <a:ea typeface="+mn-ea"/>
              <a:cs typeface="+mn-cs"/>
            </a:rPr>
            <a:t>GRI 406-1</a:t>
          </a:r>
          <a:r>
            <a:rPr lang="en-US">
              <a:solidFill>
                <a:srgbClr val="595959"/>
              </a:solidFill>
            </a:rPr>
            <a:t> </a:t>
          </a:r>
        </a:p>
        <a:p>
          <a:pPr algn="l"/>
          <a:r>
            <a:rPr kumimoji="0" lang="en-US" sz="1100" b="0" i="0" u="none" strike="noStrike" cap="none" normalizeH="0" baseline="0" noProof="0">
              <a:ln>
                <a:noFill/>
              </a:ln>
              <a:solidFill>
                <a:schemeClr val="tx2"/>
              </a:solidFill>
              <a:effectLst/>
              <a:uLnTx/>
              <a:uFillTx/>
              <a:latin typeface="+mn-lt"/>
              <a:ea typeface="+mn-ea"/>
              <a:cs typeface="+mn-cs"/>
            </a:rPr>
            <a:t>■</a:t>
          </a:r>
          <a:r>
            <a:rPr kumimoji="0" lang="en-US" sz="1100" b="0" i="0" u="none" strike="noStrike" cap="none" normalizeH="0" baseline="0" noProof="0">
              <a:ln>
                <a:noFill/>
              </a:ln>
              <a:solidFill>
                <a:srgbClr val="595959"/>
              </a:solidFill>
              <a:effectLst/>
              <a:uLnTx/>
              <a:uFillTx/>
              <a:latin typeface="+mn-lt"/>
              <a:ea typeface="+mn-ea"/>
              <a:cs typeface="+mn-cs"/>
            </a:rPr>
            <a:t> </a:t>
          </a:r>
          <a:r>
            <a:rPr lang="en-US" sz="1100" b="0" i="0" u="none" strike="noStrike">
              <a:solidFill>
                <a:srgbClr val="595959"/>
              </a:solidFill>
              <a:effectLst/>
              <a:latin typeface="Aptos Narrow" panose="020B0004020202020204" pitchFamily="34" charset="0"/>
              <a:ea typeface="+mn-ea"/>
              <a:cs typeface="+mn-cs"/>
            </a:rPr>
            <a:t>GRI 13.15.5</a:t>
          </a:r>
          <a:r>
            <a:rPr lang="en-US">
              <a:solidFill>
                <a:srgbClr val="595959"/>
              </a:solidFill>
            </a:rPr>
            <a:t> </a:t>
          </a:r>
        </a:p>
        <a:p>
          <a:pPr algn="l"/>
          <a:r>
            <a:rPr kumimoji="0" lang="en-US" sz="1100" b="0" i="0" u="none" strike="noStrike" cap="none" normalizeH="0" baseline="0" noProof="0">
              <a:ln>
                <a:noFill/>
              </a:ln>
              <a:solidFill>
                <a:schemeClr val="tx2"/>
              </a:solidFill>
              <a:effectLst/>
              <a:uLnTx/>
              <a:uFillTx/>
              <a:latin typeface="+mn-lt"/>
              <a:ea typeface="+mn-ea"/>
              <a:cs typeface="+mn-cs"/>
            </a:rPr>
            <a:t>■</a:t>
          </a:r>
          <a:r>
            <a:rPr kumimoji="0" lang="en-US" sz="1100" b="0" i="0" u="none" strike="noStrike" cap="none" normalizeH="0" baseline="0" noProof="0">
              <a:ln>
                <a:noFill/>
              </a:ln>
              <a:solidFill>
                <a:srgbClr val="595959"/>
              </a:solidFill>
              <a:effectLst/>
              <a:uLnTx/>
              <a:uFillTx/>
              <a:latin typeface="+mn-lt"/>
              <a:ea typeface="+mn-ea"/>
              <a:cs typeface="+mn-cs"/>
            </a:rPr>
            <a:t> </a:t>
          </a:r>
          <a:r>
            <a:rPr lang="en-US" sz="1100" b="0" i="0" u="none" strike="noStrike">
              <a:solidFill>
                <a:srgbClr val="595959"/>
              </a:solidFill>
              <a:effectLst/>
              <a:latin typeface="Aptos Narrow" panose="020B0004020202020204" pitchFamily="34" charset="0"/>
              <a:ea typeface="+mn-ea"/>
              <a:cs typeface="+mn-cs"/>
            </a:rPr>
            <a:t>WEF - People - Incidents and the total amount of monetary losses from incidents of discrimination and harassment </a:t>
          </a:r>
        </a:p>
        <a:p>
          <a:pPr algn="l"/>
          <a:r>
            <a:rPr kumimoji="0" lang="en-US" sz="1100" b="0" i="0" u="none" strike="noStrike" cap="none" normalizeH="0" baseline="0" noProof="0">
              <a:ln>
                <a:noFill/>
              </a:ln>
              <a:solidFill>
                <a:schemeClr val="tx2"/>
              </a:solidFill>
              <a:effectLst/>
              <a:uLnTx/>
              <a:uFillTx/>
              <a:latin typeface="+mn-lt"/>
              <a:ea typeface="+mn-ea"/>
              <a:cs typeface="+mn-cs"/>
            </a:rPr>
            <a:t>■</a:t>
          </a:r>
          <a:r>
            <a:rPr kumimoji="0" lang="en-US" sz="1100" b="0" i="0" u="none" strike="noStrike" cap="none" normalizeH="0" baseline="0" noProof="0">
              <a:ln>
                <a:noFill/>
              </a:ln>
              <a:solidFill>
                <a:srgbClr val="595959"/>
              </a:solidFill>
              <a:effectLst/>
              <a:uLnTx/>
              <a:uFillTx/>
              <a:latin typeface="+mn-lt"/>
              <a:ea typeface="+mn-ea"/>
              <a:cs typeface="+mn-cs"/>
            </a:rPr>
            <a:t> </a:t>
          </a:r>
          <a:r>
            <a:rPr lang="en-US" sz="1100" b="0" i="0" u="none" strike="noStrike">
              <a:solidFill>
                <a:srgbClr val="595959"/>
              </a:solidFill>
              <a:effectLst/>
              <a:latin typeface="Aptos Narrow" panose="020B0004020202020204" pitchFamily="34" charset="0"/>
              <a:ea typeface="+mn-ea"/>
              <a:cs typeface="+mn-cs"/>
            </a:rPr>
            <a:t>WEF - People -  Diversity and inclusion </a:t>
          </a:r>
        </a:p>
        <a:p>
          <a:pPr algn="l"/>
          <a:r>
            <a:rPr kumimoji="0" lang="en-US" sz="1100" b="0" i="0" u="none" strike="noStrike" cap="none" normalizeH="0" baseline="0">
              <a:ln>
                <a:noFill/>
              </a:ln>
              <a:solidFill>
                <a:schemeClr val="tx2"/>
              </a:solidFill>
              <a:effectLst/>
              <a:uLnTx/>
              <a:uFillTx/>
              <a:latin typeface="+mn-lt"/>
              <a:ea typeface="+mn-ea"/>
              <a:cs typeface="+mn-cs"/>
            </a:rPr>
            <a:t>■</a:t>
          </a:r>
          <a:r>
            <a:rPr lang="en-US" sz="1100" b="0" i="0" u="none" strike="noStrike">
              <a:solidFill>
                <a:srgbClr val="595959"/>
              </a:solidFill>
              <a:effectLst/>
              <a:latin typeface="Aptos Narrow" panose="020B0004020202020204" pitchFamily="34" charset="0"/>
              <a:ea typeface="+mn-ea"/>
              <a:cs typeface="+mn-cs"/>
            </a:rPr>
            <a:t> WEF - People - Pay equality</a:t>
          </a:r>
        </a:p>
        <a:p>
          <a:pPr algn="l"/>
          <a:r>
            <a:rPr kumimoji="0" lang="en-US" sz="1100" b="0" i="0" u="none" strike="noStrike" cap="none" normalizeH="0" baseline="0">
              <a:ln>
                <a:noFill/>
              </a:ln>
              <a:solidFill>
                <a:schemeClr val="tx2"/>
              </a:solidFill>
              <a:effectLst/>
              <a:uLnTx/>
              <a:uFillTx/>
              <a:latin typeface="+mn-lt"/>
              <a:ea typeface="+mn-ea"/>
              <a:cs typeface="+mn-cs"/>
            </a:rPr>
            <a:t>■</a:t>
          </a:r>
          <a:r>
            <a:rPr lang="en-US" sz="1100" b="0" i="0">
              <a:solidFill>
                <a:srgbClr val="595959"/>
              </a:solidFill>
              <a:effectLst/>
              <a:latin typeface="+mn-lt"/>
              <a:ea typeface="+mn-ea"/>
              <a:cs typeface="+mn-cs"/>
            </a:rPr>
            <a:t> </a:t>
          </a:r>
          <a:r>
            <a:rPr lang="en-US" sz="1100" b="0" i="0" u="none" strike="noStrike">
              <a:solidFill>
                <a:srgbClr val="595959"/>
              </a:solidFill>
              <a:effectLst/>
              <a:latin typeface="Aptos Narrow" panose="020B0004020202020204" pitchFamily="34" charset="0"/>
              <a:ea typeface="+mn-ea"/>
              <a:cs typeface="+mn-cs"/>
            </a:rPr>
            <a:t>WEF - Prosperity - Absolute number and rate of employment</a:t>
          </a:r>
        </a:p>
      </xdr:txBody>
    </xdr:sp>
    <xdr:clientData/>
  </xdr:twoCellAnchor>
  <xdr:twoCellAnchor>
    <xdr:from>
      <xdr:col>3</xdr:col>
      <xdr:colOff>0</xdr:colOff>
      <xdr:row>22</xdr:row>
      <xdr:rowOff>97253</xdr:rowOff>
    </xdr:from>
    <xdr:to>
      <xdr:col>4</xdr:col>
      <xdr:colOff>803000</xdr:colOff>
      <xdr:row>24</xdr:row>
      <xdr:rowOff>15761</xdr:rowOff>
    </xdr:to>
    <xdr:sp macro="" textlink="">
      <xdr:nvSpPr>
        <xdr:cNvPr id="34" name="Retângulo: Cantos Superiores Arredondados 33">
          <a:extLst>
            <a:ext uri="{FF2B5EF4-FFF2-40B4-BE49-F238E27FC236}">
              <a16:creationId xmlns:a16="http://schemas.microsoft.com/office/drawing/2014/main" id="{2DB429BB-778D-4098-9AFB-52FBD555E031}"/>
            </a:ext>
          </a:extLst>
        </xdr:cNvPr>
        <xdr:cNvSpPr/>
      </xdr:nvSpPr>
      <xdr:spPr>
        <a:xfrm>
          <a:off x="2497667" y="6457836"/>
          <a:ext cx="1692000" cy="341842"/>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tx1"/>
              </a:solidFill>
            </a:rPr>
            <a:t>Notes</a:t>
          </a:r>
        </a:p>
      </xdr:txBody>
    </xdr:sp>
    <xdr:clientData/>
  </xdr:twoCellAnchor>
  <xdr:twoCellAnchor>
    <xdr:from>
      <xdr:col>3</xdr:col>
      <xdr:colOff>201082</xdr:colOff>
      <xdr:row>24</xdr:row>
      <xdr:rowOff>105268</xdr:rowOff>
    </xdr:from>
    <xdr:to>
      <xdr:col>17</xdr:col>
      <xdr:colOff>631189</xdr:colOff>
      <xdr:row>24</xdr:row>
      <xdr:rowOff>549760</xdr:rowOff>
    </xdr:to>
    <xdr:sp macro="" textlink="">
      <xdr:nvSpPr>
        <xdr:cNvPr id="35" name="Retângulo 34">
          <a:extLst>
            <a:ext uri="{FF2B5EF4-FFF2-40B4-BE49-F238E27FC236}">
              <a16:creationId xmlns:a16="http://schemas.microsoft.com/office/drawing/2014/main" id="{04AA20C1-EC71-4F82-A48F-3FC189D879AC}"/>
            </a:ext>
          </a:extLst>
        </xdr:cNvPr>
        <xdr:cNvSpPr/>
      </xdr:nvSpPr>
      <xdr:spPr>
        <a:xfrm>
          <a:off x="2698749" y="6889185"/>
          <a:ext cx="12368107" cy="444492"/>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rPr>
            <a:t>New hire and turnover rates are calculated with the total number </a:t>
          </a:r>
          <a:r>
            <a:rPr lang="en-US" sz="1100">
              <a:solidFill>
                <a:srgbClr val="595959"/>
              </a:solidFill>
            </a:rPr>
            <a:t>of employees hired and terminated, respectively, as the denominator. Data on our assets in Argentina were first reported in crop year 2022/2023, and data for Paraguay were first reported in crop year 2023/2024.</a:t>
          </a:r>
        </a:p>
      </xdr:txBody>
    </xdr:sp>
    <xdr:clientData/>
  </xdr:twoCellAnchor>
  <xdr:twoCellAnchor>
    <xdr:from>
      <xdr:col>3</xdr:col>
      <xdr:colOff>0</xdr:colOff>
      <xdr:row>39</xdr:row>
      <xdr:rowOff>97253</xdr:rowOff>
    </xdr:from>
    <xdr:to>
      <xdr:col>4</xdr:col>
      <xdr:colOff>803000</xdr:colOff>
      <xdr:row>41</xdr:row>
      <xdr:rowOff>15761</xdr:rowOff>
    </xdr:to>
    <xdr:sp macro="" textlink="">
      <xdr:nvSpPr>
        <xdr:cNvPr id="36" name="Retângulo: Cantos Superiores Arredondados 35">
          <a:extLst>
            <a:ext uri="{FF2B5EF4-FFF2-40B4-BE49-F238E27FC236}">
              <a16:creationId xmlns:a16="http://schemas.microsoft.com/office/drawing/2014/main" id="{2644EEF9-C6E2-4158-9D09-65AF2D689DFD}"/>
            </a:ext>
          </a:extLst>
        </xdr:cNvPr>
        <xdr:cNvSpPr/>
      </xdr:nvSpPr>
      <xdr:spPr>
        <a:xfrm>
          <a:off x="2497667" y="10066753"/>
          <a:ext cx="1692000" cy="341841"/>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tx1"/>
              </a:solidFill>
            </a:rPr>
            <a:t>Notes</a:t>
          </a:r>
        </a:p>
      </xdr:txBody>
    </xdr:sp>
    <xdr:clientData/>
  </xdr:twoCellAnchor>
  <xdr:twoCellAnchor>
    <xdr:from>
      <xdr:col>3</xdr:col>
      <xdr:colOff>211666</xdr:colOff>
      <xdr:row>41</xdr:row>
      <xdr:rowOff>105268</xdr:rowOff>
    </xdr:from>
    <xdr:to>
      <xdr:col>17</xdr:col>
      <xdr:colOff>631190</xdr:colOff>
      <xdr:row>41</xdr:row>
      <xdr:rowOff>788882</xdr:rowOff>
    </xdr:to>
    <xdr:sp macro="" textlink="">
      <xdr:nvSpPr>
        <xdr:cNvPr id="37" name="Retângulo 36">
          <a:extLst>
            <a:ext uri="{FF2B5EF4-FFF2-40B4-BE49-F238E27FC236}">
              <a16:creationId xmlns:a16="http://schemas.microsoft.com/office/drawing/2014/main" id="{8817352A-4A85-4A20-B40E-38F717EC8A3A}"/>
            </a:ext>
          </a:extLst>
        </xdr:cNvPr>
        <xdr:cNvSpPr/>
      </xdr:nvSpPr>
      <xdr:spPr>
        <a:xfrm>
          <a:off x="2709333" y="10498101"/>
          <a:ext cx="12357524" cy="683614"/>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rPr>
            <a:t>New hire and turnover rates are calculated with the total number of employees hired and terminated, respectively, as the denominator. Data on our operations in Argentina were first reported in crop year 2022/2023, and data for Paraguay were first reported in crop year 2023/2024. Data for the 2022/2023 crop year has been reviewed and restated in this report to follow the age group classification according to GRI Standards. </a:t>
          </a:r>
          <a:r>
            <a:rPr lang="en-US" sz="1100" b="1">
              <a:solidFill>
                <a:srgbClr val="781E77"/>
              </a:solidFill>
            </a:rPr>
            <a:t>|GRI 2-4|</a:t>
          </a:r>
        </a:p>
      </xdr:txBody>
    </xdr:sp>
    <xdr:clientData/>
  </xdr:twoCellAnchor>
  <xdr:twoCellAnchor>
    <xdr:from>
      <xdr:col>3</xdr:col>
      <xdr:colOff>0</xdr:colOff>
      <xdr:row>64</xdr:row>
      <xdr:rowOff>97253</xdr:rowOff>
    </xdr:from>
    <xdr:to>
      <xdr:col>4</xdr:col>
      <xdr:colOff>803000</xdr:colOff>
      <xdr:row>66</xdr:row>
      <xdr:rowOff>15761</xdr:rowOff>
    </xdr:to>
    <xdr:sp macro="" textlink="">
      <xdr:nvSpPr>
        <xdr:cNvPr id="38" name="Retângulo: Cantos Superiores Arredondados 37">
          <a:extLst>
            <a:ext uri="{FF2B5EF4-FFF2-40B4-BE49-F238E27FC236}">
              <a16:creationId xmlns:a16="http://schemas.microsoft.com/office/drawing/2014/main" id="{6550D779-895C-4CDD-8226-C7AE913A277B}"/>
            </a:ext>
          </a:extLst>
        </xdr:cNvPr>
        <xdr:cNvSpPr/>
      </xdr:nvSpPr>
      <xdr:spPr>
        <a:xfrm>
          <a:off x="2497667" y="15263170"/>
          <a:ext cx="1692000" cy="341841"/>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tx1"/>
              </a:solidFill>
            </a:rPr>
            <a:t>Notes</a:t>
          </a:r>
        </a:p>
      </xdr:txBody>
    </xdr:sp>
    <xdr:clientData/>
  </xdr:twoCellAnchor>
  <xdr:twoCellAnchor>
    <xdr:from>
      <xdr:col>3</xdr:col>
      <xdr:colOff>207856</xdr:colOff>
      <xdr:row>66</xdr:row>
      <xdr:rowOff>156277</xdr:rowOff>
    </xdr:from>
    <xdr:to>
      <xdr:col>17</xdr:col>
      <xdr:colOff>574463</xdr:colOff>
      <xdr:row>66</xdr:row>
      <xdr:rowOff>670559</xdr:rowOff>
    </xdr:to>
    <xdr:sp macro="" textlink="">
      <xdr:nvSpPr>
        <xdr:cNvPr id="39" name="Retângulo 38">
          <a:extLst>
            <a:ext uri="{FF2B5EF4-FFF2-40B4-BE49-F238E27FC236}">
              <a16:creationId xmlns:a16="http://schemas.microsoft.com/office/drawing/2014/main" id="{4757843B-E5EA-4743-A3A1-4CD8364E4ED1}"/>
            </a:ext>
          </a:extLst>
        </xdr:cNvPr>
        <xdr:cNvSpPr/>
      </xdr:nvSpPr>
      <xdr:spPr>
        <a:xfrm>
          <a:off x="2705523" y="15745527"/>
          <a:ext cx="12304607" cy="514282"/>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0" i="0" u="none" strike="noStrike" cap="none" normalizeH="0" baseline="0" noProof="0">
              <a:ln>
                <a:noFill/>
              </a:ln>
              <a:solidFill>
                <a:schemeClr val="tx1"/>
              </a:solidFill>
              <a:effectLst/>
              <a:uLnTx/>
              <a:uFillTx/>
              <a:latin typeface="+mn-lt"/>
              <a:ea typeface="+mn-ea"/>
              <a:cs typeface="+mn-cs"/>
            </a:rPr>
            <a:t>New hire and turnover rates are </a:t>
          </a:r>
          <a:r>
            <a:rPr kumimoji="0" lang="en-US" sz="1100" b="0" i="0" u="none" strike="noStrike" cap="none" normalizeH="0" baseline="0" noProof="0">
              <a:ln>
                <a:noFill/>
              </a:ln>
              <a:solidFill>
                <a:srgbClr val="595959"/>
              </a:solidFill>
              <a:effectLst/>
              <a:uLnTx/>
              <a:uFillTx/>
              <a:latin typeface="+mn-lt"/>
              <a:ea typeface="+mn-ea"/>
              <a:cs typeface="+mn-cs"/>
            </a:rPr>
            <a:t>calculated with the total number of employees hired and terminated, respectively, as the denominator. Data on our operations in Argentina were first reported in crop year 2022/2023, and data for Paraguay were first reported in crop year 2023/2024.</a:t>
          </a:r>
        </a:p>
      </xdr:txBody>
    </xdr:sp>
    <xdr:clientData/>
  </xdr:twoCellAnchor>
  <xdr:twoCellAnchor>
    <xdr:from>
      <xdr:col>3</xdr:col>
      <xdr:colOff>161816</xdr:colOff>
      <xdr:row>173</xdr:row>
      <xdr:rowOff>0</xdr:rowOff>
    </xdr:from>
    <xdr:to>
      <xdr:col>17</xdr:col>
      <xdr:colOff>643466</xdr:colOff>
      <xdr:row>173</xdr:row>
      <xdr:rowOff>0</xdr:rowOff>
    </xdr:to>
    <xdr:sp macro="" textlink="">
      <xdr:nvSpPr>
        <xdr:cNvPr id="40" name="Retângulo 39">
          <a:extLst>
            <a:ext uri="{FF2B5EF4-FFF2-40B4-BE49-F238E27FC236}">
              <a16:creationId xmlns:a16="http://schemas.microsoft.com/office/drawing/2014/main" id="{B8E575BB-2FC7-4FB1-9D8B-6FFE2AACC62A}"/>
            </a:ext>
          </a:extLst>
        </xdr:cNvPr>
        <xdr:cNvSpPr/>
      </xdr:nvSpPr>
      <xdr:spPr>
        <a:xfrm>
          <a:off x="2668796" y="40256460"/>
          <a:ext cx="10501950" cy="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a:solidFill>
                <a:schemeClr val="tx1"/>
              </a:solidFill>
            </a:rPr>
            <a:t>Employees were computed using the same assumptions as for GRI 2-7; since the 2022/2023 crop year, the “Apprentice” category has been reported under disclosure GRI 2-8, but is also covered in our operations in Argentina and Paraguay. The specialist category applies to our operations in Argentina only. Employee data by race is not available for operations in Argentina and Paraguay, and therefore information on Indigenous and Black employees cannot be reported. Raízen has not reported data on LGBTQUIA+ employees as this data is not available.</a:t>
          </a:r>
        </a:p>
      </xdr:txBody>
    </xdr:sp>
    <xdr:clientData/>
  </xdr:twoCellAnchor>
  <xdr:twoCellAnchor>
    <xdr:from>
      <xdr:col>17</xdr:col>
      <xdr:colOff>93134</xdr:colOff>
      <xdr:row>5</xdr:row>
      <xdr:rowOff>118533</xdr:rowOff>
    </xdr:from>
    <xdr:to>
      <xdr:col>20</xdr:col>
      <xdr:colOff>668867</xdr:colOff>
      <xdr:row>5</xdr:row>
      <xdr:rowOff>457200</xdr:rowOff>
    </xdr:to>
    <xdr:sp macro="" textlink="">
      <xdr:nvSpPr>
        <xdr:cNvPr id="41" name="Retângulo 40">
          <a:extLst>
            <a:ext uri="{FF2B5EF4-FFF2-40B4-BE49-F238E27FC236}">
              <a16:creationId xmlns:a16="http://schemas.microsoft.com/office/drawing/2014/main" id="{908B707E-2546-4448-A2CF-834E432474B8}"/>
            </a:ext>
          </a:extLst>
        </xdr:cNvPr>
        <xdr:cNvSpPr/>
      </xdr:nvSpPr>
      <xdr:spPr>
        <a:xfrm>
          <a:off x="12683067" y="1185333"/>
          <a:ext cx="2760133" cy="338667"/>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numCol="1" rtlCol="0" anchor="t"/>
        <a:lstStyle/>
        <a:p>
          <a:pPr algn="l"/>
          <a:r>
            <a:rPr lang="en-US" sz="1100" b="1" u="sng">
              <a:solidFill>
                <a:srgbClr val="781E77"/>
              </a:solidFill>
            </a:rPr>
            <a:t>List of disclosures under this tab:</a:t>
          </a:r>
        </a:p>
        <a:p>
          <a:pPr algn="l"/>
          <a:r>
            <a:rPr kumimoji="0" lang="en-US" sz="1100" b="0" i="0" u="none" strike="noStrike" cap="none" normalizeH="0" baseline="0" noProof="0">
              <a:ln>
                <a:noFill/>
              </a:ln>
              <a:solidFill>
                <a:sysClr val="windowText" lastClr="000000"/>
              </a:solidFill>
              <a:effectLst/>
              <a:uLnTx/>
              <a:uFillTx/>
              <a:latin typeface="+mn-lt"/>
              <a:ea typeface="+mn-ea"/>
              <a:cs typeface="+mn-cs"/>
            </a:rPr>
            <a:t>											</a:t>
          </a:r>
        </a:p>
      </xdr:txBody>
    </xdr:sp>
    <xdr:clientData/>
  </xdr:twoCellAnchor>
  <xdr:twoCellAnchor>
    <xdr:from>
      <xdr:col>3</xdr:col>
      <xdr:colOff>846</xdr:colOff>
      <xdr:row>193</xdr:row>
      <xdr:rowOff>116419</xdr:rowOff>
    </xdr:from>
    <xdr:to>
      <xdr:col>4</xdr:col>
      <xdr:colOff>803846</xdr:colOff>
      <xdr:row>195</xdr:row>
      <xdr:rowOff>94181</xdr:rowOff>
    </xdr:to>
    <xdr:sp macro="" textlink="">
      <xdr:nvSpPr>
        <xdr:cNvPr id="42" name="Retângulo: Cantos Superiores Arredondados 41">
          <a:extLst>
            <a:ext uri="{FF2B5EF4-FFF2-40B4-BE49-F238E27FC236}">
              <a16:creationId xmlns:a16="http://schemas.microsoft.com/office/drawing/2014/main" id="{0649EA13-4893-46BF-A8FF-EB5E3E08940B}"/>
            </a:ext>
          </a:extLst>
        </xdr:cNvPr>
        <xdr:cNvSpPr/>
      </xdr:nvSpPr>
      <xdr:spPr>
        <a:xfrm>
          <a:off x="2498513" y="42746086"/>
          <a:ext cx="1692000" cy="337595"/>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tx1"/>
              </a:solidFill>
            </a:rPr>
            <a:t>Notes</a:t>
          </a:r>
        </a:p>
      </xdr:txBody>
    </xdr:sp>
    <xdr:clientData/>
  </xdr:twoCellAnchor>
  <xdr:twoCellAnchor>
    <xdr:from>
      <xdr:col>3</xdr:col>
      <xdr:colOff>232834</xdr:colOff>
      <xdr:row>195</xdr:row>
      <xdr:rowOff>129988</xdr:rowOff>
    </xdr:from>
    <xdr:to>
      <xdr:col>17</xdr:col>
      <xdr:colOff>479002</xdr:colOff>
      <xdr:row>195</xdr:row>
      <xdr:rowOff>783167</xdr:rowOff>
    </xdr:to>
    <xdr:sp macro="" textlink="">
      <xdr:nvSpPr>
        <xdr:cNvPr id="43" name="Retângulo 42">
          <a:extLst>
            <a:ext uri="{FF2B5EF4-FFF2-40B4-BE49-F238E27FC236}">
              <a16:creationId xmlns:a16="http://schemas.microsoft.com/office/drawing/2014/main" id="{AFE8D53E-D5E9-4485-A1AA-FF37BA1385E3}"/>
            </a:ext>
          </a:extLst>
        </xdr:cNvPr>
        <xdr:cNvSpPr/>
      </xdr:nvSpPr>
      <xdr:spPr>
        <a:xfrm>
          <a:off x="2730501" y="43119488"/>
          <a:ext cx="12184168" cy="653179"/>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r>
            <a:rPr lang="en-US" sz="1100">
              <a:solidFill>
                <a:srgbClr val="595959"/>
              </a:solidFill>
              <a:latin typeface="+mn-lt"/>
              <a:ea typeface="+mn-ea"/>
              <a:cs typeface="+mn-cs"/>
            </a:rPr>
            <a:t>Not all governance-body members are accounted for in this disclosure, as some members elected not to disclose their data. Four out of eight members of the Board of Directors and one out of three members of the Statutory Audit Committee elected not to disclose their diversity data. The Executive Board was not included in this disclosure.</a:t>
          </a:r>
        </a:p>
      </xdr:txBody>
    </xdr:sp>
    <xdr:clientData/>
  </xdr:twoCellAnchor>
  <xdr:twoCellAnchor>
    <xdr:from>
      <xdr:col>0</xdr:col>
      <xdr:colOff>218438</xdr:colOff>
      <xdr:row>2</xdr:row>
      <xdr:rowOff>35561</xdr:rowOff>
    </xdr:from>
    <xdr:to>
      <xdr:col>0</xdr:col>
      <xdr:colOff>1931033</xdr:colOff>
      <xdr:row>12</xdr:row>
      <xdr:rowOff>74084</xdr:rowOff>
    </xdr:to>
    <xdr:grpSp>
      <xdr:nvGrpSpPr>
        <xdr:cNvPr id="45" name="Agrupar 44">
          <a:extLst>
            <a:ext uri="{FF2B5EF4-FFF2-40B4-BE49-F238E27FC236}">
              <a16:creationId xmlns:a16="http://schemas.microsoft.com/office/drawing/2014/main" id="{9929BF38-EA83-4964-B1AF-36B7D7CB6BFC}"/>
            </a:ext>
          </a:extLst>
        </xdr:cNvPr>
        <xdr:cNvGrpSpPr/>
      </xdr:nvGrpSpPr>
      <xdr:grpSpPr>
        <a:xfrm>
          <a:off x="218438" y="515339"/>
          <a:ext cx="1712595" cy="4328301"/>
          <a:chOff x="251460" y="434340"/>
          <a:chExt cx="1722120" cy="4115340"/>
        </a:xfrm>
      </xdr:grpSpPr>
      <xdr:sp macro="" textlink="">
        <xdr:nvSpPr>
          <xdr:cNvPr id="46" name="Retângulo 45">
            <a:hlinkClick xmlns:r="http://schemas.openxmlformats.org/officeDocument/2006/relationships" r:id="rId3"/>
            <a:extLst>
              <a:ext uri="{FF2B5EF4-FFF2-40B4-BE49-F238E27FC236}">
                <a16:creationId xmlns:a16="http://schemas.microsoft.com/office/drawing/2014/main" id="{19D1BCC9-D93A-36EE-C906-97D984BA495D}"/>
              </a:ext>
            </a:extLst>
          </xdr:cNvPr>
          <xdr:cNvSpPr/>
        </xdr:nvSpPr>
        <xdr:spPr>
          <a:xfrm>
            <a:off x="449580" y="4297680"/>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OTHER DISCLOSURES</a:t>
            </a:r>
          </a:p>
        </xdr:txBody>
      </xdr:sp>
      <xdr:sp macro="" textlink="">
        <xdr:nvSpPr>
          <xdr:cNvPr id="47" name="Retângulo 46">
            <a:hlinkClick xmlns:r="http://schemas.openxmlformats.org/officeDocument/2006/relationships" r:id="rId4"/>
            <a:extLst>
              <a:ext uri="{FF2B5EF4-FFF2-40B4-BE49-F238E27FC236}">
                <a16:creationId xmlns:a16="http://schemas.microsoft.com/office/drawing/2014/main" id="{32653E4D-C2ED-A0BC-BA70-600A83C6527F}"/>
              </a:ext>
            </a:extLst>
          </xdr:cNvPr>
          <xdr:cNvSpPr/>
        </xdr:nvSpPr>
        <xdr:spPr>
          <a:xfrm>
            <a:off x="449580" y="4022548"/>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WATER STEWARDSHIP</a:t>
            </a:r>
          </a:p>
        </xdr:txBody>
      </xdr:sp>
      <xdr:sp macro="" textlink="">
        <xdr:nvSpPr>
          <xdr:cNvPr id="48" name="Retângulo 47">
            <a:hlinkClick xmlns:r="http://schemas.openxmlformats.org/officeDocument/2006/relationships" r:id="rId5"/>
            <a:extLst>
              <a:ext uri="{FF2B5EF4-FFF2-40B4-BE49-F238E27FC236}">
                <a16:creationId xmlns:a16="http://schemas.microsoft.com/office/drawing/2014/main" id="{40B34EDC-A195-B7F3-F41C-A791061B0AF1}"/>
              </a:ext>
            </a:extLst>
          </xdr:cNvPr>
          <xdr:cNvSpPr/>
        </xdr:nvSpPr>
        <xdr:spPr>
          <a:xfrm>
            <a:off x="449580" y="3567413"/>
            <a:ext cx="152400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HUMAN RIGHTS &amp; WELL-BEING</a:t>
            </a:r>
          </a:p>
        </xdr:txBody>
      </xdr:sp>
      <xdr:sp macro="" textlink="">
        <xdr:nvSpPr>
          <xdr:cNvPr id="49" name="Retângulo 48">
            <a:hlinkClick xmlns:r="http://schemas.openxmlformats.org/officeDocument/2006/relationships" r:id="rId6"/>
            <a:extLst>
              <a:ext uri="{FF2B5EF4-FFF2-40B4-BE49-F238E27FC236}">
                <a16:creationId xmlns:a16="http://schemas.microsoft.com/office/drawing/2014/main" id="{2A417AB6-D167-9BF1-48BD-863E2A10C8BD}"/>
              </a:ext>
            </a:extLst>
          </xdr:cNvPr>
          <xdr:cNvSpPr/>
        </xdr:nvSpPr>
        <xdr:spPr>
          <a:xfrm>
            <a:off x="251460" y="329227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SUSTAINABLE SOURCING</a:t>
            </a:r>
          </a:p>
        </xdr:txBody>
      </xdr:sp>
      <xdr:sp macro="" textlink="">
        <xdr:nvSpPr>
          <xdr:cNvPr id="50" name="Retângulo 49">
            <a:hlinkClick xmlns:r="http://schemas.openxmlformats.org/officeDocument/2006/relationships" r:id="rId7"/>
            <a:extLst>
              <a:ext uri="{FF2B5EF4-FFF2-40B4-BE49-F238E27FC236}">
                <a16:creationId xmlns:a16="http://schemas.microsoft.com/office/drawing/2014/main" id="{5AF361D2-612E-FAD0-AFF1-3EC7A4962B47}"/>
              </a:ext>
            </a:extLst>
          </xdr:cNvPr>
          <xdr:cNvSpPr/>
        </xdr:nvSpPr>
        <xdr:spPr>
          <a:xfrm>
            <a:off x="251460" y="2837144"/>
            <a:ext cx="1722120" cy="471898"/>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COMMUNITY RELATIONS</a:t>
            </a:r>
          </a:p>
        </xdr:txBody>
      </xdr:sp>
      <xdr:sp macro="" textlink="">
        <xdr:nvSpPr>
          <xdr:cNvPr id="51" name="Retângulo 50">
            <a:hlinkClick xmlns:r="http://schemas.openxmlformats.org/officeDocument/2006/relationships" r:id="rId8"/>
            <a:extLst>
              <a:ext uri="{FF2B5EF4-FFF2-40B4-BE49-F238E27FC236}">
                <a16:creationId xmlns:a16="http://schemas.microsoft.com/office/drawing/2014/main" id="{AB4EB603-4390-F80A-A6A2-D979E7F717BF}"/>
              </a:ext>
            </a:extLst>
          </xdr:cNvPr>
          <xdr:cNvSpPr/>
        </xdr:nvSpPr>
        <xdr:spPr>
          <a:xfrm>
            <a:off x="251460" y="256200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1" i="0" baseline="0">
                <a:solidFill>
                  <a:schemeClr val="tx1"/>
                </a:solidFill>
                <a:effectLst/>
                <a:latin typeface="+mn-lt"/>
                <a:ea typeface="+mn-ea"/>
                <a:cs typeface="+mn-cs"/>
              </a:rPr>
              <a:t>DIVERSITY &amp; INCLUSION</a:t>
            </a:r>
          </a:p>
        </xdr:txBody>
      </xdr:sp>
      <xdr:sp macro="" textlink="">
        <xdr:nvSpPr>
          <xdr:cNvPr id="52" name="Retângulo 51">
            <a:hlinkClick xmlns:r="http://schemas.openxmlformats.org/officeDocument/2006/relationships" r:id="rId9"/>
            <a:extLst>
              <a:ext uri="{FF2B5EF4-FFF2-40B4-BE49-F238E27FC236}">
                <a16:creationId xmlns:a16="http://schemas.microsoft.com/office/drawing/2014/main" id="{455879B4-A287-442F-586B-5EC019E3D7C1}"/>
              </a:ext>
            </a:extLst>
          </xdr:cNvPr>
          <xdr:cNvSpPr/>
        </xdr:nvSpPr>
        <xdr:spPr>
          <a:xfrm>
            <a:off x="251460" y="228687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ETHICS &amp; GOVERNANCE</a:t>
            </a:r>
          </a:p>
        </xdr:txBody>
      </xdr:sp>
      <xdr:sp macro="" textlink="">
        <xdr:nvSpPr>
          <xdr:cNvPr id="53" name="Retângulo 52">
            <a:hlinkClick xmlns:r="http://schemas.openxmlformats.org/officeDocument/2006/relationships" r:id="rId10"/>
            <a:extLst>
              <a:ext uri="{FF2B5EF4-FFF2-40B4-BE49-F238E27FC236}">
                <a16:creationId xmlns:a16="http://schemas.microsoft.com/office/drawing/2014/main" id="{3A9192D3-2852-1443-26EE-F1EFF18681BE}"/>
              </a:ext>
            </a:extLst>
          </xdr:cNvPr>
          <xdr:cNvSpPr/>
        </xdr:nvSpPr>
        <xdr:spPr>
          <a:xfrm>
            <a:off x="251460" y="201173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CANE FIELD MANAGEMENT</a:t>
            </a:r>
          </a:p>
        </xdr:txBody>
      </xdr:sp>
      <xdr:sp macro="" textlink="">
        <xdr:nvSpPr>
          <xdr:cNvPr id="54" name="Retângulo 53">
            <a:hlinkClick xmlns:r="http://schemas.openxmlformats.org/officeDocument/2006/relationships" r:id="rId11"/>
            <a:extLst>
              <a:ext uri="{FF2B5EF4-FFF2-40B4-BE49-F238E27FC236}">
                <a16:creationId xmlns:a16="http://schemas.microsoft.com/office/drawing/2014/main" id="{CD4F46AC-5A87-8C98-7C13-B8365E52B401}"/>
              </a:ext>
            </a:extLst>
          </xdr:cNvPr>
          <xdr:cNvSpPr/>
        </xdr:nvSpPr>
        <xdr:spPr>
          <a:xfrm>
            <a:off x="251460" y="173660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CLIMATE CHANGE</a:t>
            </a:r>
          </a:p>
        </xdr:txBody>
      </xdr:sp>
      <xdr:sp macro="" textlink="">
        <xdr:nvSpPr>
          <xdr:cNvPr id="55" name="Retângulo 54">
            <a:hlinkClick xmlns:r="http://schemas.openxmlformats.org/officeDocument/2006/relationships" r:id="rId12"/>
            <a:extLst>
              <a:ext uri="{FF2B5EF4-FFF2-40B4-BE49-F238E27FC236}">
                <a16:creationId xmlns:a16="http://schemas.microsoft.com/office/drawing/2014/main" id="{26298942-44DB-B4B4-05E6-983C5E0B60B5}"/>
              </a:ext>
            </a:extLst>
          </xdr:cNvPr>
          <xdr:cNvSpPr/>
        </xdr:nvSpPr>
        <xdr:spPr>
          <a:xfrm>
            <a:off x="251460" y="146146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PUBLIC COMMITMENTS</a:t>
            </a:r>
          </a:p>
        </xdr:txBody>
      </xdr:sp>
      <xdr:sp macro="" textlink="">
        <xdr:nvSpPr>
          <xdr:cNvPr id="56" name="Retângulo 55">
            <a:hlinkClick xmlns:r="http://schemas.openxmlformats.org/officeDocument/2006/relationships" r:id="rId13"/>
            <a:extLst>
              <a:ext uri="{FF2B5EF4-FFF2-40B4-BE49-F238E27FC236}">
                <a16:creationId xmlns:a16="http://schemas.microsoft.com/office/drawing/2014/main" id="{4E93CE77-9E80-6655-4248-05F9D50F57FA}"/>
              </a:ext>
            </a:extLst>
          </xdr:cNvPr>
          <xdr:cNvSpPr/>
        </xdr:nvSpPr>
        <xdr:spPr>
          <a:xfrm>
            <a:off x="251460" y="118633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KEY FIGURES</a:t>
            </a:r>
          </a:p>
        </xdr:txBody>
      </xdr:sp>
      <xdr:sp macro="" textlink="">
        <xdr:nvSpPr>
          <xdr:cNvPr id="57" name="Retângulo 56">
            <a:hlinkClick xmlns:r="http://schemas.openxmlformats.org/officeDocument/2006/relationships" r:id="rId14"/>
            <a:extLst>
              <a:ext uri="{FF2B5EF4-FFF2-40B4-BE49-F238E27FC236}">
                <a16:creationId xmlns:a16="http://schemas.microsoft.com/office/drawing/2014/main" id="{53225C12-5099-6142-0163-DE3727EFC940}"/>
              </a:ext>
            </a:extLst>
          </xdr:cNvPr>
          <xdr:cNvSpPr/>
        </xdr:nvSpPr>
        <xdr:spPr>
          <a:xfrm>
            <a:off x="251460" y="91119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DISCLOSURES LIST</a:t>
            </a:r>
          </a:p>
        </xdr:txBody>
      </xdr:sp>
      <xdr:sp macro="" textlink="">
        <xdr:nvSpPr>
          <xdr:cNvPr id="58" name="Retângulo 57">
            <a:hlinkClick xmlns:r="http://schemas.openxmlformats.org/officeDocument/2006/relationships" r:id="rId15"/>
            <a:extLst>
              <a:ext uri="{FF2B5EF4-FFF2-40B4-BE49-F238E27FC236}">
                <a16:creationId xmlns:a16="http://schemas.microsoft.com/office/drawing/2014/main" id="{DE687C33-128D-0CE4-7F9A-F8D53436E3D3}"/>
              </a:ext>
            </a:extLst>
          </xdr:cNvPr>
          <xdr:cNvSpPr/>
        </xdr:nvSpPr>
        <xdr:spPr>
          <a:xfrm>
            <a:off x="251460" y="434340"/>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US" sz="1050" b="0" i="0" baseline="0">
                <a:solidFill>
                  <a:schemeClr val="tx1"/>
                </a:solidFill>
                <a:effectLst/>
                <a:latin typeface="+mn-lt"/>
                <a:ea typeface="+mn-ea"/>
                <a:cs typeface="+mn-cs"/>
              </a:rPr>
              <a:t>INTRODUCTION</a:t>
            </a:r>
          </a:p>
        </xdr:txBody>
      </xdr:sp>
    </xdr:grpSp>
    <xdr:clientData/>
  </xdr:twoCellAnchor>
</xdr:wsDr>
</file>

<file path=xl/theme/theme1.xml><?xml version="1.0" encoding="utf-8"?>
<a:theme xmlns:a="http://schemas.openxmlformats.org/drawingml/2006/main" name="Tema do Office">
  <a:themeElements>
    <a:clrScheme name="Raízen V1">
      <a:dk1>
        <a:srgbClr val="595959"/>
      </a:dk1>
      <a:lt1>
        <a:sysClr val="window" lastClr="FFFFFF"/>
      </a:lt1>
      <a:dk2>
        <a:srgbClr val="781F78"/>
      </a:dk2>
      <a:lt2>
        <a:srgbClr val="F2F2F2"/>
      </a:lt2>
      <a:accent1>
        <a:srgbClr val="781F78"/>
      </a:accent1>
      <a:accent2>
        <a:srgbClr val="3B0F3C"/>
      </a:accent2>
      <a:accent3>
        <a:srgbClr val="181818"/>
      </a:accent3>
      <a:accent4>
        <a:srgbClr val="D253D2"/>
      </a:accent4>
      <a:accent5>
        <a:srgbClr val="E18CE1"/>
      </a:accent5>
      <a:accent6>
        <a:srgbClr val="F0C5F0"/>
      </a:accent6>
      <a:hlink>
        <a:srgbClr val="D76DCC"/>
      </a:hlink>
      <a:folHlink>
        <a:srgbClr val="A5A5A5"/>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3" Type="http://schemas.openxmlformats.org/officeDocument/2006/relationships/hyperlink" Target="https://www.raizen.com.br/relatorioanual/2024/en/" TargetMode="External"/><Relationship Id="rId18" Type="http://schemas.openxmlformats.org/officeDocument/2006/relationships/hyperlink" Target="https://www.raizen.com.br/relatorioanual/2024/en/" TargetMode="External"/><Relationship Id="rId26" Type="http://schemas.openxmlformats.org/officeDocument/2006/relationships/hyperlink" Target="https://www.raizen.com.br/relatorioanual/2024/en/" TargetMode="External"/><Relationship Id="rId39" Type="http://schemas.openxmlformats.org/officeDocument/2006/relationships/hyperlink" Target="https://www.raizen.com.br/relatorioanual/2024/en/" TargetMode="External"/><Relationship Id="rId21" Type="http://schemas.openxmlformats.org/officeDocument/2006/relationships/hyperlink" Target="https://www.raizen.com.br/relatorioanual/2024/en/" TargetMode="External"/><Relationship Id="rId34" Type="http://schemas.openxmlformats.org/officeDocument/2006/relationships/hyperlink" Target="https://www.raizen.com.br/relatorioanual/2024/en/" TargetMode="External"/><Relationship Id="rId42" Type="http://schemas.openxmlformats.org/officeDocument/2006/relationships/hyperlink" Target="https://www.raizen.com.br/relatorioanual/2024/en/" TargetMode="External"/><Relationship Id="rId47" Type="http://schemas.openxmlformats.org/officeDocument/2006/relationships/hyperlink" Target="https://www.raizen.com.br/relatorioanual/2024/en/" TargetMode="External"/><Relationship Id="rId50" Type="http://schemas.openxmlformats.org/officeDocument/2006/relationships/hyperlink" Target="https://www.raizen.com.br/relatorioanual/2024/en/" TargetMode="External"/><Relationship Id="rId7" Type="http://schemas.openxmlformats.org/officeDocument/2006/relationships/hyperlink" Target="https://www.raizen.com.br/relatorioanual/2024/en/" TargetMode="External"/><Relationship Id="rId2" Type="http://schemas.openxmlformats.org/officeDocument/2006/relationships/hyperlink" Target="https://www.raizen.com.br/relatorioanual/2024/en/" TargetMode="External"/><Relationship Id="rId16" Type="http://schemas.openxmlformats.org/officeDocument/2006/relationships/hyperlink" Target="https://www.raizen.com.br/relatorioanual/2024/en/" TargetMode="External"/><Relationship Id="rId29" Type="http://schemas.openxmlformats.org/officeDocument/2006/relationships/hyperlink" Target="https://www.raizen.com.br/relatorioanual/2024/en/" TargetMode="External"/><Relationship Id="rId11" Type="http://schemas.openxmlformats.org/officeDocument/2006/relationships/hyperlink" Target="https://www.raizen.com.br/relatorioanual/2024/en/" TargetMode="External"/><Relationship Id="rId24" Type="http://schemas.openxmlformats.org/officeDocument/2006/relationships/hyperlink" Target="https://www.raizen.com.br/relatorioanual/2024/en/" TargetMode="External"/><Relationship Id="rId32" Type="http://schemas.openxmlformats.org/officeDocument/2006/relationships/hyperlink" Target="https://www.raizen.com.br/relatorioanual/2024/en/" TargetMode="External"/><Relationship Id="rId37" Type="http://schemas.openxmlformats.org/officeDocument/2006/relationships/hyperlink" Target="https://www.raizen.com.br/relatorioanual/2024/en/" TargetMode="External"/><Relationship Id="rId40" Type="http://schemas.openxmlformats.org/officeDocument/2006/relationships/hyperlink" Target="https://www.raizen.com.br/relatorioanual/2024/en/" TargetMode="External"/><Relationship Id="rId45" Type="http://schemas.openxmlformats.org/officeDocument/2006/relationships/hyperlink" Target="https://www.raizen.com.br/relatorioanual/2024/en/" TargetMode="External"/><Relationship Id="rId5" Type="http://schemas.openxmlformats.org/officeDocument/2006/relationships/hyperlink" Target="https://www.raizen.com.br/relatorioanual/2024/en/" TargetMode="External"/><Relationship Id="rId15" Type="http://schemas.openxmlformats.org/officeDocument/2006/relationships/hyperlink" Target="https://www.raizen.com.br/relatorioanual/2024/en/" TargetMode="External"/><Relationship Id="rId23" Type="http://schemas.openxmlformats.org/officeDocument/2006/relationships/hyperlink" Target="https://www.raizen.com.br/relatorioanual/2024/en/" TargetMode="External"/><Relationship Id="rId28" Type="http://schemas.openxmlformats.org/officeDocument/2006/relationships/hyperlink" Target="https://www.raizen.com.br/relatorioanual/2024/en/" TargetMode="External"/><Relationship Id="rId36" Type="http://schemas.openxmlformats.org/officeDocument/2006/relationships/hyperlink" Target="https://www.raizen.com.br/relatorioanual/2024/en/" TargetMode="External"/><Relationship Id="rId49" Type="http://schemas.openxmlformats.org/officeDocument/2006/relationships/hyperlink" Target="https://www.raizen.com.br/relatorioanual/2024/en/" TargetMode="External"/><Relationship Id="rId10" Type="http://schemas.openxmlformats.org/officeDocument/2006/relationships/hyperlink" Target="https://www.raizen.com.br/relatorioanual/2024/en/" TargetMode="External"/><Relationship Id="rId19" Type="http://schemas.openxmlformats.org/officeDocument/2006/relationships/hyperlink" Target="https://www.raizen.com.br/relatorioanual/2024/en/" TargetMode="External"/><Relationship Id="rId31" Type="http://schemas.openxmlformats.org/officeDocument/2006/relationships/hyperlink" Target="https://www.raizen.com.br/relatorioanual/2024/en/" TargetMode="External"/><Relationship Id="rId44" Type="http://schemas.openxmlformats.org/officeDocument/2006/relationships/hyperlink" Target="https://www.raizen.com.br/relatorioanual/2024/en/" TargetMode="External"/><Relationship Id="rId52" Type="http://schemas.openxmlformats.org/officeDocument/2006/relationships/drawing" Target="../drawings/drawing3.xml"/><Relationship Id="rId4" Type="http://schemas.openxmlformats.org/officeDocument/2006/relationships/hyperlink" Target="https://www.raizen.com.br/relatorioanual/2024/en/" TargetMode="External"/><Relationship Id="rId9" Type="http://schemas.openxmlformats.org/officeDocument/2006/relationships/hyperlink" Target="https://www.raizen.com.br/relatorioanual/2024/en/" TargetMode="External"/><Relationship Id="rId14" Type="http://schemas.openxmlformats.org/officeDocument/2006/relationships/hyperlink" Target="https://www.raizen.com.br/relatorioanual/2024/en/" TargetMode="External"/><Relationship Id="rId22" Type="http://schemas.openxmlformats.org/officeDocument/2006/relationships/hyperlink" Target="https://www.raizen.com.br/relatorioanual/2024/en/" TargetMode="External"/><Relationship Id="rId27" Type="http://schemas.openxmlformats.org/officeDocument/2006/relationships/hyperlink" Target="https://www.raizen.com.br/relatorioanual/2024/en/" TargetMode="External"/><Relationship Id="rId30" Type="http://schemas.openxmlformats.org/officeDocument/2006/relationships/hyperlink" Target="https://www.raizen.com.br/relatorioanual/2024/en/" TargetMode="External"/><Relationship Id="rId35" Type="http://schemas.openxmlformats.org/officeDocument/2006/relationships/hyperlink" Target="https://www.raizen.com.br/relatorioanual/2024/en/" TargetMode="External"/><Relationship Id="rId43" Type="http://schemas.openxmlformats.org/officeDocument/2006/relationships/hyperlink" Target="https://www.raizen.com.br/relatorioanual/2024/en/" TargetMode="External"/><Relationship Id="rId48" Type="http://schemas.openxmlformats.org/officeDocument/2006/relationships/hyperlink" Target="https://www.raizen.com.br/relatorioanual/2024/en/" TargetMode="External"/><Relationship Id="rId8" Type="http://schemas.openxmlformats.org/officeDocument/2006/relationships/hyperlink" Target="https://www.raizen.com.br/relatorioanual/2024/en/" TargetMode="External"/><Relationship Id="rId51" Type="http://schemas.openxmlformats.org/officeDocument/2006/relationships/printerSettings" Target="../printerSettings/printerSettings2.bin"/><Relationship Id="rId3" Type="http://schemas.openxmlformats.org/officeDocument/2006/relationships/hyperlink" Target="https://www.raizen.com.br/relatorioanual/2024/en/" TargetMode="External"/><Relationship Id="rId12" Type="http://schemas.openxmlformats.org/officeDocument/2006/relationships/hyperlink" Target="https://www.raizen.com.br/relatorioanual/2024/en/" TargetMode="External"/><Relationship Id="rId17" Type="http://schemas.openxmlformats.org/officeDocument/2006/relationships/hyperlink" Target="https://www.raizen.com.br/relatorioanual/2024/en/" TargetMode="External"/><Relationship Id="rId25" Type="http://schemas.openxmlformats.org/officeDocument/2006/relationships/hyperlink" Target="https://www.raizen.com.br/relatorioanual/2024/en/" TargetMode="External"/><Relationship Id="rId33" Type="http://schemas.openxmlformats.org/officeDocument/2006/relationships/hyperlink" Target="https://www.raizen.com.br/relatorioanual/2024/en/" TargetMode="External"/><Relationship Id="rId38" Type="http://schemas.openxmlformats.org/officeDocument/2006/relationships/hyperlink" Target="https://www.raizen.com.br/relatorioanual/2024/en/" TargetMode="External"/><Relationship Id="rId46" Type="http://schemas.openxmlformats.org/officeDocument/2006/relationships/hyperlink" Target="https://www.raizen.com.br/relatorioanual/2024/en/" TargetMode="External"/><Relationship Id="rId20" Type="http://schemas.openxmlformats.org/officeDocument/2006/relationships/hyperlink" Target="https://www.raizen.com.br/relatorioanual/2024/en/" TargetMode="External"/><Relationship Id="rId41" Type="http://schemas.openxmlformats.org/officeDocument/2006/relationships/hyperlink" Target="https://www.raizen.com.br/relatorioanual/2024/en/" TargetMode="External"/><Relationship Id="rId1" Type="http://schemas.openxmlformats.org/officeDocument/2006/relationships/hyperlink" Target="https://www.raizen.com.br/relatorioanual/2024/en/" TargetMode="External"/><Relationship Id="rId6" Type="http://schemas.openxmlformats.org/officeDocument/2006/relationships/hyperlink" Target="https://www.raizen.com.br/relatorioanual/2024/en/"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40439-CC2C-4CC3-93D4-3B796E41B77A}">
  <dimension ref="A1"/>
  <sheetViews>
    <sheetView showRowColHeaders="0" zoomScale="110" zoomScaleNormal="110" workbookViewId="0">
      <selection activeCell="I15" sqref="I15"/>
    </sheetView>
  </sheetViews>
  <sheetFormatPr defaultColWidth="8.453125" defaultRowHeight="14.5" x14ac:dyDescent="0.35"/>
  <cols>
    <col min="1" max="16384" width="8.453125" style="286"/>
  </cols>
  <sheetData/>
  <pageMargins left="0.511811024" right="0.511811024" top="0.78740157499999996" bottom="0.78740157499999996" header="0.31496062000000002" footer="0.31496062000000002"/>
  <headerFooter>
    <oddFooter>&amp;L_x000D_&amp;1#&amp;&amp;"Calibri"&amp;10&amp;K000000 Público</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53393-22EB-4A54-97F2-DC96166372A3}">
  <dimension ref="A2:U107"/>
  <sheetViews>
    <sheetView showRowColHeaders="0" zoomScale="90" zoomScaleNormal="90" workbookViewId="0">
      <pane xSplit="1" topLeftCell="B1" activePane="topRight" state="frozen"/>
      <selection pane="topRight"/>
    </sheetView>
  </sheetViews>
  <sheetFormatPr defaultColWidth="8.81640625" defaultRowHeight="14.5" x14ac:dyDescent="0.35"/>
  <cols>
    <col min="1" max="1" width="29.453125" style="69" customWidth="1"/>
    <col min="2" max="2" width="4.453125" style="69" customWidth="1"/>
    <col min="3" max="3" width="2.453125" style="69" customWidth="1"/>
    <col min="4" max="4" width="8.81640625" style="69"/>
    <col min="5" max="22" width="10.453125" style="69" customWidth="1"/>
    <col min="23" max="16384" width="8.81640625" style="69"/>
  </cols>
  <sheetData>
    <row r="2" spans="4:21" s="41" customFormat="1" ht="23.5" x14ac:dyDescent="0.35">
      <c r="D2" s="44" t="s">
        <v>1283</v>
      </c>
    </row>
    <row r="3" spans="4:21" s="41" customFormat="1" ht="13" x14ac:dyDescent="0.35"/>
    <row r="4" spans="4:21" s="41" customFormat="1" ht="18.5" x14ac:dyDescent="0.35">
      <c r="D4" s="64" t="s">
        <v>960</v>
      </c>
    </row>
    <row r="5" spans="4:21" s="41" customFormat="1" ht="13" x14ac:dyDescent="0.35"/>
    <row r="6" spans="4:21" s="41" customFormat="1" ht="280.39999999999998" customHeight="1" x14ac:dyDescent="0.35">
      <c r="D6" s="210"/>
      <c r="E6" s="210"/>
      <c r="F6" s="210"/>
      <c r="G6" s="210"/>
      <c r="H6" s="210"/>
      <c r="I6" s="210"/>
      <c r="J6" s="210"/>
      <c r="K6" s="210"/>
      <c r="L6" s="210"/>
      <c r="M6" s="210"/>
      <c r="N6" s="210"/>
      <c r="O6" s="210"/>
      <c r="P6" s="210"/>
      <c r="Q6" s="72"/>
      <c r="R6" s="210"/>
      <c r="S6" s="34"/>
      <c r="T6" s="34"/>
      <c r="U6" s="34"/>
    </row>
    <row r="7" spans="4:21" s="41" customFormat="1" ht="13" x14ac:dyDescent="0.35"/>
    <row r="9" spans="4:21" ht="18" customHeight="1" x14ac:dyDescent="0.35">
      <c r="D9" s="64" t="s">
        <v>1284</v>
      </c>
      <c r="E9" s="64"/>
      <c r="F9" s="64"/>
      <c r="G9" s="64"/>
      <c r="H9" s="64"/>
      <c r="I9" s="64"/>
      <c r="J9" s="64"/>
      <c r="K9" s="64"/>
      <c r="L9" s="64"/>
      <c r="M9" s="47"/>
    </row>
    <row r="10" spans="4:21" s="41" customFormat="1" ht="18.5" x14ac:dyDescent="0.35">
      <c r="D10" s="64" t="s">
        <v>1285</v>
      </c>
      <c r="E10" s="64"/>
      <c r="F10" s="64"/>
      <c r="G10" s="64"/>
      <c r="H10" s="64"/>
      <c r="I10" s="64"/>
      <c r="J10" s="64"/>
      <c r="K10" s="64"/>
      <c r="L10" s="64"/>
    </row>
    <row r="11" spans="4:21" x14ac:dyDescent="0.35">
      <c r="D11" s="173"/>
      <c r="E11" s="173"/>
      <c r="F11" s="173"/>
      <c r="G11" s="173"/>
      <c r="H11" s="173"/>
      <c r="I11" s="173"/>
      <c r="J11" s="173"/>
      <c r="K11" s="173"/>
      <c r="L11" s="173"/>
      <c r="M11" s="47"/>
    </row>
    <row r="12" spans="4:21" ht="15.65" customHeight="1" x14ac:dyDescent="0.35">
      <c r="D12" s="30" t="s">
        <v>1286</v>
      </c>
      <c r="E12" s="77"/>
      <c r="F12" s="77"/>
      <c r="G12" s="77"/>
      <c r="H12" s="77"/>
      <c r="I12" s="77"/>
      <c r="J12" s="77"/>
      <c r="K12" s="77"/>
      <c r="L12" s="77"/>
      <c r="M12" s="77"/>
      <c r="N12" s="82"/>
      <c r="O12" s="82"/>
      <c r="P12" s="82"/>
      <c r="Q12" s="520"/>
      <c r="R12" s="520"/>
    </row>
    <row r="13" spans="4:21" ht="15" customHeight="1" x14ac:dyDescent="0.35">
      <c r="D13" s="752"/>
      <c r="E13" s="752"/>
      <c r="F13" s="752"/>
      <c r="G13" s="752"/>
      <c r="H13" s="752"/>
      <c r="I13" s="792" t="s">
        <v>970</v>
      </c>
      <c r="J13" s="746" t="s">
        <v>612</v>
      </c>
      <c r="K13" s="746"/>
      <c r="L13" s="746" t="s">
        <v>611</v>
      </c>
      <c r="M13" s="746"/>
      <c r="N13" s="746" t="s">
        <v>610</v>
      </c>
      <c r="O13" s="746"/>
      <c r="P13" s="746"/>
    </row>
    <row r="14" spans="4:21" ht="14.5" customHeight="1" x14ac:dyDescent="0.35">
      <c r="D14" s="752"/>
      <c r="E14" s="752"/>
      <c r="F14" s="752"/>
      <c r="G14" s="752"/>
      <c r="H14" s="752"/>
      <c r="I14" s="792"/>
      <c r="J14" s="29" t="s">
        <v>620</v>
      </c>
      <c r="K14" s="29" t="s">
        <v>626</v>
      </c>
      <c r="L14" s="29" t="s">
        <v>620</v>
      </c>
      <c r="M14" s="29" t="s">
        <v>1287</v>
      </c>
      <c r="N14" s="29" t="s">
        <v>620</v>
      </c>
      <c r="O14" s="29" t="s">
        <v>1287</v>
      </c>
      <c r="P14" s="29" t="s">
        <v>628</v>
      </c>
    </row>
    <row r="15" spans="4:21" x14ac:dyDescent="0.35">
      <c r="D15" s="782" t="s">
        <v>1226</v>
      </c>
      <c r="E15" s="782"/>
      <c r="F15" s="782"/>
      <c r="G15" s="782"/>
      <c r="H15" s="782"/>
      <c r="I15" s="320" t="s">
        <v>621</v>
      </c>
      <c r="J15" s="320">
        <v>1.03</v>
      </c>
      <c r="K15" s="320">
        <v>1.84</v>
      </c>
      <c r="L15" s="320">
        <v>1.01</v>
      </c>
      <c r="M15" s="320">
        <v>2.2200000000000002</v>
      </c>
      <c r="N15" s="320">
        <v>1</v>
      </c>
      <c r="O15" s="320">
        <v>1.77</v>
      </c>
      <c r="P15" s="320">
        <v>1.1599999999999999</v>
      </c>
    </row>
    <row r="16" spans="4:21" x14ac:dyDescent="0.35">
      <c r="D16" s="783" t="s">
        <v>1227</v>
      </c>
      <c r="E16" s="783"/>
      <c r="F16" s="783"/>
      <c r="G16" s="783"/>
      <c r="H16" s="783"/>
      <c r="I16" s="478" t="s">
        <v>621</v>
      </c>
      <c r="J16" s="478">
        <v>1.1200000000000001</v>
      </c>
      <c r="K16" s="478">
        <v>2.66</v>
      </c>
      <c r="L16" s="478">
        <v>1.03</v>
      </c>
      <c r="M16" s="478">
        <v>1.96</v>
      </c>
      <c r="N16" s="478">
        <v>1</v>
      </c>
      <c r="O16" s="478">
        <v>1.77</v>
      </c>
      <c r="P16" s="478">
        <v>1.07</v>
      </c>
    </row>
    <row r="17" spans="4:21" x14ac:dyDescent="0.35">
      <c r="D17" s="213"/>
      <c r="E17" s="214"/>
      <c r="F17" s="214"/>
      <c r="G17" s="214"/>
      <c r="H17" s="214"/>
      <c r="I17" s="214"/>
      <c r="J17" s="214"/>
      <c r="K17" s="214"/>
      <c r="L17" s="214"/>
      <c r="M17" s="214"/>
      <c r="N17" s="214"/>
      <c r="O17" s="214"/>
      <c r="P17" s="214"/>
      <c r="Q17" s="214"/>
      <c r="R17" s="214"/>
    </row>
    <row r="19" spans="4:21" s="41" customFormat="1" ht="19.399999999999999" customHeight="1" x14ac:dyDescent="0.35">
      <c r="D19" s="85"/>
      <c r="E19" s="85"/>
      <c r="F19" s="85"/>
      <c r="G19" s="85"/>
      <c r="H19" s="85"/>
      <c r="I19" s="85"/>
      <c r="J19" s="85"/>
      <c r="K19" s="85"/>
      <c r="L19" s="85"/>
      <c r="M19" s="85"/>
      <c r="N19" s="85"/>
      <c r="O19" s="85"/>
      <c r="P19" s="85"/>
      <c r="Q19" s="175"/>
      <c r="R19" s="175"/>
      <c r="S19" s="175"/>
      <c r="T19" s="175"/>
      <c r="U19" s="175"/>
    </row>
    <row r="20" spans="4:21" s="41" customFormat="1" ht="116.5" customHeight="1" x14ac:dyDescent="0.35">
      <c r="D20" s="775"/>
      <c r="E20" s="775"/>
      <c r="F20" s="775"/>
      <c r="G20" s="775"/>
      <c r="H20" s="775"/>
      <c r="I20" s="775"/>
      <c r="J20" s="775"/>
      <c r="K20" s="775"/>
      <c r="L20" s="775"/>
      <c r="M20" s="775"/>
      <c r="N20" s="775"/>
      <c r="O20" s="413"/>
      <c r="P20" s="413"/>
      <c r="Q20" s="413"/>
      <c r="R20" s="413"/>
      <c r="S20" s="191"/>
      <c r="T20" s="191"/>
      <c r="U20" s="191"/>
    </row>
    <row r="21" spans="4:21" x14ac:dyDescent="0.35">
      <c r="D21" s="47"/>
      <c r="E21" s="47"/>
      <c r="F21" s="47"/>
      <c r="G21" s="47"/>
      <c r="H21" s="47"/>
      <c r="I21" s="47"/>
      <c r="J21" s="47"/>
      <c r="K21" s="47"/>
      <c r="L21" s="47"/>
      <c r="M21" s="47"/>
    </row>
    <row r="23" spans="4:21" ht="18.5" x14ac:dyDescent="0.35">
      <c r="D23" s="195" t="s">
        <v>1288</v>
      </c>
      <c r="E23" s="521"/>
      <c r="F23" s="521"/>
      <c r="G23" s="521"/>
      <c r="H23" s="521"/>
      <c r="I23" s="215"/>
      <c r="J23" s="215"/>
      <c r="K23" s="215"/>
      <c r="L23" s="215"/>
      <c r="M23" s="215"/>
      <c r="N23" s="215"/>
      <c r="O23" s="522"/>
      <c r="P23" s="522"/>
      <c r="Q23" s="522"/>
      <c r="R23" s="522"/>
    </row>
    <row r="24" spans="4:21" x14ac:dyDescent="0.35">
      <c r="D24" s="54"/>
      <c r="E24" s="217"/>
      <c r="F24" s="217"/>
      <c r="G24" s="217"/>
      <c r="H24" s="217"/>
      <c r="I24" s="47"/>
      <c r="J24" s="47"/>
      <c r="K24" s="47"/>
      <c r="L24" s="47"/>
      <c r="M24" s="47"/>
      <c r="N24" s="47"/>
    </row>
    <row r="25" spans="4:21" ht="215.15" customHeight="1" x14ac:dyDescent="0.35">
      <c r="D25" s="802" t="s">
        <v>1289</v>
      </c>
      <c r="E25" s="802"/>
      <c r="F25" s="802"/>
      <c r="G25" s="802"/>
      <c r="H25" s="802"/>
      <c r="I25" s="802"/>
      <c r="J25" s="802"/>
      <c r="K25" s="802"/>
      <c r="L25" s="802"/>
      <c r="M25" s="802"/>
      <c r="N25" s="802"/>
      <c r="O25" s="802"/>
      <c r="P25" s="802"/>
      <c r="Q25" s="802"/>
      <c r="R25" s="802"/>
    </row>
    <row r="26" spans="4:21" ht="222" customHeight="1" x14ac:dyDescent="0.35">
      <c r="D26" s="802"/>
      <c r="E26" s="802"/>
      <c r="F26" s="802"/>
      <c r="G26" s="802"/>
      <c r="H26" s="802"/>
      <c r="I26" s="802"/>
      <c r="J26" s="802"/>
      <c r="K26" s="802"/>
      <c r="L26" s="802"/>
      <c r="M26" s="802"/>
      <c r="N26" s="802"/>
      <c r="O26" s="802"/>
      <c r="P26" s="802"/>
      <c r="Q26" s="802"/>
      <c r="R26" s="802"/>
    </row>
    <row r="27" spans="4:21" x14ac:dyDescent="0.35">
      <c r="D27" s="217"/>
      <c r="E27" s="217"/>
      <c r="F27" s="217"/>
      <c r="G27" s="217"/>
      <c r="H27" s="217"/>
      <c r="I27" s="47"/>
      <c r="J27" s="47"/>
      <c r="K27" s="47"/>
      <c r="L27" s="47"/>
      <c r="M27" s="47"/>
      <c r="N27" s="47"/>
    </row>
    <row r="28" spans="4:21" ht="15.65" customHeight="1" x14ac:dyDescent="0.35">
      <c r="D28" s="30" t="s">
        <v>1290</v>
      </c>
      <c r="E28" s="106"/>
      <c r="F28" s="106"/>
      <c r="G28" s="106"/>
      <c r="H28" s="106"/>
      <c r="I28" s="106"/>
      <c r="J28" s="106"/>
      <c r="K28" s="106"/>
      <c r="L28" s="106"/>
      <c r="M28" s="106"/>
      <c r="N28" s="289"/>
      <c r="O28" s="288"/>
      <c r="P28" s="289"/>
      <c r="Q28" s="289"/>
      <c r="R28" s="289"/>
    </row>
    <row r="29" spans="4:21" ht="28.4" customHeight="1" x14ac:dyDescent="0.35">
      <c r="D29" s="835"/>
      <c r="E29" s="835"/>
      <c r="F29" s="835"/>
      <c r="G29" s="835"/>
      <c r="H29" s="835"/>
      <c r="I29" s="835"/>
      <c r="J29" s="102" t="s">
        <v>970</v>
      </c>
      <c r="K29" s="101" t="s">
        <v>612</v>
      </c>
      <c r="L29" s="101" t="s">
        <v>611</v>
      </c>
      <c r="M29" s="101" t="s">
        <v>610</v>
      </c>
    </row>
    <row r="30" spans="4:21" ht="14.5" customHeight="1" x14ac:dyDescent="0.35">
      <c r="D30" s="782" t="s">
        <v>1291</v>
      </c>
      <c r="E30" s="782"/>
      <c r="F30" s="782"/>
      <c r="G30" s="782"/>
      <c r="H30" s="782"/>
      <c r="I30" s="782"/>
      <c r="J30" s="24" t="s">
        <v>636</v>
      </c>
      <c r="K30" s="24">
        <v>7737</v>
      </c>
      <c r="L30" s="24">
        <v>7279</v>
      </c>
      <c r="M30" s="24">
        <v>10658.847599999999</v>
      </c>
    </row>
    <row r="31" spans="4:21" ht="14.5" customHeight="1" x14ac:dyDescent="0.35">
      <c r="D31" s="782" t="s">
        <v>1292</v>
      </c>
      <c r="E31" s="782"/>
      <c r="F31" s="782"/>
      <c r="G31" s="782"/>
      <c r="H31" s="782"/>
      <c r="I31" s="782"/>
      <c r="J31" s="24" t="s">
        <v>636</v>
      </c>
      <c r="K31" s="24">
        <v>11709</v>
      </c>
      <c r="L31" s="24">
        <v>11458</v>
      </c>
      <c r="M31" s="24">
        <v>14725.73143</v>
      </c>
    </row>
    <row r="32" spans="4:21" ht="14.5" customHeight="1" x14ac:dyDescent="0.35">
      <c r="D32" s="782" t="s">
        <v>1293</v>
      </c>
      <c r="E32" s="782"/>
      <c r="F32" s="782"/>
      <c r="G32" s="782"/>
      <c r="H32" s="782"/>
      <c r="I32" s="782"/>
      <c r="J32" s="24" t="s">
        <v>636</v>
      </c>
      <c r="K32" s="24">
        <v>4930</v>
      </c>
      <c r="L32" s="24">
        <v>12583</v>
      </c>
      <c r="M32" s="24">
        <v>5007.8474999999999</v>
      </c>
    </row>
    <row r="33" spans="4:21" ht="14.5" customHeight="1" x14ac:dyDescent="0.35">
      <c r="D33" s="782" t="s">
        <v>1294</v>
      </c>
      <c r="E33" s="782"/>
      <c r="F33" s="782"/>
      <c r="G33" s="782"/>
      <c r="H33" s="782"/>
      <c r="I33" s="782"/>
      <c r="J33" s="24" t="s">
        <v>636</v>
      </c>
      <c r="K33" s="21">
        <v>651</v>
      </c>
      <c r="L33" s="21">
        <v>290</v>
      </c>
      <c r="M33" s="24">
        <v>112.7589</v>
      </c>
    </row>
    <row r="34" spans="4:21" x14ac:dyDescent="0.35">
      <c r="D34" s="782" t="s">
        <v>1295</v>
      </c>
      <c r="E34" s="782"/>
      <c r="F34" s="782"/>
      <c r="G34" s="782"/>
      <c r="H34" s="782"/>
      <c r="I34" s="782"/>
      <c r="J34" s="24" t="s">
        <v>636</v>
      </c>
      <c r="K34" s="24">
        <v>2517</v>
      </c>
      <c r="L34" s="21">
        <v>518</v>
      </c>
      <c r="M34" s="24">
        <v>737.11944999999992</v>
      </c>
    </row>
    <row r="35" spans="4:21" ht="14.5" customHeight="1" x14ac:dyDescent="0.35">
      <c r="D35" s="782" t="s">
        <v>1296</v>
      </c>
      <c r="E35" s="782"/>
      <c r="F35" s="782"/>
      <c r="G35" s="782"/>
      <c r="H35" s="782"/>
      <c r="I35" s="782"/>
      <c r="J35" s="24" t="s">
        <v>636</v>
      </c>
      <c r="K35" s="21" t="s">
        <v>988</v>
      </c>
      <c r="L35" s="24">
        <v>1936</v>
      </c>
      <c r="M35" s="24">
        <v>1264.204</v>
      </c>
    </row>
    <row r="36" spans="4:21" ht="14.5" customHeight="1" x14ac:dyDescent="0.35">
      <c r="D36" s="782" t="s">
        <v>1297</v>
      </c>
      <c r="E36" s="782"/>
      <c r="F36" s="782"/>
      <c r="G36" s="782"/>
      <c r="H36" s="782"/>
      <c r="I36" s="782"/>
      <c r="J36" s="24" t="s">
        <v>636</v>
      </c>
      <c r="K36" s="21" t="s">
        <v>988</v>
      </c>
      <c r="L36" s="24" t="s">
        <v>988</v>
      </c>
      <c r="M36" s="24">
        <v>1269.54315</v>
      </c>
    </row>
    <row r="37" spans="4:21" x14ac:dyDescent="0.35">
      <c r="D37" s="523" t="s">
        <v>971</v>
      </c>
      <c r="E37" s="523"/>
      <c r="F37" s="523"/>
      <c r="G37" s="523"/>
      <c r="H37" s="524"/>
      <c r="I37" s="524"/>
      <c r="J37" s="524" t="s">
        <v>636</v>
      </c>
      <c r="K37" s="524">
        <v>27544</v>
      </c>
      <c r="L37" s="524">
        <v>34064</v>
      </c>
      <c r="M37" s="524">
        <v>33776.052029999999</v>
      </c>
    </row>
    <row r="38" spans="4:21" x14ac:dyDescent="0.35">
      <c r="D38" s="158"/>
      <c r="E38" s="158"/>
      <c r="F38" s="158"/>
      <c r="G38" s="158"/>
      <c r="H38" s="158"/>
      <c r="I38" s="218"/>
      <c r="J38" s="175"/>
      <c r="K38" s="218"/>
      <c r="L38" s="175"/>
      <c r="M38" s="219"/>
      <c r="N38" s="175"/>
      <c r="O38" s="131"/>
      <c r="P38" s="131"/>
      <c r="Q38" s="131"/>
      <c r="R38" s="131"/>
    </row>
    <row r="40" spans="4:21" s="41" customFormat="1" ht="19.399999999999999" customHeight="1" x14ac:dyDescent="0.35">
      <c r="D40" s="85"/>
      <c r="E40" s="85"/>
      <c r="F40" s="85"/>
      <c r="G40" s="85"/>
      <c r="H40" s="85"/>
      <c r="I40" s="85"/>
      <c r="J40" s="85"/>
      <c r="K40" s="85"/>
      <c r="L40" s="85"/>
      <c r="M40" s="85"/>
      <c r="N40" s="85"/>
      <c r="O40" s="85"/>
      <c r="P40" s="85"/>
      <c r="Q40" s="175"/>
      <c r="R40" s="175"/>
      <c r="S40" s="175"/>
      <c r="T40" s="175"/>
      <c r="U40" s="175"/>
    </row>
    <row r="41" spans="4:21" s="41" customFormat="1" ht="150" customHeight="1" x14ac:dyDescent="0.35">
      <c r="D41" s="775"/>
      <c r="E41" s="775"/>
      <c r="F41" s="775"/>
      <c r="G41" s="775"/>
      <c r="H41" s="775"/>
      <c r="I41" s="775"/>
      <c r="J41" s="775"/>
      <c r="K41" s="775"/>
      <c r="L41" s="775"/>
      <c r="M41" s="775"/>
      <c r="N41" s="775"/>
      <c r="O41" s="413"/>
      <c r="P41" s="413"/>
      <c r="Q41" s="413"/>
      <c r="R41" s="413"/>
      <c r="S41" s="191"/>
      <c r="T41" s="191"/>
      <c r="U41" s="191"/>
    </row>
    <row r="42" spans="4:21" x14ac:dyDescent="0.35">
      <c r="D42" s="217"/>
      <c r="E42" s="217"/>
      <c r="F42" s="217"/>
      <c r="G42" s="217"/>
      <c r="H42" s="217"/>
      <c r="I42" s="47"/>
      <c r="J42" s="47"/>
      <c r="K42" s="47"/>
      <c r="L42" s="47"/>
      <c r="M42" s="47"/>
      <c r="N42" s="47"/>
    </row>
    <row r="43" spans="4:21" ht="214.5" customHeight="1" x14ac:dyDescent="0.35">
      <c r="D43" s="802" t="s">
        <v>1298</v>
      </c>
      <c r="E43" s="802"/>
      <c r="F43" s="802"/>
      <c r="G43" s="802"/>
      <c r="H43" s="802"/>
      <c r="I43" s="802"/>
      <c r="J43" s="802"/>
      <c r="K43" s="802"/>
      <c r="L43" s="802"/>
      <c r="M43" s="802"/>
      <c r="N43" s="802"/>
      <c r="O43" s="802"/>
      <c r="P43" s="802"/>
      <c r="Q43" s="802"/>
      <c r="R43" s="802"/>
    </row>
    <row r="44" spans="4:21" x14ac:dyDescent="0.35">
      <c r="D44" s="217"/>
      <c r="E44" s="217"/>
      <c r="F44" s="217"/>
      <c r="G44" s="217"/>
      <c r="H44" s="217"/>
      <c r="I44" s="47"/>
      <c r="J44" s="47"/>
      <c r="K44" s="47"/>
      <c r="L44" s="47"/>
      <c r="M44" s="47"/>
      <c r="N44" s="47"/>
    </row>
    <row r="45" spans="4:21" ht="15.65" customHeight="1" x14ac:dyDescent="0.35">
      <c r="D45" s="30" t="s">
        <v>1299</v>
      </c>
      <c r="E45" s="106"/>
      <c r="F45" s="106"/>
      <c r="G45" s="106"/>
      <c r="H45" s="106"/>
      <c r="I45" s="106"/>
      <c r="J45" s="106"/>
      <c r="K45" s="106"/>
      <c r="L45" s="106"/>
      <c r="M45" s="106"/>
      <c r="N45" s="106"/>
      <c r="O45" s="106"/>
      <c r="P45" s="106"/>
      <c r="Q45" s="289"/>
      <c r="R45" s="289"/>
    </row>
    <row r="46" spans="4:21" ht="28.4" customHeight="1" x14ac:dyDescent="0.35">
      <c r="D46" s="764"/>
      <c r="E46" s="764"/>
      <c r="F46" s="764"/>
      <c r="G46" s="764"/>
      <c r="H46" s="764"/>
      <c r="I46" s="764"/>
      <c r="J46" s="764"/>
      <c r="K46" s="764"/>
      <c r="L46" s="764"/>
      <c r="M46" s="102" t="s">
        <v>970</v>
      </c>
      <c r="N46" s="101" t="s">
        <v>612</v>
      </c>
      <c r="O46" s="101" t="s">
        <v>611</v>
      </c>
      <c r="P46" s="101" t="s">
        <v>610</v>
      </c>
    </row>
    <row r="47" spans="4:21" x14ac:dyDescent="0.35">
      <c r="D47" s="782" t="s">
        <v>1300</v>
      </c>
      <c r="E47" s="782"/>
      <c r="F47" s="782"/>
      <c r="G47" s="782"/>
      <c r="H47" s="782"/>
      <c r="I47" s="782"/>
      <c r="J47" s="782"/>
      <c r="K47" s="782"/>
      <c r="L47" s="782"/>
      <c r="M47" s="24" t="s">
        <v>1210</v>
      </c>
      <c r="N47" s="24">
        <v>48000</v>
      </c>
      <c r="O47" s="24">
        <v>48135</v>
      </c>
      <c r="P47" s="24">
        <v>45453</v>
      </c>
    </row>
    <row r="48" spans="4:21" x14ac:dyDescent="0.35">
      <c r="D48" s="782" t="s">
        <v>1301</v>
      </c>
      <c r="E48" s="782"/>
      <c r="F48" s="782"/>
      <c r="G48" s="782"/>
      <c r="H48" s="782"/>
      <c r="I48" s="782"/>
      <c r="J48" s="782"/>
      <c r="K48" s="782"/>
      <c r="L48" s="782"/>
      <c r="M48" s="24" t="s">
        <v>1210</v>
      </c>
      <c r="N48" s="24">
        <v>7500</v>
      </c>
      <c r="O48" s="24">
        <v>7028</v>
      </c>
      <c r="P48" s="21">
        <v>0</v>
      </c>
    </row>
    <row r="49" spans="4:21" x14ac:dyDescent="0.35">
      <c r="D49" s="782" t="s">
        <v>1302</v>
      </c>
      <c r="E49" s="782"/>
      <c r="F49" s="782"/>
      <c r="G49" s="782"/>
      <c r="H49" s="782"/>
      <c r="I49" s="782"/>
      <c r="J49" s="782"/>
      <c r="K49" s="782"/>
      <c r="L49" s="782"/>
      <c r="M49" s="24" t="s">
        <v>1210</v>
      </c>
      <c r="N49" s="24">
        <v>27500</v>
      </c>
      <c r="O49" s="24">
        <v>8920</v>
      </c>
      <c r="P49" s="21">
        <v>0</v>
      </c>
    </row>
    <row r="50" spans="4:21" x14ac:dyDescent="0.35">
      <c r="D50" s="782" t="s">
        <v>1303</v>
      </c>
      <c r="E50" s="782"/>
      <c r="F50" s="782"/>
      <c r="G50" s="782"/>
      <c r="H50" s="782"/>
      <c r="I50" s="782"/>
      <c r="J50" s="782"/>
      <c r="K50" s="782"/>
      <c r="L50" s="782"/>
      <c r="M50" s="24" t="s">
        <v>1210</v>
      </c>
      <c r="N50" s="24">
        <v>33400</v>
      </c>
      <c r="O50" s="24">
        <v>19364</v>
      </c>
      <c r="P50" s="24">
        <v>21010</v>
      </c>
    </row>
    <row r="51" spans="4:21" x14ac:dyDescent="0.35">
      <c r="D51" s="782" t="s">
        <v>1304</v>
      </c>
      <c r="E51" s="782"/>
      <c r="F51" s="782"/>
      <c r="G51" s="782"/>
      <c r="H51" s="782"/>
      <c r="I51" s="782"/>
      <c r="J51" s="782"/>
      <c r="K51" s="782"/>
      <c r="L51" s="782"/>
      <c r="M51" s="24" t="s">
        <v>1210</v>
      </c>
      <c r="N51" s="24">
        <v>19800</v>
      </c>
      <c r="O51" s="24">
        <v>0</v>
      </c>
      <c r="P51" s="21">
        <v>0</v>
      </c>
    </row>
    <row r="52" spans="4:21" x14ac:dyDescent="0.35">
      <c r="D52" s="782" t="s">
        <v>1305</v>
      </c>
      <c r="E52" s="782"/>
      <c r="F52" s="782"/>
      <c r="G52" s="782"/>
      <c r="H52" s="782"/>
      <c r="I52" s="782"/>
      <c r="J52" s="782"/>
      <c r="K52" s="782"/>
      <c r="L52" s="782"/>
      <c r="M52" s="24" t="s">
        <v>1210</v>
      </c>
      <c r="N52" s="24">
        <v>32600</v>
      </c>
      <c r="O52" s="24">
        <v>0</v>
      </c>
      <c r="P52" s="21">
        <v>0</v>
      </c>
    </row>
    <row r="53" spans="4:21" x14ac:dyDescent="0.35">
      <c r="D53" s="782" t="s">
        <v>1306</v>
      </c>
      <c r="E53" s="782"/>
      <c r="F53" s="782"/>
      <c r="G53" s="782"/>
      <c r="H53" s="782"/>
      <c r="I53" s="782"/>
      <c r="J53" s="782"/>
      <c r="K53" s="782"/>
      <c r="L53" s="782"/>
      <c r="M53" s="24" t="s">
        <v>1210</v>
      </c>
      <c r="N53" s="24">
        <v>37150</v>
      </c>
      <c r="O53" s="24">
        <v>29823</v>
      </c>
      <c r="P53" s="24">
        <v>14922</v>
      </c>
    </row>
    <row r="54" spans="4:21" x14ac:dyDescent="0.35">
      <c r="D54" s="766" t="s">
        <v>971</v>
      </c>
      <c r="E54" s="766"/>
      <c r="F54" s="766"/>
      <c r="G54" s="766"/>
      <c r="H54" s="416"/>
      <c r="I54" s="416"/>
      <c r="J54" s="416"/>
      <c r="K54" s="416"/>
      <c r="L54" s="416"/>
      <c r="M54" s="416" t="s">
        <v>1210</v>
      </c>
      <c r="N54" s="416">
        <v>205950</v>
      </c>
      <c r="O54" s="416">
        <v>113270</v>
      </c>
      <c r="P54" s="416">
        <v>81385</v>
      </c>
    </row>
    <row r="55" spans="4:21" x14ac:dyDescent="0.35">
      <c r="D55" s="49"/>
      <c r="E55" s="49"/>
      <c r="F55" s="49"/>
      <c r="G55" s="49"/>
      <c r="H55" s="49"/>
      <c r="I55" s="219"/>
      <c r="J55" s="219"/>
      <c r="K55" s="219"/>
      <c r="L55" s="219"/>
      <c r="M55" s="132"/>
      <c r="N55" s="47"/>
      <c r="O55" s="131"/>
      <c r="P55" s="132"/>
      <c r="Q55" s="132"/>
      <c r="R55" s="132"/>
    </row>
    <row r="57" spans="4:21" s="41" customFormat="1" ht="19.399999999999999" customHeight="1" x14ac:dyDescent="0.35">
      <c r="D57" s="85"/>
      <c r="E57" s="85"/>
      <c r="F57" s="85"/>
      <c r="G57" s="85"/>
      <c r="H57" s="85"/>
      <c r="I57" s="85"/>
      <c r="J57" s="85"/>
      <c r="K57" s="85"/>
      <c r="L57" s="85"/>
      <c r="M57" s="85"/>
      <c r="N57" s="85"/>
      <c r="O57" s="85"/>
      <c r="P57" s="85"/>
      <c r="Q57" s="175"/>
      <c r="R57" s="175"/>
      <c r="S57" s="175"/>
      <c r="T57" s="175"/>
      <c r="U57" s="175"/>
    </row>
    <row r="58" spans="4:21" s="41" customFormat="1" ht="59.15" customHeight="1" x14ac:dyDescent="0.35">
      <c r="D58" s="775"/>
      <c r="E58" s="775"/>
      <c r="F58" s="775"/>
      <c r="G58" s="775"/>
      <c r="H58" s="775"/>
      <c r="I58" s="775"/>
      <c r="J58" s="775"/>
      <c r="K58" s="775"/>
      <c r="L58" s="775"/>
      <c r="M58" s="775"/>
      <c r="N58" s="775"/>
      <c r="O58" s="413"/>
      <c r="P58" s="413"/>
      <c r="Q58" s="413"/>
      <c r="R58" s="413"/>
      <c r="S58" s="191"/>
      <c r="T58" s="191"/>
      <c r="U58" s="191"/>
    </row>
    <row r="61" spans="4:21" ht="18.5" x14ac:dyDescent="0.35">
      <c r="D61" s="64" t="s">
        <v>1307</v>
      </c>
      <c r="E61" s="64"/>
      <c r="F61" s="64"/>
      <c r="G61" s="64"/>
      <c r="H61" s="64"/>
      <c r="I61" s="64"/>
      <c r="J61" s="64"/>
      <c r="K61" s="64"/>
      <c r="L61" s="64"/>
    </row>
    <row r="62" spans="4:21" x14ac:dyDescent="0.35">
      <c r="D62" s="217"/>
      <c r="E62" s="217"/>
      <c r="F62" s="217"/>
      <c r="G62" s="217"/>
      <c r="H62" s="217"/>
      <c r="I62" s="47"/>
      <c r="J62" s="47"/>
      <c r="K62" s="47"/>
      <c r="L62" s="47"/>
      <c r="M62" s="47"/>
      <c r="N62" s="47"/>
    </row>
    <row r="63" spans="4:21" ht="15.65" customHeight="1" x14ac:dyDescent="0.35">
      <c r="D63" s="30" t="s">
        <v>367</v>
      </c>
      <c r="E63" s="106"/>
      <c r="F63" s="106"/>
      <c r="G63" s="106"/>
      <c r="H63" s="106"/>
      <c r="I63" s="106"/>
      <c r="J63" s="106"/>
      <c r="K63" s="106"/>
      <c r="L63" s="289"/>
      <c r="M63" s="289"/>
      <c r="N63" s="288"/>
      <c r="O63" s="288"/>
      <c r="P63" s="289"/>
      <c r="Q63" s="289"/>
      <c r="R63" s="289"/>
    </row>
    <row r="64" spans="4:21" ht="28.4" customHeight="1" x14ac:dyDescent="0.35">
      <c r="D64" s="835"/>
      <c r="E64" s="835"/>
      <c r="F64" s="835"/>
      <c r="G64" s="835"/>
      <c r="H64" s="102" t="s">
        <v>970</v>
      </c>
      <c r="I64" s="101" t="s">
        <v>612</v>
      </c>
      <c r="J64" s="101" t="s">
        <v>611</v>
      </c>
      <c r="K64" s="101" t="s">
        <v>610</v>
      </c>
    </row>
    <row r="65" spans="4:18" x14ac:dyDescent="0.35">
      <c r="D65" s="754" t="s">
        <v>1308</v>
      </c>
      <c r="E65" s="754"/>
      <c r="F65" s="754"/>
      <c r="G65" s="754"/>
      <c r="H65" s="105" t="s">
        <v>631</v>
      </c>
      <c r="I65" s="105">
        <v>0</v>
      </c>
      <c r="J65" s="105">
        <v>0</v>
      </c>
      <c r="K65" s="105">
        <v>0</v>
      </c>
    </row>
    <row r="66" spans="4:18" ht="15" customHeight="1" x14ac:dyDescent="0.35">
      <c r="D66" s="49"/>
      <c r="E66" s="49"/>
      <c r="F66" s="49"/>
      <c r="G66" s="49"/>
      <c r="H66" s="49"/>
      <c r="I66" s="219"/>
      <c r="J66" s="219"/>
      <c r="K66" s="219"/>
      <c r="L66" s="219"/>
      <c r="M66" s="132"/>
      <c r="N66" s="47"/>
      <c r="O66" s="131"/>
      <c r="P66" s="132"/>
      <c r="Q66" s="132"/>
      <c r="R66" s="132"/>
    </row>
    <row r="67" spans="4:18" x14ac:dyDescent="0.35">
      <c r="D67" s="47"/>
      <c r="E67" s="47"/>
      <c r="F67" s="47"/>
      <c r="G67" s="47"/>
      <c r="H67" s="47"/>
      <c r="I67" s="47"/>
      <c r="J67" s="47"/>
      <c r="K67" s="47"/>
      <c r="L67" s="47"/>
    </row>
    <row r="68" spans="4:18" ht="19.399999999999999" customHeight="1" x14ac:dyDescent="0.35">
      <c r="D68" s="174" t="s">
        <v>616</v>
      </c>
      <c r="E68" s="47"/>
      <c r="F68" s="47"/>
      <c r="G68" s="47"/>
      <c r="H68" s="47"/>
      <c r="I68" s="47"/>
      <c r="J68" s="47"/>
      <c r="K68" s="47"/>
      <c r="L68" s="47"/>
    </row>
    <row r="69" spans="4:18" ht="124.9" customHeight="1" x14ac:dyDescent="0.35">
      <c r="D69" s="772"/>
      <c r="E69" s="772"/>
      <c r="F69" s="772"/>
      <c r="G69" s="772"/>
      <c r="H69" s="772"/>
      <c r="I69" s="772"/>
      <c r="J69" s="772"/>
      <c r="K69" s="772"/>
      <c r="L69" s="772"/>
      <c r="M69" s="772"/>
      <c r="N69" s="772"/>
      <c r="O69" s="321"/>
      <c r="P69" s="321"/>
      <c r="Q69" s="321"/>
      <c r="R69" s="321"/>
    </row>
    <row r="70" spans="4:18" x14ac:dyDescent="0.35">
      <c r="D70" s="47"/>
      <c r="E70" s="47"/>
      <c r="F70" s="47"/>
      <c r="G70" s="47"/>
      <c r="H70" s="47"/>
      <c r="I70" s="47"/>
      <c r="J70" s="47"/>
      <c r="K70" s="47"/>
      <c r="L70" s="47"/>
    </row>
    <row r="71" spans="4:18" x14ac:dyDescent="0.35">
      <c r="D71" s="47"/>
      <c r="E71" s="47"/>
      <c r="F71" s="47"/>
      <c r="G71" s="47"/>
      <c r="H71" s="47"/>
      <c r="I71" s="47"/>
      <c r="J71" s="47"/>
      <c r="K71" s="47"/>
      <c r="L71" s="47"/>
    </row>
    <row r="72" spans="4:18" ht="18.5" x14ac:dyDescent="0.35">
      <c r="D72" s="64" t="s">
        <v>1309</v>
      </c>
      <c r="E72" s="64"/>
      <c r="F72" s="64"/>
      <c r="G72" s="64"/>
      <c r="H72" s="64"/>
      <c r="I72" s="64"/>
      <c r="J72" s="64"/>
      <c r="K72" s="64"/>
      <c r="L72" s="64"/>
    </row>
    <row r="73" spans="4:18" x14ac:dyDescent="0.35">
      <c r="D73" s="217"/>
      <c r="E73" s="217"/>
      <c r="F73" s="217"/>
      <c r="G73" s="217"/>
      <c r="H73" s="217"/>
      <c r="I73" s="47"/>
      <c r="J73" s="47"/>
      <c r="K73" s="47"/>
      <c r="L73" s="47"/>
      <c r="M73" s="47"/>
      <c r="N73" s="47"/>
    </row>
    <row r="74" spans="4:18" ht="15.65" customHeight="1" x14ac:dyDescent="0.35">
      <c r="D74" s="30" t="s">
        <v>1310</v>
      </c>
      <c r="E74" s="106"/>
      <c r="F74" s="106"/>
      <c r="G74" s="106"/>
      <c r="H74" s="106"/>
      <c r="I74" s="106"/>
      <c r="J74" s="106"/>
      <c r="K74" s="106"/>
      <c r="L74" s="106"/>
      <c r="M74" s="106"/>
      <c r="N74" s="106"/>
      <c r="O74" s="106"/>
      <c r="P74" s="106"/>
      <c r="Q74" s="106"/>
      <c r="R74" s="106"/>
    </row>
    <row r="75" spans="4:18" ht="15" customHeight="1" x14ac:dyDescent="0.35">
      <c r="D75" s="835"/>
      <c r="E75" s="835"/>
      <c r="F75" s="835"/>
      <c r="G75" s="835"/>
      <c r="H75" s="835"/>
      <c r="I75" s="835"/>
      <c r="J75" s="835"/>
      <c r="K75" s="835"/>
      <c r="L75" s="792" t="s">
        <v>970</v>
      </c>
      <c r="M75" s="746" t="s">
        <v>1311</v>
      </c>
      <c r="N75" s="746"/>
      <c r="O75" s="746" t="s">
        <v>1312</v>
      </c>
      <c r="P75" s="746"/>
      <c r="Q75" s="746" t="s">
        <v>610</v>
      </c>
      <c r="R75" s="746"/>
    </row>
    <row r="76" spans="4:18" ht="15" customHeight="1" x14ac:dyDescent="0.35">
      <c r="D76" s="835"/>
      <c r="E76" s="835"/>
      <c r="F76" s="835"/>
      <c r="G76" s="835"/>
      <c r="H76" s="835"/>
      <c r="I76" s="835"/>
      <c r="J76" s="835"/>
      <c r="K76" s="835"/>
      <c r="L76" s="792"/>
      <c r="M76" s="29" t="s">
        <v>620</v>
      </c>
      <c r="N76" s="29" t="s">
        <v>626</v>
      </c>
      <c r="O76" s="29" t="s">
        <v>620</v>
      </c>
      <c r="P76" s="29" t="s">
        <v>626</v>
      </c>
      <c r="Q76" s="29" t="s">
        <v>620</v>
      </c>
      <c r="R76" s="29" t="s">
        <v>626</v>
      </c>
    </row>
    <row r="77" spans="4:18" x14ac:dyDescent="0.35">
      <c r="D77" s="836" t="s">
        <v>1313</v>
      </c>
      <c r="E77" s="836"/>
      <c r="F77" s="836"/>
      <c r="G77" s="836"/>
      <c r="H77" s="836"/>
      <c r="I77" s="836"/>
      <c r="J77" s="836"/>
      <c r="K77" s="836"/>
      <c r="L77" s="24" t="s">
        <v>621</v>
      </c>
      <c r="M77" s="525">
        <v>0.97</v>
      </c>
      <c r="N77" s="525">
        <v>0.72</v>
      </c>
      <c r="O77" s="525">
        <v>1</v>
      </c>
      <c r="P77" s="525">
        <v>0.6</v>
      </c>
      <c r="Q77" s="525">
        <v>0.15</v>
      </c>
      <c r="R77" s="525">
        <v>0.16</v>
      </c>
    </row>
    <row r="78" spans="4:18" x14ac:dyDescent="0.35">
      <c r="D78" s="836" t="s">
        <v>1314</v>
      </c>
      <c r="E78" s="836"/>
      <c r="F78" s="836"/>
      <c r="G78" s="836"/>
      <c r="H78" s="836"/>
      <c r="I78" s="836"/>
      <c r="J78" s="836"/>
      <c r="K78" s="836"/>
      <c r="L78" s="24" t="s">
        <v>621</v>
      </c>
      <c r="M78" s="525">
        <v>0.97</v>
      </c>
      <c r="N78" s="525">
        <v>0</v>
      </c>
      <c r="O78" s="525">
        <v>1</v>
      </c>
      <c r="P78" s="525" t="s">
        <v>1315</v>
      </c>
      <c r="Q78" s="525">
        <v>1</v>
      </c>
      <c r="R78" s="525">
        <v>0.16600000000000001</v>
      </c>
    </row>
    <row r="79" spans="4:18" x14ac:dyDescent="0.35">
      <c r="D79" s="836" t="s">
        <v>1316</v>
      </c>
      <c r="E79" s="836"/>
      <c r="F79" s="836"/>
      <c r="G79" s="836"/>
      <c r="H79" s="836"/>
      <c r="I79" s="836"/>
      <c r="J79" s="836"/>
      <c r="K79" s="836"/>
      <c r="L79" s="24" t="s">
        <v>621</v>
      </c>
      <c r="M79" s="525">
        <v>0.77</v>
      </c>
      <c r="N79" s="525">
        <v>0.72</v>
      </c>
      <c r="O79" s="525">
        <v>1</v>
      </c>
      <c r="P79" s="525">
        <v>0.6</v>
      </c>
      <c r="Q79" s="525">
        <v>1</v>
      </c>
      <c r="R79" s="525">
        <v>0.16600000000000001</v>
      </c>
    </row>
    <row r="80" spans="4:18" x14ac:dyDescent="0.35">
      <c r="D80" s="836" t="s">
        <v>1317</v>
      </c>
      <c r="E80" s="836"/>
      <c r="F80" s="836"/>
      <c r="G80" s="836"/>
      <c r="H80" s="836"/>
      <c r="I80" s="836"/>
      <c r="J80" s="836"/>
      <c r="K80" s="836"/>
      <c r="L80" s="24" t="s">
        <v>621</v>
      </c>
      <c r="M80" s="525" t="s">
        <v>988</v>
      </c>
      <c r="N80" s="525" t="s">
        <v>988</v>
      </c>
      <c r="O80" s="525">
        <v>1</v>
      </c>
      <c r="P80" s="525">
        <v>0</v>
      </c>
      <c r="Q80" s="525">
        <v>1</v>
      </c>
      <c r="R80" s="525">
        <v>0</v>
      </c>
    </row>
    <row r="81" spans="1:18" x14ac:dyDescent="0.35">
      <c r="D81" s="836" t="s">
        <v>1318</v>
      </c>
      <c r="E81" s="836"/>
      <c r="F81" s="836"/>
      <c r="G81" s="836"/>
      <c r="H81" s="836"/>
      <c r="I81" s="836"/>
      <c r="J81" s="836"/>
      <c r="K81" s="836"/>
      <c r="L81" s="24" t="s">
        <v>621</v>
      </c>
      <c r="M81" s="525" t="s">
        <v>988</v>
      </c>
      <c r="N81" s="525" t="s">
        <v>988</v>
      </c>
      <c r="O81" s="525">
        <v>0.5</v>
      </c>
      <c r="P81" s="525">
        <v>0</v>
      </c>
      <c r="Q81" s="525">
        <v>1</v>
      </c>
      <c r="R81" s="525">
        <v>1</v>
      </c>
    </row>
    <row r="82" spans="1:18" x14ac:dyDescent="0.35">
      <c r="D82" s="836" t="s">
        <v>1319</v>
      </c>
      <c r="E82" s="836"/>
      <c r="F82" s="836"/>
      <c r="G82" s="836"/>
      <c r="H82" s="836"/>
      <c r="I82" s="836"/>
      <c r="J82" s="836"/>
      <c r="K82" s="836"/>
      <c r="L82" s="24" t="s">
        <v>621</v>
      </c>
      <c r="M82" s="525" t="s">
        <v>988</v>
      </c>
      <c r="N82" s="525" t="s">
        <v>988</v>
      </c>
      <c r="O82" s="525" t="s">
        <v>1320</v>
      </c>
      <c r="P82" s="525">
        <v>1</v>
      </c>
      <c r="Q82" s="525">
        <v>1</v>
      </c>
      <c r="R82" s="525">
        <v>1</v>
      </c>
    </row>
    <row r="83" spans="1:18" x14ac:dyDescent="0.35">
      <c r="D83" s="837" t="s">
        <v>1321</v>
      </c>
      <c r="E83" s="837"/>
      <c r="F83" s="837"/>
      <c r="G83" s="837"/>
      <c r="H83" s="837"/>
      <c r="I83" s="837"/>
      <c r="J83" s="837"/>
      <c r="K83" s="837"/>
      <c r="L83" s="472" t="s">
        <v>621</v>
      </c>
      <c r="M83" s="526" t="s">
        <v>988</v>
      </c>
      <c r="N83" s="526" t="s">
        <v>988</v>
      </c>
      <c r="O83" s="526">
        <v>1</v>
      </c>
      <c r="P83" s="526">
        <v>1</v>
      </c>
      <c r="Q83" s="526">
        <v>1</v>
      </c>
      <c r="R83" s="526">
        <v>1</v>
      </c>
    </row>
    <row r="84" spans="1:18" ht="15" customHeight="1" x14ac:dyDescent="0.35">
      <c r="D84" s="49"/>
      <c r="E84" s="49"/>
      <c r="F84" s="49"/>
      <c r="G84" s="49"/>
      <c r="H84" s="49"/>
      <c r="I84" s="219"/>
      <c r="J84" s="219"/>
      <c r="K84" s="219"/>
      <c r="L84" s="219"/>
      <c r="M84" s="132"/>
      <c r="N84" s="47"/>
      <c r="O84" s="131"/>
      <c r="P84" s="132"/>
      <c r="Q84" s="132"/>
      <c r="R84" s="132"/>
    </row>
    <row r="85" spans="1:18" x14ac:dyDescent="0.35">
      <c r="D85" s="47"/>
      <c r="E85" s="47"/>
      <c r="F85" s="47"/>
      <c r="G85" s="47"/>
      <c r="H85" s="47"/>
      <c r="I85" s="47"/>
      <c r="J85" s="47"/>
      <c r="K85" s="47"/>
      <c r="L85" s="47"/>
    </row>
    <row r="86" spans="1:18" ht="19.399999999999999" customHeight="1" x14ac:dyDescent="0.35">
      <c r="D86" s="174" t="s">
        <v>616</v>
      </c>
      <c r="E86" s="47"/>
      <c r="F86" s="47"/>
      <c r="G86" s="47"/>
      <c r="H86" s="47"/>
      <c r="I86" s="47"/>
      <c r="J86" s="47"/>
      <c r="K86" s="47"/>
      <c r="L86" s="47"/>
    </row>
    <row r="87" spans="1:18" ht="135" customHeight="1" x14ac:dyDescent="0.35">
      <c r="D87" s="772"/>
      <c r="E87" s="772"/>
      <c r="F87" s="772"/>
      <c r="G87" s="772"/>
      <c r="H87" s="772"/>
      <c r="I87" s="772"/>
      <c r="J87" s="772"/>
      <c r="K87" s="772"/>
      <c r="L87" s="772"/>
      <c r="M87" s="772"/>
      <c r="N87" s="772"/>
      <c r="O87" s="321"/>
      <c r="P87" s="321"/>
      <c r="Q87" s="321"/>
      <c r="R87" s="321"/>
    </row>
    <row r="88" spans="1:18" x14ac:dyDescent="0.35">
      <c r="D88" s="47"/>
      <c r="E88" s="47"/>
      <c r="F88" s="47"/>
      <c r="G88" s="47"/>
      <c r="H88" s="47"/>
      <c r="I88" s="47"/>
      <c r="J88" s="47"/>
      <c r="K88" s="47"/>
      <c r="L88" s="47"/>
    </row>
    <row r="89" spans="1:18" x14ac:dyDescent="0.35">
      <c r="D89" s="47"/>
      <c r="E89" s="47"/>
      <c r="F89" s="47"/>
      <c r="G89" s="47"/>
      <c r="H89" s="47"/>
      <c r="I89" s="47"/>
      <c r="J89" s="47"/>
      <c r="K89" s="47"/>
      <c r="L89" s="47"/>
    </row>
    <row r="90" spans="1:18" ht="18" customHeight="1" x14ac:dyDescent="0.35">
      <c r="A90" s="527"/>
      <c r="B90" s="527"/>
      <c r="C90" s="527"/>
      <c r="D90" s="785" t="s">
        <v>1322</v>
      </c>
      <c r="E90" s="785"/>
      <c r="F90" s="785"/>
      <c r="G90" s="785"/>
      <c r="H90" s="785"/>
      <c r="I90" s="785"/>
      <c r="J90" s="785"/>
      <c r="K90" s="785"/>
      <c r="L90" s="785"/>
      <c r="M90" s="785"/>
      <c r="N90" s="785"/>
      <c r="O90" s="785"/>
      <c r="P90" s="785"/>
      <c r="Q90" s="785"/>
      <c r="R90" s="785"/>
    </row>
    <row r="91" spans="1:18" x14ac:dyDescent="0.35">
      <c r="D91" s="54"/>
      <c r="E91" s="217"/>
      <c r="F91" s="217"/>
      <c r="G91" s="217"/>
      <c r="H91" s="217"/>
      <c r="I91" s="47"/>
      <c r="J91" s="47"/>
      <c r="K91" s="47"/>
      <c r="L91" s="47"/>
      <c r="M91" s="47"/>
      <c r="N91" s="47"/>
    </row>
    <row r="92" spans="1:18" ht="300.64999999999998" customHeight="1" x14ac:dyDescent="0.35">
      <c r="D92" s="749" t="s">
        <v>1323</v>
      </c>
      <c r="E92" s="749"/>
      <c r="F92" s="749"/>
      <c r="G92" s="749"/>
      <c r="H92" s="749"/>
      <c r="I92" s="749"/>
      <c r="J92" s="749"/>
      <c r="K92" s="749"/>
      <c r="L92" s="749"/>
      <c r="M92" s="749"/>
      <c r="N92" s="749"/>
      <c r="O92" s="749"/>
      <c r="P92" s="749"/>
      <c r="Q92" s="749"/>
      <c r="R92" s="749"/>
    </row>
    <row r="93" spans="1:18" ht="321" customHeight="1" x14ac:dyDescent="0.35">
      <c r="D93" s="749"/>
      <c r="E93" s="749"/>
      <c r="F93" s="749"/>
      <c r="G93" s="749"/>
      <c r="H93" s="749"/>
      <c r="I93" s="749"/>
      <c r="J93" s="749"/>
      <c r="K93" s="749"/>
      <c r="L93" s="749"/>
      <c r="M93" s="749"/>
      <c r="N93" s="749"/>
      <c r="O93" s="749"/>
      <c r="P93" s="749"/>
      <c r="Q93" s="749"/>
      <c r="R93" s="749"/>
    </row>
    <row r="94" spans="1:18" ht="16.899999999999999" customHeight="1" x14ac:dyDescent="0.35">
      <c r="D94" s="47"/>
      <c r="E94" s="47"/>
      <c r="F94" s="47"/>
      <c r="G94" s="47"/>
      <c r="H94" s="47"/>
      <c r="I94" s="47"/>
      <c r="J94" s="47"/>
      <c r="K94" s="47"/>
      <c r="L94" s="47"/>
    </row>
    <row r="95" spans="1:18" x14ac:dyDescent="0.35">
      <c r="D95" s="47"/>
      <c r="E95" s="47"/>
      <c r="F95" s="47"/>
      <c r="G95" s="47"/>
      <c r="H95" s="47"/>
      <c r="I95" s="47"/>
      <c r="J95" s="47"/>
      <c r="K95" s="47"/>
      <c r="L95" s="47"/>
    </row>
    <row r="96" spans="1:18" ht="18.5" x14ac:dyDescent="0.35">
      <c r="A96" s="527"/>
      <c r="B96" s="527"/>
      <c r="C96" s="527"/>
      <c r="D96" s="195" t="s">
        <v>1324</v>
      </c>
      <c r="E96" s="521"/>
      <c r="F96" s="521"/>
      <c r="G96" s="521"/>
      <c r="H96" s="521"/>
      <c r="I96" s="215"/>
      <c r="J96" s="215"/>
      <c r="K96" s="215"/>
      <c r="L96" s="215"/>
      <c r="M96" s="215"/>
      <c r="N96" s="215"/>
      <c r="O96" s="522"/>
      <c r="P96" s="522"/>
      <c r="Q96" s="522"/>
      <c r="R96" s="522"/>
    </row>
    <row r="97" spans="1:18" ht="36" customHeight="1" x14ac:dyDescent="0.35">
      <c r="A97" s="527"/>
      <c r="B97" s="527"/>
      <c r="C97" s="527"/>
      <c r="D97" s="785" t="s">
        <v>1325</v>
      </c>
      <c r="E97" s="785"/>
      <c r="F97" s="785"/>
      <c r="G97" s="785"/>
      <c r="H97" s="785"/>
      <c r="I97" s="785"/>
      <c r="J97" s="785"/>
      <c r="K97" s="785"/>
      <c r="L97" s="785"/>
      <c r="M97" s="785"/>
      <c r="N97" s="785"/>
      <c r="O97" s="785"/>
      <c r="P97" s="785"/>
      <c r="Q97" s="785"/>
      <c r="R97" s="785"/>
    </row>
    <row r="98" spans="1:18" ht="18" customHeight="1" x14ac:dyDescent="0.35">
      <c r="A98" s="527"/>
      <c r="B98" s="527"/>
      <c r="C98" s="527"/>
      <c r="D98" s="785" t="s">
        <v>1326</v>
      </c>
      <c r="E98" s="785"/>
      <c r="F98" s="785"/>
      <c r="G98" s="785"/>
      <c r="H98" s="785"/>
      <c r="I98" s="785"/>
      <c r="J98" s="785"/>
      <c r="K98" s="785"/>
      <c r="L98" s="785"/>
      <c r="M98" s="785"/>
      <c r="N98" s="785"/>
      <c r="O98" s="785"/>
      <c r="P98" s="785"/>
      <c r="Q98" s="785"/>
      <c r="R98" s="785"/>
    </row>
    <row r="99" spans="1:18" x14ac:dyDescent="0.35">
      <c r="D99" s="54"/>
      <c r="E99" s="217"/>
      <c r="F99" s="217"/>
      <c r="G99" s="217"/>
      <c r="H99" s="217"/>
      <c r="I99" s="47"/>
      <c r="J99" s="47"/>
      <c r="K99" s="47"/>
      <c r="L99" s="47"/>
      <c r="M99" s="47"/>
      <c r="N99" s="47"/>
    </row>
    <row r="100" spans="1:18" ht="35.5" customHeight="1" x14ac:dyDescent="0.35">
      <c r="D100" s="749" t="s">
        <v>1327</v>
      </c>
      <c r="E100" s="749"/>
      <c r="F100" s="749"/>
      <c r="G100" s="749"/>
      <c r="H100" s="749"/>
      <c r="I100" s="749"/>
      <c r="J100" s="749"/>
      <c r="K100" s="749"/>
      <c r="L100" s="749"/>
      <c r="M100" s="749"/>
      <c r="N100" s="749"/>
      <c r="O100" s="749"/>
      <c r="P100" s="749"/>
      <c r="Q100" s="749"/>
      <c r="R100" s="749"/>
    </row>
    <row r="101" spans="1:18" x14ac:dyDescent="0.35">
      <c r="D101" s="47"/>
      <c r="E101" s="47"/>
      <c r="F101" s="47"/>
      <c r="G101" s="47"/>
      <c r="H101" s="47"/>
      <c r="I101" s="47"/>
      <c r="J101" s="47"/>
      <c r="K101" s="47"/>
      <c r="L101" s="47"/>
    </row>
    <row r="102" spans="1:18" ht="22.9" customHeight="1" x14ac:dyDescent="0.35">
      <c r="D102" s="47"/>
      <c r="E102" s="47"/>
      <c r="F102" s="47"/>
      <c r="G102" s="47"/>
      <c r="H102" s="47"/>
      <c r="I102" s="47"/>
      <c r="J102" s="47"/>
      <c r="K102" s="47"/>
      <c r="L102" s="47"/>
    </row>
    <row r="103" spans="1:18" ht="18" customHeight="1" x14ac:dyDescent="0.35">
      <c r="A103" s="527"/>
      <c r="B103" s="527"/>
      <c r="C103" s="527"/>
      <c r="D103" s="785" t="s">
        <v>1328</v>
      </c>
      <c r="E103" s="785"/>
      <c r="F103" s="785"/>
      <c r="G103" s="785"/>
      <c r="H103" s="785"/>
      <c r="I103" s="785"/>
      <c r="J103" s="785"/>
      <c r="K103" s="785"/>
      <c r="L103" s="785"/>
      <c r="M103" s="785"/>
      <c r="N103" s="785"/>
      <c r="O103" s="785"/>
      <c r="P103" s="785"/>
      <c r="Q103" s="785"/>
      <c r="R103" s="785"/>
    </row>
    <row r="104" spans="1:18" x14ac:dyDescent="0.35">
      <c r="D104" s="54"/>
      <c r="E104" s="217"/>
      <c r="F104" s="217"/>
      <c r="G104" s="217"/>
      <c r="H104" s="217"/>
      <c r="I104" s="47"/>
      <c r="J104" s="47"/>
      <c r="K104" s="47"/>
      <c r="L104" s="47"/>
      <c r="M104" s="47"/>
      <c r="N104" s="47"/>
    </row>
    <row r="105" spans="1:18" ht="66.75" customHeight="1" x14ac:dyDescent="0.35">
      <c r="D105" s="749" t="s">
        <v>1329</v>
      </c>
      <c r="E105" s="749"/>
      <c r="F105" s="749"/>
      <c r="G105" s="749"/>
      <c r="H105" s="749"/>
      <c r="I105" s="749"/>
      <c r="J105" s="749"/>
      <c r="K105" s="749"/>
      <c r="L105" s="749"/>
      <c r="M105" s="749"/>
      <c r="N105" s="749"/>
      <c r="O105" s="749"/>
      <c r="P105" s="749"/>
      <c r="Q105" s="749"/>
      <c r="R105" s="749"/>
    </row>
    <row r="106" spans="1:18" x14ac:dyDescent="0.35">
      <c r="D106" s="47"/>
      <c r="E106" s="47"/>
      <c r="F106" s="47"/>
      <c r="G106" s="47"/>
      <c r="H106" s="47"/>
      <c r="I106" s="47"/>
      <c r="J106" s="47"/>
      <c r="K106" s="47"/>
      <c r="L106" s="47"/>
    </row>
    <row r="107" spans="1:18" x14ac:dyDescent="0.35">
      <c r="D107" s="47"/>
      <c r="E107" s="47"/>
      <c r="F107" s="47"/>
      <c r="G107" s="47"/>
      <c r="H107" s="47"/>
      <c r="I107" s="47"/>
      <c r="J107" s="47"/>
      <c r="K107" s="47"/>
      <c r="L107" s="47"/>
    </row>
  </sheetData>
  <mergeCells count="52">
    <mergeCell ref="D98:R98"/>
    <mergeCell ref="D100:R100"/>
    <mergeCell ref="D103:R103"/>
    <mergeCell ref="D105:R105"/>
    <mergeCell ref="D82:K82"/>
    <mergeCell ref="D83:K83"/>
    <mergeCell ref="D87:N87"/>
    <mergeCell ref="D90:R90"/>
    <mergeCell ref="D92:R93"/>
    <mergeCell ref="D97:R97"/>
    <mergeCell ref="D77:K77"/>
    <mergeCell ref="D78:K78"/>
    <mergeCell ref="D79:K79"/>
    <mergeCell ref="D80:K80"/>
    <mergeCell ref="O75:P75"/>
    <mergeCell ref="D51:L51"/>
    <mergeCell ref="D53:L53"/>
    <mergeCell ref="D54:G54"/>
    <mergeCell ref="D58:N58"/>
    <mergeCell ref="Q75:R75"/>
    <mergeCell ref="D36:I36"/>
    <mergeCell ref="D15:H15"/>
    <mergeCell ref="D13:H14"/>
    <mergeCell ref="D81:K81"/>
    <mergeCell ref="D65:G65"/>
    <mergeCell ref="D69:N69"/>
    <mergeCell ref="D75:K76"/>
    <mergeCell ref="L75:L76"/>
    <mergeCell ref="M75:N75"/>
    <mergeCell ref="D64:G64"/>
    <mergeCell ref="D43:R43"/>
    <mergeCell ref="D46:L46"/>
    <mergeCell ref="D47:L47"/>
    <mergeCell ref="D48:L48"/>
    <mergeCell ref="D49:L49"/>
    <mergeCell ref="D50:L50"/>
    <mergeCell ref="I13:I14"/>
    <mergeCell ref="D52:L52"/>
    <mergeCell ref="L13:M13"/>
    <mergeCell ref="N13:P13"/>
    <mergeCell ref="D41:N41"/>
    <mergeCell ref="D16:H16"/>
    <mergeCell ref="D20:N20"/>
    <mergeCell ref="D25:R26"/>
    <mergeCell ref="D29:I29"/>
    <mergeCell ref="D30:I30"/>
    <mergeCell ref="D31:I31"/>
    <mergeCell ref="D32:I32"/>
    <mergeCell ref="D33:I33"/>
    <mergeCell ref="D34:I34"/>
    <mergeCell ref="D35:I35"/>
    <mergeCell ref="J13:K13"/>
  </mergeCells>
  <pageMargins left="0.511811024" right="0.511811024" top="0.78740157499999996" bottom="0.78740157499999996" header="0.31496062000000002" footer="0.31496062000000002"/>
  <headerFooter>
    <oddFooter>&amp;L_x000D_&amp;1#&amp;&amp;"Calibri"&amp;10&amp;K000000 Público</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90DD2-2A37-44E6-809C-F53B17832422}">
  <dimension ref="C2:U103"/>
  <sheetViews>
    <sheetView showRowColHeaders="0" zoomScale="90" zoomScaleNormal="90" workbookViewId="0">
      <pane xSplit="1" topLeftCell="C1" activePane="topRight" state="frozen"/>
      <selection pane="topRight"/>
    </sheetView>
  </sheetViews>
  <sheetFormatPr defaultColWidth="10.453125" defaultRowHeight="14.5" x14ac:dyDescent="0.35"/>
  <cols>
    <col min="1" max="1" width="29.453125" style="69" customWidth="1"/>
    <col min="2" max="2" width="5" style="69" customWidth="1"/>
    <col min="3" max="3" width="3" style="69" customWidth="1"/>
    <col min="4" max="4" width="9.453125" style="69" customWidth="1"/>
    <col min="5" max="21" width="10.453125" style="69" customWidth="1"/>
    <col min="22" max="16384" width="10.453125" style="69"/>
  </cols>
  <sheetData>
    <row r="2" spans="4:21" s="41" customFormat="1" ht="23.5" x14ac:dyDescent="0.35">
      <c r="D2" s="44" t="s">
        <v>1330</v>
      </c>
    </row>
    <row r="3" spans="4:21" s="41" customFormat="1" ht="13" x14ac:dyDescent="0.35"/>
    <row r="4" spans="4:21" s="41" customFormat="1" ht="18.5" x14ac:dyDescent="0.35">
      <c r="D4" s="64" t="s">
        <v>960</v>
      </c>
    </row>
    <row r="5" spans="4:21" s="41" customFormat="1" ht="13" x14ac:dyDescent="0.35"/>
    <row r="6" spans="4:21" s="41" customFormat="1" ht="315" customHeight="1" x14ac:dyDescent="0.35">
      <c r="D6" s="210"/>
      <c r="E6" s="210"/>
      <c r="F6" s="210"/>
      <c r="G6" s="210"/>
      <c r="H6" s="210"/>
      <c r="I6" s="210"/>
      <c r="J6" s="210"/>
      <c r="K6" s="210"/>
      <c r="L6" s="210"/>
      <c r="M6" s="210"/>
      <c r="N6" s="210"/>
      <c r="O6" s="210"/>
      <c r="P6" s="210"/>
      <c r="Q6" s="175"/>
      <c r="R6" s="210"/>
      <c r="S6" s="34"/>
      <c r="T6" s="34"/>
      <c r="U6" s="34"/>
    </row>
    <row r="9" spans="4:21" s="66" customFormat="1" ht="18.5" x14ac:dyDescent="0.35">
      <c r="D9" s="64" t="s">
        <v>1331</v>
      </c>
      <c r="E9" s="64"/>
      <c r="F9" s="64"/>
      <c r="G9" s="64"/>
      <c r="H9" s="64"/>
      <c r="I9" s="64"/>
      <c r="J9" s="64"/>
      <c r="K9" s="64"/>
      <c r="O9" s="69"/>
    </row>
    <row r="10" spans="4:21" x14ac:dyDescent="0.35">
      <c r="D10" s="41"/>
      <c r="E10" s="41"/>
      <c r="F10" s="41"/>
      <c r="G10" s="41"/>
      <c r="H10" s="41"/>
      <c r="I10" s="41"/>
      <c r="J10" s="41"/>
      <c r="K10" s="41"/>
    </row>
    <row r="11" spans="4:21" x14ac:dyDescent="0.35">
      <c r="D11" s="528" t="s">
        <v>1332</v>
      </c>
      <c r="E11" s="77"/>
      <c r="F11" s="77"/>
      <c r="G11" s="77"/>
      <c r="H11" s="77"/>
      <c r="I11" s="77"/>
      <c r="J11" s="77"/>
      <c r="K11" s="77"/>
      <c r="L11" s="82"/>
      <c r="M11" s="82"/>
      <c r="N11" s="82"/>
      <c r="O11" s="82"/>
      <c r="P11" s="82"/>
      <c r="Q11" s="82"/>
      <c r="R11" s="82"/>
    </row>
    <row r="12" spans="4:21" ht="15" customHeight="1" x14ac:dyDescent="0.35">
      <c r="D12" s="841"/>
      <c r="E12" s="841"/>
      <c r="F12" s="841"/>
      <c r="G12" s="841"/>
      <c r="H12" s="841"/>
      <c r="I12" s="841"/>
      <c r="J12" s="841"/>
      <c r="K12" s="784" t="s">
        <v>970</v>
      </c>
      <c r="L12" s="745" t="s">
        <v>612</v>
      </c>
      <c r="M12" s="745"/>
      <c r="N12" s="745" t="s">
        <v>611</v>
      </c>
      <c r="O12" s="745"/>
      <c r="P12" s="745" t="s">
        <v>610</v>
      </c>
      <c r="Q12" s="745"/>
      <c r="R12" s="745"/>
    </row>
    <row r="13" spans="4:21" x14ac:dyDescent="0.35">
      <c r="D13" s="841"/>
      <c r="E13" s="841"/>
      <c r="F13" s="841"/>
      <c r="G13" s="841"/>
      <c r="H13" s="841"/>
      <c r="I13" s="841"/>
      <c r="J13" s="841"/>
      <c r="K13" s="784"/>
      <c r="L13" s="29" t="s">
        <v>620</v>
      </c>
      <c r="M13" s="29" t="s">
        <v>626</v>
      </c>
      <c r="N13" s="29" t="s">
        <v>620</v>
      </c>
      <c r="O13" s="29" t="s">
        <v>626</v>
      </c>
      <c r="P13" s="29" t="s">
        <v>620</v>
      </c>
      <c r="Q13" s="29" t="s">
        <v>626</v>
      </c>
      <c r="R13" s="29" t="s">
        <v>628</v>
      </c>
    </row>
    <row r="14" spans="4:21" ht="14.9" customHeight="1" x14ac:dyDescent="0.35">
      <c r="D14" s="783" t="s">
        <v>1333</v>
      </c>
      <c r="E14" s="783"/>
      <c r="F14" s="783"/>
      <c r="G14" s="783"/>
      <c r="H14" s="783"/>
      <c r="I14" s="783"/>
      <c r="J14" s="783"/>
      <c r="K14" s="478" t="s">
        <v>621</v>
      </c>
      <c r="L14" s="478">
        <v>0.1</v>
      </c>
      <c r="M14" s="478">
        <v>0.08</v>
      </c>
      <c r="N14" s="478">
        <v>0.1</v>
      </c>
      <c r="O14" s="478">
        <v>0.33</v>
      </c>
      <c r="P14" s="478">
        <v>0.11</v>
      </c>
      <c r="Q14" s="478">
        <v>0.28999999999999998</v>
      </c>
      <c r="R14" s="478">
        <v>0.94499999999999995</v>
      </c>
    </row>
    <row r="15" spans="4:21" ht="20.5" customHeight="1" x14ac:dyDescent="0.35">
      <c r="D15" s="41"/>
      <c r="K15" s="86"/>
      <c r="L15" s="86"/>
      <c r="M15" s="86"/>
      <c r="N15" s="86"/>
      <c r="O15" s="86"/>
      <c r="P15" s="86"/>
      <c r="Q15" s="86"/>
      <c r="R15" s="86"/>
    </row>
    <row r="16" spans="4:21" x14ac:dyDescent="0.35">
      <c r="D16" s="85"/>
      <c r="L16" s="86"/>
      <c r="M16" s="86"/>
      <c r="N16" s="86"/>
      <c r="O16" s="86"/>
      <c r="P16" s="86"/>
      <c r="Q16" s="86"/>
      <c r="R16" s="86"/>
    </row>
    <row r="17" spans="4:18" ht="19.399999999999999" customHeight="1" x14ac:dyDescent="0.35">
      <c r="D17" s="69" t="s">
        <v>616</v>
      </c>
      <c r="L17" s="86"/>
      <c r="M17" s="86"/>
      <c r="N17" s="86"/>
      <c r="O17" s="86"/>
      <c r="P17" s="86"/>
      <c r="Q17" s="86"/>
      <c r="R17" s="86"/>
    </row>
    <row r="18" spans="4:18" ht="245.15" customHeight="1" x14ac:dyDescent="0.35">
      <c r="D18" s="838"/>
      <c r="E18" s="838"/>
      <c r="F18" s="838"/>
      <c r="G18" s="838"/>
      <c r="H18" s="838"/>
      <c r="I18" s="838"/>
      <c r="J18" s="838"/>
      <c r="K18" s="838"/>
      <c r="L18" s="838"/>
      <c r="M18" s="838"/>
      <c r="N18" s="838"/>
      <c r="O18" s="494"/>
      <c r="P18" s="494"/>
      <c r="Q18" s="494"/>
      <c r="R18" s="494"/>
    </row>
    <row r="21" spans="4:18" ht="18.5" x14ac:dyDescent="0.35">
      <c r="D21" s="785" t="s">
        <v>1334</v>
      </c>
      <c r="E21" s="763"/>
      <c r="F21" s="763"/>
      <c r="G21" s="763"/>
      <c r="H21" s="763"/>
      <c r="I21" s="763"/>
      <c r="J21" s="763"/>
      <c r="K21" s="763"/>
      <c r="L21" s="763"/>
      <c r="M21" s="763"/>
      <c r="N21" s="763"/>
    </row>
    <row r="22" spans="4:18" ht="18.5" x14ac:dyDescent="0.35">
      <c r="D22" s="64" t="s">
        <v>1335</v>
      </c>
      <c r="E22" s="64"/>
      <c r="F22" s="64"/>
      <c r="G22" s="64"/>
      <c r="H22" s="64"/>
      <c r="I22" s="64"/>
      <c r="J22" s="64"/>
      <c r="K22" s="64"/>
      <c r="L22" s="64"/>
      <c r="M22" s="64"/>
      <c r="N22" s="64"/>
    </row>
    <row r="23" spans="4:18" x14ac:dyDescent="0.35">
      <c r="D23" s="47"/>
      <c r="E23" s="47"/>
      <c r="F23" s="47"/>
      <c r="G23" s="47"/>
      <c r="H23" s="47"/>
      <c r="I23" s="47"/>
      <c r="J23" s="47"/>
      <c r="K23" s="47"/>
      <c r="L23" s="47"/>
      <c r="M23" s="47"/>
      <c r="N23" s="47"/>
    </row>
    <row r="24" spans="4:18" ht="16" x14ac:dyDescent="0.35">
      <c r="D24" s="839" t="s">
        <v>1336</v>
      </c>
      <c r="E24" s="839"/>
      <c r="F24" s="839"/>
      <c r="G24" s="839"/>
      <c r="H24" s="839"/>
      <c r="I24" s="839"/>
      <c r="J24" s="839"/>
      <c r="K24" s="839"/>
      <c r="L24" s="839"/>
      <c r="M24" s="839"/>
      <c r="N24" s="839"/>
    </row>
    <row r="25" spans="4:18" ht="28.4" customHeight="1" x14ac:dyDescent="0.35">
      <c r="D25" s="840"/>
      <c r="E25" s="840"/>
      <c r="F25" s="840"/>
      <c r="G25" s="840"/>
      <c r="H25" s="840"/>
      <c r="I25" s="840"/>
      <c r="J25" s="840"/>
      <c r="K25" s="27" t="s">
        <v>970</v>
      </c>
      <c r="L25" s="28" t="s">
        <v>612</v>
      </c>
      <c r="M25" s="28" t="s">
        <v>1312</v>
      </c>
      <c r="N25" s="28" t="s">
        <v>1312</v>
      </c>
    </row>
    <row r="26" spans="4:18" ht="14.25" customHeight="1" x14ac:dyDescent="0.35">
      <c r="D26" s="747" t="s">
        <v>1337</v>
      </c>
      <c r="E26" s="747"/>
      <c r="F26" s="747"/>
      <c r="G26" s="747"/>
      <c r="H26" s="747"/>
      <c r="I26" s="747"/>
      <c r="J26" s="747"/>
      <c r="K26" s="320" t="s">
        <v>621</v>
      </c>
      <c r="L26" s="320">
        <v>1</v>
      </c>
      <c r="M26" s="424">
        <v>0.85</v>
      </c>
      <c r="N26" s="424">
        <v>0.83</v>
      </c>
    </row>
    <row r="27" spans="4:18" ht="14.25" customHeight="1" x14ac:dyDescent="0.35">
      <c r="D27" s="842" t="s">
        <v>1338</v>
      </c>
      <c r="E27" s="842"/>
      <c r="F27" s="842"/>
      <c r="G27" s="842"/>
      <c r="H27" s="842"/>
      <c r="I27" s="842"/>
      <c r="J27" s="842"/>
      <c r="K27" s="478" t="s">
        <v>621</v>
      </c>
      <c r="L27" s="478" t="s">
        <v>988</v>
      </c>
      <c r="M27" s="501">
        <v>0</v>
      </c>
      <c r="N27" s="501">
        <v>0</v>
      </c>
      <c r="O27" s="214"/>
      <c r="P27" s="214"/>
      <c r="Q27" s="208"/>
      <c r="R27" s="208"/>
    </row>
    <row r="28" spans="4:18" x14ac:dyDescent="0.35">
      <c r="O28" s="214"/>
      <c r="P28" s="214"/>
      <c r="Q28" s="208"/>
      <c r="R28" s="208"/>
    </row>
    <row r="29" spans="4:18" x14ac:dyDescent="0.35">
      <c r="D29" s="6"/>
      <c r="E29" s="6"/>
      <c r="F29" s="6"/>
      <c r="G29" s="6"/>
      <c r="H29" s="6"/>
      <c r="I29" s="6"/>
      <c r="J29" s="6"/>
      <c r="K29" s="6"/>
      <c r="L29" s="6"/>
      <c r="M29" s="6"/>
      <c r="N29" s="6"/>
      <c r="O29" s="214"/>
      <c r="P29" s="214"/>
      <c r="Q29" s="208"/>
      <c r="R29" s="208"/>
    </row>
    <row r="30" spans="4:18" ht="22.15" customHeight="1" x14ac:dyDescent="0.35">
      <c r="D30" s="48"/>
      <c r="E30" s="6"/>
      <c r="F30" s="6"/>
      <c r="G30" s="6"/>
      <c r="H30" s="6"/>
      <c r="I30" s="6"/>
      <c r="J30" s="6"/>
      <c r="K30" s="6"/>
      <c r="L30" s="6"/>
      <c r="M30" s="6"/>
      <c r="N30" s="6"/>
      <c r="O30" s="214"/>
      <c r="P30" s="214"/>
      <c r="Q30" s="208"/>
      <c r="R30" s="208"/>
    </row>
    <row r="31" spans="4:18" ht="267" customHeight="1" x14ac:dyDescent="0.35">
      <c r="D31" s="775"/>
      <c r="E31" s="775"/>
      <c r="F31" s="775"/>
      <c r="G31" s="775"/>
      <c r="H31" s="775"/>
      <c r="I31" s="775"/>
      <c r="J31" s="775"/>
      <c r="K31" s="775"/>
      <c r="L31" s="775"/>
      <c r="M31" s="775"/>
      <c r="N31" s="775"/>
      <c r="O31" s="529"/>
      <c r="P31" s="529"/>
      <c r="Q31" s="413"/>
      <c r="R31" s="413"/>
    </row>
    <row r="33" spans="3:21" x14ac:dyDescent="0.35">
      <c r="C33" s="47"/>
      <c r="D33" s="47"/>
      <c r="E33" s="47"/>
      <c r="F33" s="47"/>
      <c r="G33" s="47"/>
      <c r="H33" s="47"/>
      <c r="I33" s="47"/>
      <c r="J33" s="47"/>
      <c r="K33" s="47"/>
      <c r="L33" s="47"/>
      <c r="M33" s="47"/>
      <c r="N33" s="47"/>
      <c r="O33" s="47"/>
      <c r="P33" s="47"/>
      <c r="Q33" s="47"/>
      <c r="R33" s="47"/>
      <c r="S33" s="47"/>
      <c r="T33" s="47"/>
      <c r="U33" s="47"/>
    </row>
    <row r="34" spans="3:21" s="66" customFormat="1" ht="18.5" x14ac:dyDescent="0.35">
      <c r="D34" s="195" t="s">
        <v>1339</v>
      </c>
    </row>
    <row r="35" spans="3:21" s="66" customFormat="1" ht="18.5" x14ac:dyDescent="0.35">
      <c r="D35" s="195" t="s">
        <v>1340</v>
      </c>
    </row>
    <row r="36" spans="3:21" x14ac:dyDescent="0.35">
      <c r="C36" s="47"/>
      <c r="D36" s="54"/>
      <c r="E36" s="47"/>
      <c r="F36" s="47"/>
      <c r="G36" s="47"/>
      <c r="H36" s="47"/>
      <c r="I36" s="47"/>
      <c r="J36" s="47"/>
      <c r="K36" s="47"/>
      <c r="L36" s="47"/>
      <c r="M36" s="47"/>
      <c r="N36" s="47"/>
      <c r="O36" s="47"/>
      <c r="P36" s="47"/>
      <c r="Q36" s="47"/>
      <c r="R36" s="47"/>
      <c r="S36" s="47"/>
      <c r="T36" s="47"/>
      <c r="U36" s="47"/>
    </row>
    <row r="37" spans="3:21" ht="15.65" customHeight="1" x14ac:dyDescent="0.4">
      <c r="C37" s="47"/>
      <c r="D37" s="30" t="s">
        <v>1341</v>
      </c>
      <c r="E37" s="39"/>
      <c r="F37" s="39"/>
      <c r="G37" s="39"/>
      <c r="H37" s="38"/>
      <c r="I37" s="38"/>
      <c r="J37" s="38"/>
      <c r="K37" s="38"/>
      <c r="L37" s="38"/>
      <c r="M37" s="38"/>
      <c r="N37" s="38"/>
      <c r="O37" s="38"/>
      <c r="P37" s="38"/>
      <c r="Q37" s="38"/>
      <c r="R37" s="38"/>
      <c r="S37" s="38"/>
      <c r="T37" s="38"/>
      <c r="U37" s="47"/>
    </row>
    <row r="38" spans="3:21" ht="14.9" customHeight="1" x14ac:dyDescent="0.35">
      <c r="C38" s="47"/>
      <c r="D38" s="764"/>
      <c r="E38" s="764"/>
      <c r="F38" s="764"/>
      <c r="G38" s="764"/>
      <c r="H38" s="764"/>
      <c r="I38" s="764"/>
      <c r="J38" s="784" t="s">
        <v>970</v>
      </c>
      <c r="K38" s="745" t="s">
        <v>612</v>
      </c>
      <c r="L38" s="745"/>
      <c r="M38" s="745"/>
      <c r="N38" s="745" t="s">
        <v>1342</v>
      </c>
      <c r="O38" s="745"/>
      <c r="P38" s="745"/>
      <c r="Q38" s="745" t="s">
        <v>1343</v>
      </c>
      <c r="R38" s="745"/>
      <c r="S38" s="745"/>
      <c r="T38" s="745"/>
    </row>
    <row r="39" spans="3:21" ht="14.9" customHeight="1" x14ac:dyDescent="0.35">
      <c r="C39" s="47"/>
      <c r="D39" s="764"/>
      <c r="E39" s="764"/>
      <c r="F39" s="764"/>
      <c r="G39" s="764"/>
      <c r="H39" s="764"/>
      <c r="I39" s="764"/>
      <c r="J39" s="784"/>
      <c r="K39" s="844" t="s">
        <v>620</v>
      </c>
      <c r="L39" s="844"/>
      <c r="M39" s="844"/>
      <c r="N39" s="844" t="s">
        <v>620</v>
      </c>
      <c r="O39" s="844"/>
      <c r="P39" s="844"/>
      <c r="Q39" s="844" t="s">
        <v>620</v>
      </c>
      <c r="R39" s="844"/>
      <c r="S39" s="844"/>
      <c r="T39" s="29" t="s">
        <v>626</v>
      </c>
    </row>
    <row r="40" spans="3:21" ht="40.5" customHeight="1" x14ac:dyDescent="0.35">
      <c r="C40" s="47"/>
      <c r="D40" s="764"/>
      <c r="E40" s="764"/>
      <c r="F40" s="764"/>
      <c r="G40" s="764"/>
      <c r="H40" s="764"/>
      <c r="I40" s="764"/>
      <c r="J40" s="784"/>
      <c r="K40" s="530" t="s">
        <v>1344</v>
      </c>
      <c r="L40" s="530" t="s">
        <v>1338</v>
      </c>
      <c r="M40" s="530" t="s">
        <v>1345</v>
      </c>
      <c r="N40" s="530" t="s">
        <v>1344</v>
      </c>
      <c r="O40" s="530" t="s">
        <v>1338</v>
      </c>
      <c r="P40" s="530" t="s">
        <v>1345</v>
      </c>
      <c r="Q40" s="530" t="s">
        <v>1344</v>
      </c>
      <c r="R40" s="530" t="s">
        <v>1338</v>
      </c>
      <c r="S40" s="530" t="s">
        <v>1345</v>
      </c>
      <c r="T40" s="530" t="s">
        <v>1344</v>
      </c>
    </row>
    <row r="41" spans="3:21" ht="28.4" customHeight="1" x14ac:dyDescent="0.35">
      <c r="C41" s="47"/>
      <c r="D41" s="782" t="s">
        <v>1346</v>
      </c>
      <c r="E41" s="782"/>
      <c r="F41" s="782"/>
      <c r="G41" s="782"/>
      <c r="H41" s="782"/>
      <c r="I41" s="782"/>
      <c r="J41" s="24" t="s">
        <v>631</v>
      </c>
      <c r="K41" s="24">
        <v>4161</v>
      </c>
      <c r="L41" s="24">
        <v>1903</v>
      </c>
      <c r="M41" s="24">
        <v>58</v>
      </c>
      <c r="N41" s="24">
        <v>2441</v>
      </c>
      <c r="O41" s="24">
        <v>1898</v>
      </c>
      <c r="P41" s="24">
        <v>67</v>
      </c>
      <c r="Q41" s="24">
        <v>5247</v>
      </c>
      <c r="R41" s="24">
        <v>1740</v>
      </c>
      <c r="S41" s="24">
        <v>65</v>
      </c>
      <c r="T41" s="24">
        <v>166</v>
      </c>
    </row>
    <row r="42" spans="3:21" ht="28.4" customHeight="1" x14ac:dyDescent="0.35">
      <c r="C42" s="47"/>
      <c r="D42" s="782" t="s">
        <v>1347</v>
      </c>
      <c r="E42" s="782"/>
      <c r="F42" s="782"/>
      <c r="G42" s="782"/>
      <c r="H42" s="782"/>
      <c r="I42" s="782"/>
      <c r="J42" s="24" t="s">
        <v>631</v>
      </c>
      <c r="K42" s="24">
        <v>1538</v>
      </c>
      <c r="L42" s="24">
        <v>0</v>
      </c>
      <c r="M42" s="24" t="s">
        <v>988</v>
      </c>
      <c r="N42" s="24">
        <v>703</v>
      </c>
      <c r="O42" s="24">
        <v>0</v>
      </c>
      <c r="P42" s="24">
        <v>4</v>
      </c>
      <c r="Q42" s="24">
        <v>633</v>
      </c>
      <c r="R42" s="24">
        <v>0</v>
      </c>
      <c r="S42" s="24">
        <v>3</v>
      </c>
      <c r="T42" s="24">
        <v>6</v>
      </c>
    </row>
    <row r="43" spans="3:21" ht="28.4" customHeight="1" x14ac:dyDescent="0.35">
      <c r="C43" s="47"/>
      <c r="D43" s="782" t="s">
        <v>1348</v>
      </c>
      <c r="E43" s="782"/>
      <c r="F43" s="782"/>
      <c r="G43" s="782"/>
      <c r="H43" s="782"/>
      <c r="I43" s="782"/>
      <c r="J43" s="24" t="s">
        <v>621</v>
      </c>
      <c r="K43" s="510" t="s">
        <v>988</v>
      </c>
      <c r="L43" s="510">
        <v>0</v>
      </c>
      <c r="M43" s="510" t="s">
        <v>988</v>
      </c>
      <c r="N43" s="510">
        <v>3.5000000000000003E-2</v>
      </c>
      <c r="O43" s="510">
        <v>0</v>
      </c>
      <c r="P43" s="510" t="s">
        <v>988</v>
      </c>
      <c r="Q43" s="510">
        <v>2.52E-2</v>
      </c>
      <c r="R43" s="510">
        <v>0</v>
      </c>
      <c r="S43" s="510">
        <v>4.5999999999999999E-2</v>
      </c>
      <c r="T43" s="510">
        <v>1</v>
      </c>
    </row>
    <row r="44" spans="3:21" ht="28.4" customHeight="1" x14ac:dyDescent="0.35">
      <c r="C44" s="47"/>
      <c r="D44" s="783" t="s">
        <v>1349</v>
      </c>
      <c r="E44" s="783"/>
      <c r="F44" s="783"/>
      <c r="G44" s="783"/>
      <c r="H44" s="783"/>
      <c r="I44" s="783"/>
      <c r="J44" s="472" t="s">
        <v>621</v>
      </c>
      <c r="K44" s="531">
        <v>1.0999999999999999E-2</v>
      </c>
      <c r="L44" s="531">
        <v>0</v>
      </c>
      <c r="M44" s="531">
        <v>0</v>
      </c>
      <c r="N44" s="531">
        <v>0</v>
      </c>
      <c r="O44" s="531">
        <v>0</v>
      </c>
      <c r="P44" s="531">
        <v>0</v>
      </c>
      <c r="Q44" s="531">
        <v>0</v>
      </c>
      <c r="R44" s="531">
        <v>0</v>
      </c>
      <c r="S44" s="531">
        <v>0</v>
      </c>
      <c r="T44" s="531">
        <v>0</v>
      </c>
    </row>
    <row r="45" spans="3:21" ht="15" customHeight="1" x14ac:dyDescent="0.35">
      <c r="C45" s="47"/>
      <c r="D45" s="49"/>
      <c r="E45" s="221"/>
      <c r="F45" s="221"/>
      <c r="G45" s="221"/>
      <c r="H45" s="47"/>
      <c r="I45" s="47"/>
      <c r="J45" s="47"/>
      <c r="K45" s="47"/>
      <c r="L45" s="47"/>
      <c r="M45" s="47"/>
      <c r="N45" s="47"/>
      <c r="O45" s="131"/>
      <c r="P45" s="532"/>
      <c r="Q45" s="532"/>
      <c r="R45" s="532"/>
      <c r="S45" s="47"/>
      <c r="T45" s="47"/>
      <c r="U45" s="47"/>
    </row>
    <row r="46" spans="3:21" ht="15.65" customHeight="1" x14ac:dyDescent="0.4">
      <c r="C46" s="47"/>
      <c r="D46" s="30" t="s">
        <v>1350</v>
      </c>
      <c r="E46" s="39"/>
      <c r="F46" s="39"/>
      <c r="G46" s="39"/>
      <c r="H46" s="38"/>
      <c r="I46" s="38"/>
      <c r="J46" s="38"/>
      <c r="K46" s="38"/>
      <c r="L46" s="38"/>
      <c r="M46" s="38"/>
      <c r="N46" s="38"/>
      <c r="O46" s="38"/>
      <c r="P46" s="38"/>
      <c r="Q46" s="38"/>
      <c r="R46" s="38"/>
      <c r="S46" s="38"/>
      <c r="T46" s="47"/>
      <c r="U46" s="47"/>
    </row>
    <row r="47" spans="3:21" ht="26" x14ac:dyDescent="0.35">
      <c r="C47" s="47"/>
      <c r="D47" s="764"/>
      <c r="E47" s="764"/>
      <c r="F47" s="764"/>
      <c r="G47" s="764"/>
      <c r="H47" s="764"/>
      <c r="I47" s="764"/>
      <c r="J47" s="764"/>
      <c r="K47" s="764"/>
      <c r="L47" s="764"/>
      <c r="M47" s="784" t="s">
        <v>970</v>
      </c>
      <c r="N47" s="28" t="s">
        <v>612</v>
      </c>
      <c r="O47" s="745" t="s">
        <v>611</v>
      </c>
      <c r="P47" s="745"/>
      <c r="Q47" s="745" t="s">
        <v>610</v>
      </c>
      <c r="R47" s="745"/>
      <c r="S47" s="745"/>
      <c r="T47" s="47"/>
      <c r="U47" s="47"/>
    </row>
    <row r="48" spans="3:21" x14ac:dyDescent="0.35">
      <c r="C48" s="47"/>
      <c r="D48" s="764"/>
      <c r="E48" s="764"/>
      <c r="F48" s="764"/>
      <c r="G48" s="764"/>
      <c r="H48" s="764"/>
      <c r="I48" s="764"/>
      <c r="J48" s="764"/>
      <c r="K48" s="764"/>
      <c r="L48" s="764"/>
      <c r="M48" s="784"/>
      <c r="N48" s="29" t="s">
        <v>620</v>
      </c>
      <c r="O48" s="29" t="s">
        <v>620</v>
      </c>
      <c r="P48" s="29" t="s">
        <v>626</v>
      </c>
      <c r="Q48" s="844" t="s">
        <v>620</v>
      </c>
      <c r="R48" s="844"/>
      <c r="S48" s="29" t="s">
        <v>626</v>
      </c>
      <c r="T48" s="47"/>
      <c r="U48" s="47"/>
    </row>
    <row r="49" spans="3:21" ht="38.25" customHeight="1" x14ac:dyDescent="0.35">
      <c r="C49" s="47"/>
      <c r="D49" s="764"/>
      <c r="E49" s="764"/>
      <c r="F49" s="764"/>
      <c r="G49" s="764"/>
      <c r="H49" s="764"/>
      <c r="I49" s="764"/>
      <c r="J49" s="764"/>
      <c r="K49" s="764"/>
      <c r="L49" s="764"/>
      <c r="M49" s="784"/>
      <c r="N49" s="530" t="s">
        <v>1338</v>
      </c>
      <c r="O49" s="530" t="s">
        <v>1338</v>
      </c>
      <c r="P49" s="530" t="s">
        <v>1344</v>
      </c>
      <c r="Q49" s="530" t="s">
        <v>1344</v>
      </c>
      <c r="R49" s="530" t="s">
        <v>1338</v>
      </c>
      <c r="S49" s="530" t="s">
        <v>1344</v>
      </c>
      <c r="T49" s="47"/>
      <c r="U49" s="47"/>
    </row>
    <row r="50" spans="3:21" x14ac:dyDescent="0.35">
      <c r="C50" s="47"/>
      <c r="D50" s="782" t="s">
        <v>1351</v>
      </c>
      <c r="E50" s="782"/>
      <c r="F50" s="782"/>
      <c r="G50" s="782"/>
      <c r="H50" s="782"/>
      <c r="I50" s="782"/>
      <c r="J50" s="782"/>
      <c r="K50" s="782"/>
      <c r="L50" s="782"/>
      <c r="M50" s="24" t="s">
        <v>631</v>
      </c>
      <c r="N50" s="24">
        <v>1903</v>
      </c>
      <c r="O50" s="24">
        <v>1898</v>
      </c>
      <c r="P50" s="24">
        <v>180</v>
      </c>
      <c r="Q50" s="24">
        <v>5247</v>
      </c>
      <c r="R50" s="24">
        <v>1740</v>
      </c>
      <c r="S50" s="24">
        <v>166</v>
      </c>
      <c r="T50" s="47"/>
      <c r="U50" s="47"/>
    </row>
    <row r="51" spans="3:21" x14ac:dyDescent="0.35">
      <c r="C51" s="47"/>
      <c r="D51" s="782" t="s">
        <v>1352</v>
      </c>
      <c r="E51" s="782"/>
      <c r="F51" s="782"/>
      <c r="G51" s="782"/>
      <c r="H51" s="782"/>
      <c r="I51" s="782"/>
      <c r="J51" s="782"/>
      <c r="K51" s="782"/>
      <c r="L51" s="782"/>
      <c r="M51" s="24" t="s">
        <v>631</v>
      </c>
      <c r="N51" s="24">
        <v>0</v>
      </c>
      <c r="O51" s="24">
        <v>0</v>
      </c>
      <c r="P51" s="24">
        <v>0.11</v>
      </c>
      <c r="Q51" s="24">
        <v>856</v>
      </c>
      <c r="R51" s="24">
        <v>0</v>
      </c>
      <c r="S51" s="24">
        <v>6</v>
      </c>
      <c r="T51" s="47"/>
      <c r="U51" s="47"/>
    </row>
    <row r="52" spans="3:21" x14ac:dyDescent="0.35">
      <c r="C52" s="47"/>
      <c r="D52" s="782" t="s">
        <v>1348</v>
      </c>
      <c r="E52" s="782"/>
      <c r="F52" s="782"/>
      <c r="G52" s="782"/>
      <c r="H52" s="782"/>
      <c r="I52" s="782"/>
      <c r="J52" s="782"/>
      <c r="K52" s="782"/>
      <c r="L52" s="782"/>
      <c r="M52" s="24" t="s">
        <v>621</v>
      </c>
      <c r="N52" s="510">
        <v>0</v>
      </c>
      <c r="O52" s="510">
        <v>0</v>
      </c>
      <c r="P52" s="510">
        <v>1</v>
      </c>
      <c r="Q52" s="24" t="s">
        <v>988</v>
      </c>
      <c r="R52" s="510">
        <v>0</v>
      </c>
      <c r="S52" s="510">
        <v>1</v>
      </c>
      <c r="T52" s="47"/>
      <c r="U52" s="47"/>
    </row>
    <row r="53" spans="3:21" ht="24.75" customHeight="1" x14ac:dyDescent="0.35">
      <c r="C53" s="47"/>
      <c r="D53" s="783" t="s">
        <v>1349</v>
      </c>
      <c r="E53" s="783"/>
      <c r="F53" s="783"/>
      <c r="G53" s="783"/>
      <c r="H53" s="783"/>
      <c r="I53" s="783"/>
      <c r="J53" s="783"/>
      <c r="K53" s="783"/>
      <c r="L53" s="783"/>
      <c r="M53" s="472" t="s">
        <v>621</v>
      </c>
      <c r="N53" s="531">
        <v>0</v>
      </c>
      <c r="O53" s="531">
        <v>0</v>
      </c>
      <c r="P53" s="531">
        <v>0</v>
      </c>
      <c r="Q53" s="531" t="s">
        <v>988</v>
      </c>
      <c r="R53" s="531">
        <v>0</v>
      </c>
      <c r="S53" s="531">
        <v>0</v>
      </c>
      <c r="T53" s="47"/>
      <c r="U53" s="47"/>
    </row>
    <row r="54" spans="3:21" ht="15" customHeight="1" x14ac:dyDescent="0.35">
      <c r="C54" s="47"/>
      <c r="D54" s="49"/>
      <c r="E54" s="221"/>
      <c r="F54" s="221"/>
      <c r="G54" s="221"/>
      <c r="H54" s="47"/>
      <c r="I54" s="47"/>
      <c r="J54" s="47"/>
      <c r="K54" s="47"/>
      <c r="L54" s="47"/>
      <c r="M54" s="47"/>
      <c r="N54" s="47"/>
      <c r="O54" s="131"/>
      <c r="P54" s="532"/>
      <c r="Q54" s="532"/>
      <c r="R54" s="532"/>
      <c r="S54" s="47"/>
      <c r="T54" s="47"/>
      <c r="U54" s="47"/>
    </row>
    <row r="55" spans="3:21" ht="15" customHeight="1" x14ac:dyDescent="0.35">
      <c r="C55" s="47"/>
      <c r="D55" s="49"/>
      <c r="E55" s="221"/>
      <c r="F55" s="221"/>
      <c r="G55" s="221"/>
      <c r="H55" s="47"/>
      <c r="I55" s="47"/>
      <c r="J55" s="47"/>
      <c r="K55" s="47"/>
      <c r="L55" s="47"/>
      <c r="M55" s="47"/>
      <c r="N55" s="47"/>
      <c r="O55" s="47"/>
      <c r="P55" s="47"/>
      <c r="Q55" s="47"/>
      <c r="R55" s="47"/>
      <c r="S55" s="47"/>
      <c r="T55" s="47"/>
      <c r="U55" s="47"/>
    </row>
    <row r="56" spans="3:21" ht="19.399999999999999" customHeight="1" x14ac:dyDescent="0.35">
      <c r="C56" s="47"/>
      <c r="D56" s="48"/>
      <c r="E56" s="221"/>
      <c r="F56" s="221"/>
      <c r="G56" s="221"/>
      <c r="H56" s="47"/>
      <c r="I56" s="47"/>
      <c r="J56" s="47"/>
      <c r="K56" s="47"/>
      <c r="L56" s="47"/>
      <c r="M56" s="47"/>
      <c r="N56" s="47"/>
      <c r="O56" s="47"/>
      <c r="P56" s="47"/>
      <c r="Q56" s="47"/>
      <c r="R56" s="47"/>
      <c r="S56" s="47"/>
      <c r="T56" s="47"/>
      <c r="U56" s="47"/>
    </row>
    <row r="57" spans="3:21" ht="257.25" customHeight="1" x14ac:dyDescent="0.35">
      <c r="C57" s="47"/>
      <c r="D57" s="772"/>
      <c r="E57" s="772"/>
      <c r="F57" s="772"/>
      <c r="G57" s="772"/>
      <c r="H57" s="772"/>
      <c r="I57" s="772"/>
      <c r="J57" s="772"/>
      <c r="K57" s="772"/>
      <c r="L57" s="772"/>
      <c r="M57" s="772"/>
      <c r="N57" s="772"/>
      <c r="O57" s="321"/>
      <c r="P57" s="321"/>
      <c r="Q57" s="321"/>
      <c r="R57" s="321"/>
      <c r="S57" s="47"/>
      <c r="T57" s="47"/>
      <c r="U57" s="47"/>
    </row>
    <row r="58" spans="3:21" ht="373.9" customHeight="1" x14ac:dyDescent="0.35">
      <c r="C58" s="47"/>
      <c r="D58" s="461"/>
      <c r="E58" s="461"/>
      <c r="F58" s="461"/>
      <c r="G58" s="461"/>
      <c r="H58" s="461"/>
      <c r="I58" s="461"/>
      <c r="J58" s="461"/>
      <c r="K58" s="461"/>
      <c r="L58" s="461"/>
      <c r="M58" s="461"/>
      <c r="N58" s="461"/>
      <c r="O58" s="321"/>
      <c r="P58" s="321"/>
      <c r="Q58" s="321"/>
      <c r="R58" s="321"/>
      <c r="S58" s="47"/>
      <c r="T58" s="47"/>
      <c r="U58" s="47"/>
    </row>
    <row r="59" spans="3:21" ht="15" customHeight="1" x14ac:dyDescent="0.35">
      <c r="C59" s="47"/>
      <c r="D59" s="220"/>
      <c r="E59" s="220"/>
      <c r="F59" s="220"/>
      <c r="G59" s="220"/>
      <c r="H59" s="47"/>
      <c r="I59" s="47"/>
      <c r="J59" s="47"/>
      <c r="K59" s="47"/>
      <c r="L59" s="47"/>
      <c r="M59" s="47"/>
      <c r="N59" s="47"/>
      <c r="O59" s="47"/>
      <c r="P59" s="47"/>
      <c r="Q59" s="47"/>
      <c r="R59" s="47"/>
      <c r="S59" s="47"/>
      <c r="T59" s="47"/>
      <c r="U59" s="47"/>
    </row>
    <row r="60" spans="3:21" ht="18" customHeight="1" x14ac:dyDescent="0.35">
      <c r="D60" s="64" t="s">
        <v>1353</v>
      </c>
      <c r="E60" s="212"/>
      <c r="F60" s="212"/>
      <c r="G60" s="212"/>
      <c r="H60" s="212"/>
      <c r="I60" s="212"/>
      <c r="J60" s="212"/>
      <c r="K60" s="212"/>
      <c r="L60" s="212"/>
      <c r="M60" s="212"/>
      <c r="N60" s="212"/>
      <c r="O60" s="212"/>
      <c r="P60" s="212"/>
      <c r="Q60" s="212"/>
      <c r="R60" s="212"/>
    </row>
    <row r="61" spans="3:21" ht="18" customHeight="1" x14ac:dyDescent="0.35">
      <c r="D61" s="64" t="s">
        <v>1354</v>
      </c>
      <c r="E61" s="212"/>
      <c r="F61" s="212"/>
      <c r="G61" s="212"/>
      <c r="H61" s="212"/>
      <c r="I61" s="212"/>
      <c r="J61" s="212"/>
      <c r="K61" s="212"/>
      <c r="L61" s="212"/>
      <c r="M61" s="212"/>
      <c r="N61" s="212"/>
      <c r="O61" s="212"/>
      <c r="P61" s="212"/>
      <c r="Q61" s="212"/>
      <c r="R61" s="212"/>
    </row>
    <row r="62" spans="3:21" ht="18.5" x14ac:dyDescent="0.35">
      <c r="D62" s="763" t="s">
        <v>1355</v>
      </c>
      <c r="E62" s="763"/>
      <c r="F62" s="763"/>
      <c r="G62" s="763"/>
      <c r="H62" s="763"/>
      <c r="I62" s="763"/>
      <c r="J62" s="763"/>
      <c r="K62" s="763"/>
      <c r="L62" s="763"/>
      <c r="M62" s="763"/>
      <c r="N62" s="763"/>
      <c r="O62" s="763"/>
      <c r="P62" s="763"/>
      <c r="Q62" s="763"/>
      <c r="R62" s="763"/>
    </row>
    <row r="63" spans="3:21" ht="14.5" customHeight="1" x14ac:dyDescent="0.35">
      <c r="D63" s="195"/>
      <c r="E63" s="195"/>
      <c r="F63" s="195"/>
      <c r="G63" s="195"/>
      <c r="H63" s="195"/>
      <c r="I63" s="195"/>
      <c r="J63" s="195"/>
      <c r="K63" s="195"/>
      <c r="L63" s="195"/>
      <c r="M63" s="195"/>
      <c r="N63" s="195"/>
      <c r="O63" s="195"/>
      <c r="P63" s="195"/>
      <c r="Q63" s="195"/>
      <c r="R63" s="195"/>
    </row>
    <row r="64" spans="3:21" ht="156" customHeight="1" x14ac:dyDescent="0.35">
      <c r="D64" s="843" t="s">
        <v>1356</v>
      </c>
      <c r="E64" s="843"/>
      <c r="F64" s="843"/>
      <c r="G64" s="843"/>
      <c r="H64" s="843"/>
      <c r="I64" s="843"/>
      <c r="J64" s="843"/>
      <c r="K64" s="843"/>
      <c r="L64" s="843"/>
      <c r="M64" s="843"/>
      <c r="N64" s="843"/>
      <c r="O64" s="843"/>
      <c r="P64" s="843"/>
      <c r="Q64" s="843"/>
      <c r="R64" s="843"/>
    </row>
    <row r="65" spans="3:21" x14ac:dyDescent="0.35">
      <c r="C65" s="47"/>
      <c r="D65" s="47"/>
      <c r="E65" s="47"/>
      <c r="F65" s="47"/>
      <c r="G65" s="47"/>
      <c r="H65" s="47"/>
      <c r="I65" s="47"/>
      <c r="J65" s="47"/>
      <c r="K65" s="47"/>
      <c r="L65" s="47"/>
      <c r="M65" s="47"/>
      <c r="N65" s="47"/>
      <c r="O65" s="47"/>
      <c r="P65" s="47"/>
      <c r="Q65" s="47"/>
      <c r="R65" s="47"/>
      <c r="S65" s="47"/>
      <c r="T65" s="47"/>
      <c r="U65" s="47"/>
    </row>
    <row r="66" spans="3:21" s="66" customFormat="1" ht="36" customHeight="1" x14ac:dyDescent="0.35">
      <c r="D66" s="785" t="s">
        <v>1357</v>
      </c>
      <c r="E66" s="785"/>
      <c r="F66" s="785"/>
      <c r="G66" s="785"/>
      <c r="H66" s="785"/>
      <c r="I66" s="785"/>
      <c r="J66" s="785"/>
      <c r="K66" s="785"/>
      <c r="L66" s="785"/>
      <c r="M66" s="785"/>
      <c r="N66" s="785"/>
      <c r="O66" s="785"/>
      <c r="P66" s="785"/>
      <c r="Q66" s="785"/>
      <c r="R66" s="785"/>
    </row>
    <row r="67" spans="3:21" s="66" customFormat="1" ht="36" customHeight="1" x14ac:dyDescent="0.35">
      <c r="D67" s="785" t="s">
        <v>1358</v>
      </c>
      <c r="E67" s="785"/>
      <c r="F67" s="785"/>
      <c r="G67" s="785"/>
      <c r="H67" s="785"/>
      <c r="I67" s="785"/>
      <c r="J67" s="785"/>
      <c r="K67" s="785"/>
      <c r="L67" s="785"/>
      <c r="M67" s="785"/>
      <c r="N67" s="785"/>
      <c r="O67" s="785"/>
      <c r="P67" s="785"/>
      <c r="Q67" s="785"/>
      <c r="R67" s="785"/>
    </row>
    <row r="68" spans="3:21" x14ac:dyDescent="0.35">
      <c r="C68" s="47"/>
      <c r="D68" s="47"/>
      <c r="E68" s="47"/>
      <c r="F68" s="47"/>
      <c r="G68" s="47"/>
      <c r="H68" s="47"/>
      <c r="I68" s="47"/>
      <c r="J68" s="47"/>
      <c r="K68" s="47"/>
      <c r="L68" s="47"/>
      <c r="M68" s="47"/>
      <c r="N68" s="47"/>
      <c r="O68" s="47"/>
      <c r="P68" s="47"/>
      <c r="Q68" s="47"/>
      <c r="R68" s="47"/>
      <c r="S68" s="47"/>
      <c r="T68" s="47"/>
      <c r="U68" s="47"/>
    </row>
    <row r="69" spans="3:21" s="43" customFormat="1" ht="16" x14ac:dyDescent="0.35">
      <c r="D69" s="839" t="s">
        <v>1359</v>
      </c>
      <c r="E69" s="839"/>
      <c r="F69" s="839"/>
      <c r="G69" s="839"/>
      <c r="H69" s="839"/>
      <c r="I69" s="839"/>
      <c r="J69" s="839"/>
      <c r="K69" s="839"/>
      <c r="L69" s="839"/>
      <c r="M69" s="839"/>
      <c r="N69" s="839"/>
    </row>
    <row r="70" spans="3:21" ht="28.5" customHeight="1" x14ac:dyDescent="0.35">
      <c r="C70" s="47"/>
      <c r="D70" s="747"/>
      <c r="E70" s="747"/>
      <c r="F70" s="747"/>
      <c r="G70" s="747"/>
      <c r="H70" s="747"/>
      <c r="I70" s="747"/>
      <c r="J70" s="747"/>
      <c r="K70" s="747"/>
      <c r="L70" s="27" t="s">
        <v>970</v>
      </c>
      <c r="M70" s="28" t="s">
        <v>611</v>
      </c>
      <c r="N70" s="28" t="s">
        <v>610</v>
      </c>
      <c r="O70" s="47"/>
      <c r="P70" s="47"/>
      <c r="Q70" s="47"/>
    </row>
    <row r="71" spans="3:21" ht="14.9" customHeight="1" x14ac:dyDescent="0.35">
      <c r="C71" s="47"/>
      <c r="D71" s="782" t="s">
        <v>1360</v>
      </c>
      <c r="E71" s="782"/>
      <c r="F71" s="782"/>
      <c r="G71" s="782"/>
      <c r="H71" s="782"/>
      <c r="I71" s="782"/>
      <c r="J71" s="782"/>
      <c r="K71" s="782"/>
      <c r="L71" s="22" t="s">
        <v>621</v>
      </c>
      <c r="M71" s="73">
        <v>0.8533950071124129</v>
      </c>
      <c r="N71" s="73">
        <v>0.873</v>
      </c>
      <c r="O71" s="47"/>
      <c r="P71" s="47"/>
      <c r="Q71" s="47"/>
    </row>
    <row r="72" spans="3:21" ht="14.9" customHeight="1" x14ac:dyDescent="0.35">
      <c r="C72" s="47"/>
      <c r="D72" s="782" t="s">
        <v>1361</v>
      </c>
      <c r="E72" s="782"/>
      <c r="F72" s="782"/>
      <c r="G72" s="782"/>
      <c r="H72" s="782"/>
      <c r="I72" s="782"/>
      <c r="J72" s="782"/>
      <c r="K72" s="782"/>
      <c r="L72" s="22" t="s">
        <v>621</v>
      </c>
      <c r="M72" s="73">
        <v>7.7232053975457571E-2</v>
      </c>
      <c r="N72" s="73">
        <v>0.11259999999999999</v>
      </c>
      <c r="O72" s="47"/>
      <c r="P72" s="47"/>
      <c r="Q72" s="47"/>
    </row>
    <row r="73" spans="3:21" ht="14.9" customHeight="1" x14ac:dyDescent="0.35">
      <c r="C73" s="47"/>
      <c r="D73" s="533" t="s">
        <v>1362</v>
      </c>
      <c r="E73" s="533"/>
      <c r="F73" s="533"/>
      <c r="G73" s="533"/>
      <c r="H73" s="533"/>
      <c r="I73" s="533"/>
      <c r="J73" s="533"/>
      <c r="K73" s="533"/>
      <c r="L73" s="518" t="s">
        <v>621</v>
      </c>
      <c r="M73" s="509">
        <v>0.93</v>
      </c>
      <c r="N73" s="509">
        <v>0.98560000000000003</v>
      </c>
      <c r="O73" s="47"/>
      <c r="P73" s="47"/>
      <c r="Q73" s="47"/>
    </row>
    <row r="74" spans="3:21" ht="13.15" customHeight="1" x14ac:dyDescent="0.35">
      <c r="C74" s="47"/>
      <c r="D74" s="47"/>
      <c r="E74" s="47"/>
      <c r="F74" s="47"/>
      <c r="G74" s="47"/>
      <c r="H74" s="47"/>
      <c r="I74" s="47"/>
      <c r="J74" s="47"/>
      <c r="K74" s="47"/>
      <c r="L74" s="47"/>
      <c r="M74" s="47"/>
      <c r="N74" s="47"/>
      <c r="O74" s="47"/>
      <c r="P74" s="136"/>
      <c r="Q74" s="136"/>
      <c r="R74" s="136"/>
      <c r="S74" s="47"/>
      <c r="T74" s="47"/>
      <c r="U74" s="47"/>
    </row>
    <row r="75" spans="3:21" ht="19.149999999999999" customHeight="1" x14ac:dyDescent="0.35">
      <c r="E75" s="47"/>
      <c r="F75" s="49"/>
      <c r="G75" s="221"/>
      <c r="H75" s="221"/>
      <c r="I75" s="221"/>
      <c r="J75" s="47"/>
      <c r="K75" s="47"/>
      <c r="L75" s="47"/>
      <c r="M75" s="47"/>
      <c r="N75" s="47"/>
      <c r="O75" s="47"/>
      <c r="P75" s="47"/>
      <c r="Q75" s="47"/>
    </row>
    <row r="76" spans="3:21" ht="13.9" customHeight="1" x14ac:dyDescent="0.35">
      <c r="E76" s="47"/>
      <c r="F76" s="49"/>
      <c r="G76" s="221"/>
      <c r="H76" s="221"/>
      <c r="I76" s="221"/>
      <c r="J76" s="47"/>
      <c r="K76" s="47"/>
      <c r="L76" s="47"/>
      <c r="M76" s="47"/>
      <c r="N76" s="47"/>
      <c r="O76" s="47"/>
      <c r="P76" s="47"/>
      <c r="Q76" s="47"/>
    </row>
    <row r="77" spans="3:21" ht="113.25" customHeight="1" x14ac:dyDescent="0.35">
      <c r="D77" s="772"/>
      <c r="E77" s="772"/>
      <c r="F77" s="772"/>
      <c r="G77" s="772"/>
      <c r="H77" s="772"/>
      <c r="I77" s="772"/>
      <c r="J77" s="772"/>
      <c r="K77" s="772"/>
      <c r="L77" s="772"/>
      <c r="M77" s="772"/>
      <c r="N77" s="772"/>
      <c r="O77" s="81"/>
      <c r="P77" s="81"/>
      <c r="Q77" s="81"/>
      <c r="R77" s="534"/>
    </row>
    <row r="78" spans="3:21" x14ac:dyDescent="0.35">
      <c r="E78" s="47"/>
      <c r="F78" s="845"/>
      <c r="G78" s="845"/>
      <c r="H78" s="845"/>
      <c r="I78" s="845"/>
      <c r="J78" s="845"/>
      <c r="K78" s="845"/>
      <c r="L78" s="845"/>
      <c r="M78" s="845"/>
      <c r="N78" s="845"/>
      <c r="O78" s="845"/>
      <c r="P78" s="845"/>
      <c r="Q78" s="47"/>
      <c r="R78" s="47"/>
      <c r="S78" s="47"/>
      <c r="T78" s="47"/>
      <c r="U78" s="47"/>
    </row>
    <row r="79" spans="3:21" x14ac:dyDescent="0.35">
      <c r="E79" s="47"/>
      <c r="F79" s="535"/>
      <c r="G79" s="535"/>
      <c r="H79" s="535"/>
      <c r="I79" s="535"/>
      <c r="J79" s="535"/>
      <c r="K79" s="535"/>
      <c r="L79" s="535"/>
      <c r="M79" s="535"/>
      <c r="N79" s="535"/>
      <c r="O79" s="535"/>
      <c r="P79" s="535"/>
      <c r="Q79" s="47"/>
      <c r="R79" s="47"/>
      <c r="S79" s="47"/>
      <c r="T79" s="47"/>
      <c r="U79" s="47"/>
    </row>
    <row r="80" spans="3:21" ht="36" customHeight="1" x14ac:dyDescent="0.35">
      <c r="D80" s="785" t="s">
        <v>1363</v>
      </c>
      <c r="E80" s="785"/>
      <c r="F80" s="785"/>
      <c r="G80" s="785"/>
      <c r="H80" s="785"/>
      <c r="I80" s="785"/>
      <c r="J80" s="785"/>
      <c r="K80" s="785"/>
      <c r="L80" s="785"/>
      <c r="M80" s="785"/>
      <c r="N80" s="785"/>
      <c r="O80" s="785"/>
      <c r="P80" s="785"/>
      <c r="Q80" s="785"/>
      <c r="R80" s="785"/>
      <c r="S80" s="47"/>
      <c r="T80" s="47"/>
      <c r="U80" s="47"/>
    </row>
    <row r="81" spans="4:21" x14ac:dyDescent="0.35">
      <c r="D81" s="199"/>
      <c r="E81" s="47"/>
      <c r="F81" s="47"/>
      <c r="G81" s="47"/>
      <c r="H81" s="47"/>
      <c r="I81" s="47"/>
      <c r="J81" s="47"/>
      <c r="K81" s="47"/>
      <c r="L81" s="47"/>
      <c r="M81" s="47"/>
      <c r="N81" s="47"/>
      <c r="O81" s="47"/>
      <c r="P81" s="47"/>
      <c r="Q81" s="47"/>
      <c r="R81" s="47"/>
      <c r="S81" s="47"/>
      <c r="T81" s="47"/>
      <c r="U81" s="47"/>
    </row>
    <row r="82" spans="4:21" ht="15.65" customHeight="1" x14ac:dyDescent="0.35">
      <c r="D82" s="839" t="s">
        <v>1364</v>
      </c>
      <c r="E82" s="839"/>
      <c r="F82" s="839"/>
      <c r="G82" s="839"/>
      <c r="H82" s="839"/>
      <c r="I82" s="839"/>
      <c r="J82" s="839"/>
      <c r="K82" s="839"/>
      <c r="L82" s="839"/>
      <c r="M82" s="839"/>
      <c r="N82" s="839"/>
      <c r="O82" s="47"/>
      <c r="P82" s="47"/>
      <c r="Q82" s="47"/>
      <c r="R82" s="47"/>
      <c r="S82" s="47"/>
      <c r="T82" s="47"/>
      <c r="U82" s="47"/>
    </row>
    <row r="83" spans="4:21" ht="28.4" customHeight="1" x14ac:dyDescent="0.35">
      <c r="D83" s="756"/>
      <c r="E83" s="756"/>
      <c r="F83" s="756"/>
      <c r="G83" s="756"/>
      <c r="H83" s="756"/>
      <c r="I83" s="756"/>
      <c r="J83" s="756"/>
      <c r="K83" s="756"/>
      <c r="L83" s="27" t="s">
        <v>970</v>
      </c>
      <c r="M83" s="28" t="s">
        <v>611</v>
      </c>
      <c r="N83" s="28" t="s">
        <v>610</v>
      </c>
      <c r="O83" s="6"/>
      <c r="P83" s="47"/>
      <c r="Q83" s="47"/>
    </row>
    <row r="84" spans="4:21" x14ac:dyDescent="0.35">
      <c r="D84" s="782" t="s">
        <v>1365</v>
      </c>
      <c r="E84" s="782"/>
      <c r="F84" s="782"/>
      <c r="G84" s="782"/>
      <c r="H84" s="782"/>
      <c r="I84" s="782"/>
      <c r="J84" s="782"/>
      <c r="K84" s="782"/>
      <c r="L84" s="24" t="s">
        <v>1366</v>
      </c>
      <c r="M84" s="74">
        <v>0</v>
      </c>
      <c r="N84" s="74">
        <v>0</v>
      </c>
      <c r="O84" s="6"/>
      <c r="P84" s="47"/>
      <c r="Q84" s="47"/>
    </row>
    <row r="85" spans="4:21" x14ac:dyDescent="0.35">
      <c r="D85" s="782" t="s">
        <v>1367</v>
      </c>
      <c r="E85" s="782"/>
      <c r="F85" s="782"/>
      <c r="G85" s="782"/>
      <c r="H85" s="782"/>
      <c r="I85" s="782"/>
      <c r="J85" s="782"/>
      <c r="K85" s="782"/>
      <c r="L85" s="24" t="s">
        <v>1366</v>
      </c>
      <c r="M85" s="74">
        <v>0</v>
      </c>
      <c r="N85" s="74">
        <v>0</v>
      </c>
      <c r="O85" s="6"/>
      <c r="P85" s="47"/>
      <c r="Q85" s="47"/>
    </row>
    <row r="86" spans="4:21" x14ac:dyDescent="0.35">
      <c r="D86" s="773" t="s">
        <v>1368</v>
      </c>
      <c r="E86" s="773"/>
      <c r="F86" s="773"/>
      <c r="G86" s="773"/>
      <c r="H86" s="773"/>
      <c r="I86" s="773"/>
      <c r="J86" s="773"/>
      <c r="K86" s="773"/>
      <c r="L86" s="472" t="s">
        <v>1366</v>
      </c>
      <c r="M86" s="536">
        <v>0</v>
      </c>
      <c r="N86" s="536">
        <v>0</v>
      </c>
      <c r="O86" s="6"/>
      <c r="P86" s="47"/>
      <c r="Q86" s="47"/>
    </row>
    <row r="90" spans="4:21" ht="56.15" customHeight="1" x14ac:dyDescent="0.35">
      <c r="D90" s="772"/>
      <c r="E90" s="772"/>
      <c r="F90" s="772"/>
      <c r="G90" s="772"/>
      <c r="H90" s="772"/>
      <c r="I90" s="772"/>
      <c r="J90" s="772"/>
      <c r="K90" s="772"/>
      <c r="L90" s="772"/>
      <c r="M90" s="772"/>
      <c r="N90" s="772"/>
      <c r="O90" s="534"/>
      <c r="P90" s="534"/>
      <c r="Q90" s="534"/>
      <c r="R90" s="534"/>
    </row>
    <row r="93" spans="4:21" ht="18.5" x14ac:dyDescent="0.35">
      <c r="D93" s="64" t="s">
        <v>1369</v>
      </c>
      <c r="E93" s="64"/>
      <c r="F93" s="64"/>
      <c r="G93" s="64"/>
      <c r="H93" s="64"/>
      <c r="I93" s="64"/>
      <c r="J93" s="64"/>
      <c r="K93" s="64"/>
      <c r="L93" s="64"/>
      <c r="M93" s="64"/>
      <c r="N93" s="64"/>
      <c r="O93" s="66"/>
      <c r="P93" s="66"/>
    </row>
    <row r="94" spans="4:21" x14ac:dyDescent="0.35">
      <c r="D94" s="54"/>
      <c r="E94" s="47"/>
      <c r="F94" s="47"/>
      <c r="G94" s="47"/>
      <c r="H94" s="47"/>
      <c r="I94" s="47"/>
      <c r="J94" s="47"/>
      <c r="K94" s="47"/>
      <c r="L94" s="47"/>
      <c r="M94" s="47"/>
      <c r="N94" s="47"/>
      <c r="O94" s="47"/>
      <c r="P94" s="47"/>
    </row>
    <row r="95" spans="4:21" ht="353.25" customHeight="1" x14ac:dyDescent="0.35">
      <c r="D95" s="802" t="s">
        <v>1370</v>
      </c>
      <c r="E95" s="802"/>
      <c r="F95" s="802"/>
      <c r="G95" s="802"/>
      <c r="H95" s="802"/>
      <c r="I95" s="802"/>
      <c r="J95" s="802"/>
      <c r="K95" s="802"/>
      <c r="L95" s="802"/>
      <c r="M95" s="802"/>
      <c r="N95" s="802"/>
      <c r="O95" s="802"/>
      <c r="P95" s="802"/>
      <c r="Q95" s="802"/>
      <c r="R95" s="802"/>
    </row>
    <row r="96" spans="4:21" x14ac:dyDescent="0.35">
      <c r="D96" s="173"/>
      <c r="E96" s="173"/>
      <c r="F96" s="173"/>
      <c r="G96" s="173"/>
      <c r="H96" s="173"/>
      <c r="I96" s="173"/>
      <c r="J96" s="173"/>
      <c r="K96" s="173"/>
      <c r="L96" s="173"/>
      <c r="M96" s="173"/>
      <c r="N96" s="173"/>
      <c r="O96" s="240"/>
      <c r="P96" s="240"/>
    </row>
    <row r="98" spans="4:18" ht="36" customHeight="1" x14ac:dyDescent="0.35">
      <c r="D98" s="64" t="s">
        <v>1371</v>
      </c>
      <c r="E98" s="64"/>
      <c r="F98" s="64"/>
      <c r="G98" s="64"/>
      <c r="H98" s="64"/>
      <c r="I98" s="64"/>
      <c r="J98" s="64"/>
      <c r="K98" s="64"/>
      <c r="L98" s="64"/>
      <c r="M98" s="64"/>
      <c r="N98" s="64"/>
    </row>
    <row r="99" spans="4:18" ht="16" x14ac:dyDescent="0.35">
      <c r="D99" s="30" t="s">
        <v>1372</v>
      </c>
      <c r="E99" s="30"/>
      <c r="F99" s="30"/>
      <c r="G99" s="30"/>
      <c r="H99" s="30"/>
      <c r="I99" s="30"/>
      <c r="J99" s="30"/>
      <c r="K99" s="30"/>
      <c r="L99" s="30"/>
      <c r="M99" s="30"/>
      <c r="N99" s="30"/>
      <c r="O99" s="30"/>
      <c r="P99" s="30"/>
      <c r="Q99" s="30"/>
      <c r="R99" s="30"/>
    </row>
    <row r="100" spans="4:18" ht="26" x14ac:dyDescent="0.35">
      <c r="D100" s="782"/>
      <c r="E100" s="782"/>
      <c r="F100" s="782"/>
      <c r="G100" s="782"/>
      <c r="H100" s="782"/>
      <c r="I100" s="782"/>
      <c r="J100" s="782"/>
      <c r="K100" s="782"/>
      <c r="L100" s="782"/>
      <c r="M100" s="782"/>
      <c r="N100" s="782"/>
      <c r="O100" s="27" t="s">
        <v>970</v>
      </c>
      <c r="P100" s="28" t="s">
        <v>612</v>
      </c>
      <c r="Q100" s="28" t="s">
        <v>611</v>
      </c>
      <c r="R100" s="28" t="s">
        <v>610</v>
      </c>
    </row>
    <row r="101" spans="4:18" ht="15" customHeight="1" x14ac:dyDescent="0.35">
      <c r="D101" s="782" t="s">
        <v>1373</v>
      </c>
      <c r="E101" s="782"/>
      <c r="F101" s="782"/>
      <c r="G101" s="782"/>
      <c r="H101" s="782"/>
      <c r="I101" s="782"/>
      <c r="J101" s="782"/>
      <c r="K101" s="782"/>
      <c r="L101" s="782"/>
      <c r="M101" s="782"/>
      <c r="N101" s="782"/>
      <c r="O101" s="24" t="s">
        <v>1374</v>
      </c>
      <c r="P101" s="24">
        <v>2220715</v>
      </c>
      <c r="Q101" s="24" t="s">
        <v>1375</v>
      </c>
      <c r="R101" s="24">
        <v>3118363</v>
      </c>
    </row>
    <row r="102" spans="4:18" ht="15" customHeight="1" x14ac:dyDescent="0.35">
      <c r="D102" s="782" t="s">
        <v>1376</v>
      </c>
      <c r="E102" s="782"/>
      <c r="F102" s="782"/>
      <c r="G102" s="782"/>
      <c r="H102" s="782"/>
      <c r="I102" s="782"/>
      <c r="J102" s="782"/>
      <c r="K102" s="782"/>
      <c r="L102" s="782"/>
      <c r="M102" s="782"/>
      <c r="N102" s="782"/>
      <c r="O102" s="24" t="s">
        <v>1374</v>
      </c>
      <c r="P102" s="24" t="s">
        <v>1377</v>
      </c>
      <c r="Q102" s="24" t="s">
        <v>1378</v>
      </c>
      <c r="R102" s="24">
        <v>2485095</v>
      </c>
    </row>
    <row r="103" spans="4:18" ht="15" customHeight="1" x14ac:dyDescent="0.35">
      <c r="D103" s="773" t="s">
        <v>703</v>
      </c>
      <c r="E103" s="773"/>
      <c r="F103" s="773"/>
      <c r="G103" s="773"/>
      <c r="H103" s="773"/>
      <c r="I103" s="773"/>
      <c r="J103" s="773"/>
      <c r="K103" s="773"/>
      <c r="L103" s="773"/>
      <c r="M103" s="773"/>
      <c r="N103" s="773"/>
      <c r="O103" s="472" t="s">
        <v>621</v>
      </c>
      <c r="P103" s="526">
        <v>0.78</v>
      </c>
      <c r="Q103" s="526">
        <v>0.67</v>
      </c>
      <c r="R103" s="526">
        <v>0.79689999999999994</v>
      </c>
    </row>
  </sheetData>
  <mergeCells count="57">
    <mergeCell ref="D86:K86"/>
    <mergeCell ref="D69:N69"/>
    <mergeCell ref="D70:K70"/>
    <mergeCell ref="D71:K71"/>
    <mergeCell ref="D72:K72"/>
    <mergeCell ref="D77:N77"/>
    <mergeCell ref="F78:P78"/>
    <mergeCell ref="D82:N82"/>
    <mergeCell ref="D83:K83"/>
    <mergeCell ref="D84:K84"/>
    <mergeCell ref="D85:K85"/>
    <mergeCell ref="D80:R80"/>
    <mergeCell ref="D101:N101"/>
    <mergeCell ref="D102:N102"/>
    <mergeCell ref="D103:N103"/>
    <mergeCell ref="D100:N100"/>
    <mergeCell ref="D90:N90"/>
    <mergeCell ref="D95:R95"/>
    <mergeCell ref="D26:J26"/>
    <mergeCell ref="D27:J27"/>
    <mergeCell ref="Q47:S47"/>
    <mergeCell ref="D62:R62"/>
    <mergeCell ref="D64:R64"/>
    <mergeCell ref="D51:L51"/>
    <mergeCell ref="Q48:R48"/>
    <mergeCell ref="D50:L50"/>
    <mergeCell ref="Q38:T38"/>
    <mergeCell ref="Q39:S39"/>
    <mergeCell ref="N39:P39"/>
    <mergeCell ref="K39:M39"/>
    <mergeCell ref="D41:I41"/>
    <mergeCell ref="D42:I42"/>
    <mergeCell ref="D43:I43"/>
    <mergeCell ref="D44:I44"/>
    <mergeCell ref="P12:R12"/>
    <mergeCell ref="D18:N18"/>
    <mergeCell ref="D21:N21"/>
    <mergeCell ref="D24:N24"/>
    <mergeCell ref="D25:J25"/>
    <mergeCell ref="D14:J14"/>
    <mergeCell ref="D12:J13"/>
    <mergeCell ref="K12:K13"/>
    <mergeCell ref="L12:M12"/>
    <mergeCell ref="N12:O12"/>
    <mergeCell ref="D31:N31"/>
    <mergeCell ref="D67:R67"/>
    <mergeCell ref="D52:L52"/>
    <mergeCell ref="D53:L53"/>
    <mergeCell ref="D57:N57"/>
    <mergeCell ref="D66:R66"/>
    <mergeCell ref="D47:L49"/>
    <mergeCell ref="M47:M49"/>
    <mergeCell ref="O47:P47"/>
    <mergeCell ref="D38:I40"/>
    <mergeCell ref="J38:J40"/>
    <mergeCell ref="K38:M38"/>
    <mergeCell ref="N38:P38"/>
  </mergeCells>
  <pageMargins left="0.511811024" right="0.511811024" top="0.78740157499999996" bottom="0.78740157499999996" header="0.31496062000000002" footer="0.31496062000000002"/>
  <pageSetup paperSize="9" orientation="portrait" r:id="rId1"/>
  <headerFooter>
    <oddFooter>&amp;L_x000D_&amp;1#&amp;&amp;"Calibri"&amp;10&amp;K000000 Público</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16598-7D33-438B-B1D1-1200C9ADF54D}">
  <dimension ref="C2:AE267"/>
  <sheetViews>
    <sheetView showRowColHeaders="0" tabSelected="1" topLeftCell="A189" zoomScale="90" zoomScaleNormal="90" workbookViewId="0">
      <pane xSplit="1" topLeftCell="B1" activePane="topRight" state="frozen"/>
      <selection activeCell="D249" sqref="D249:L249"/>
      <selection pane="topRight" activeCell="A192" sqref="A192"/>
    </sheetView>
  </sheetViews>
  <sheetFormatPr defaultColWidth="9.1796875" defaultRowHeight="14.5" x14ac:dyDescent="0.35"/>
  <cols>
    <col min="1" max="1" width="29.453125" style="69" customWidth="1"/>
    <col min="2" max="2" width="4.453125" style="69" customWidth="1"/>
    <col min="3" max="3" width="2.453125" style="69" customWidth="1"/>
    <col min="4" max="4" width="8.81640625" style="250" customWidth="1"/>
    <col min="5" max="5" width="10.453125" style="250" customWidth="1"/>
    <col min="6" max="10" width="10.453125" style="69" customWidth="1"/>
    <col min="11" max="20" width="11.1796875" style="69" customWidth="1"/>
    <col min="21" max="30" width="10.453125" style="69" customWidth="1"/>
    <col min="31" max="16384" width="9.1796875" style="69"/>
  </cols>
  <sheetData>
    <row r="2" spans="4:31" s="41" customFormat="1" ht="23.5" x14ac:dyDescent="0.35">
      <c r="D2" s="846" t="s">
        <v>1379</v>
      </c>
      <c r="E2" s="846"/>
      <c r="F2" s="846"/>
      <c r="G2" s="846"/>
      <c r="H2" s="846"/>
      <c r="I2" s="846"/>
      <c r="J2" s="846"/>
      <c r="K2" s="846"/>
      <c r="L2" s="846"/>
      <c r="M2" s="846"/>
      <c r="N2" s="846"/>
      <c r="O2" s="846"/>
      <c r="P2" s="846"/>
      <c r="Q2" s="846"/>
    </row>
    <row r="3" spans="4:31" s="41" customFormat="1" ht="13" x14ac:dyDescent="0.35">
      <c r="D3" s="172"/>
      <c r="E3" s="172"/>
    </row>
    <row r="4" spans="4:31" s="41" customFormat="1" ht="18.5" x14ac:dyDescent="0.35">
      <c r="D4" s="785" t="s">
        <v>960</v>
      </c>
      <c r="E4" s="785"/>
      <c r="F4" s="785"/>
      <c r="G4" s="785"/>
      <c r="H4" s="785"/>
      <c r="I4" s="785"/>
    </row>
    <row r="5" spans="4:31" s="41" customFormat="1" ht="18.5" x14ac:dyDescent="0.35">
      <c r="D5" s="194"/>
      <c r="E5" s="194"/>
      <c r="F5" s="194"/>
      <c r="G5" s="194"/>
      <c r="H5" s="194"/>
      <c r="I5" s="194"/>
    </row>
    <row r="6" spans="4:31" s="41" customFormat="1" ht="13" x14ac:dyDescent="0.35">
      <c r="D6" s="33"/>
      <c r="E6" s="33"/>
      <c r="F6" s="34"/>
      <c r="G6" s="34"/>
      <c r="H6" s="34"/>
      <c r="I6" s="34"/>
      <c r="J6" s="34"/>
      <c r="K6" s="34"/>
      <c r="L6" s="34"/>
      <c r="M6" s="34"/>
      <c r="N6" s="34"/>
      <c r="O6" s="34"/>
      <c r="P6" s="34"/>
      <c r="R6" s="849"/>
      <c r="S6" s="849"/>
      <c r="T6" s="849"/>
      <c r="U6" s="849"/>
      <c r="V6" s="849"/>
    </row>
    <row r="7" spans="4:31" s="41" customFormat="1" ht="237.75" customHeight="1" x14ac:dyDescent="0.35">
      <c r="D7" s="210"/>
      <c r="E7" s="210"/>
      <c r="F7" s="210"/>
      <c r="G7" s="210"/>
      <c r="H7" s="210"/>
      <c r="I7" s="210"/>
      <c r="J7" s="210"/>
      <c r="K7" s="210"/>
      <c r="L7" s="210"/>
      <c r="M7" s="210"/>
      <c r="N7" s="210"/>
      <c r="O7" s="210"/>
      <c r="P7" s="210"/>
      <c r="Q7" s="175"/>
      <c r="R7" s="849"/>
      <c r="S7" s="849"/>
      <c r="T7" s="849"/>
      <c r="U7" s="849"/>
      <c r="V7" s="849"/>
    </row>
    <row r="10" spans="4:31" ht="18" customHeight="1" x14ac:dyDescent="0.35">
      <c r="D10" s="64" t="s">
        <v>1380</v>
      </c>
      <c r="E10" s="64"/>
      <c r="F10" s="64"/>
      <c r="G10" s="265"/>
      <c r="H10" s="265"/>
      <c r="I10" s="265"/>
      <c r="J10" s="265"/>
      <c r="K10" s="140"/>
      <c r="L10" s="140"/>
      <c r="M10" s="140"/>
      <c r="N10" s="140"/>
      <c r="O10" s="140"/>
      <c r="P10" s="140"/>
      <c r="Q10" s="140"/>
      <c r="R10" s="266"/>
      <c r="S10" s="140"/>
      <c r="T10" s="140"/>
      <c r="U10" s="140"/>
      <c r="V10" s="140"/>
      <c r="W10" s="266"/>
      <c r="X10" s="140"/>
      <c r="Y10" s="140"/>
      <c r="Z10" s="140"/>
      <c r="AA10" s="140"/>
      <c r="AB10" s="140"/>
    </row>
    <row r="11" spans="4:31" x14ac:dyDescent="0.35">
      <c r="D11" s="258"/>
      <c r="E11" s="258"/>
      <c r="F11" s="264"/>
      <c r="G11" s="139"/>
      <c r="H11" s="140"/>
      <c r="I11" s="140"/>
      <c r="J11" s="140"/>
      <c r="K11" s="140"/>
      <c r="L11" s="140"/>
      <c r="M11" s="140"/>
      <c r="N11" s="140"/>
      <c r="O11" s="140"/>
      <c r="P11" s="140"/>
      <c r="Q11" s="140"/>
      <c r="R11" s="266"/>
      <c r="S11" s="140"/>
      <c r="T11" s="140"/>
      <c r="U11" s="140"/>
      <c r="V11" s="140"/>
      <c r="W11" s="266"/>
      <c r="X11" s="140"/>
      <c r="Y11" s="140"/>
      <c r="Z11" s="140"/>
      <c r="AA11" s="140"/>
      <c r="AB11" s="140"/>
    </row>
    <row r="12" spans="4:31" ht="15.65" customHeight="1" x14ac:dyDescent="0.35">
      <c r="D12" s="679" t="s">
        <v>1381</v>
      </c>
      <c r="E12" s="95"/>
      <c r="F12" s="109"/>
      <c r="G12" s="109"/>
      <c r="H12" s="110"/>
      <c r="I12" s="111"/>
      <c r="J12" s="111"/>
      <c r="K12" s="111"/>
      <c r="L12" s="111"/>
      <c r="M12" s="111"/>
      <c r="N12" s="111"/>
      <c r="O12" s="111"/>
      <c r="P12" s="111"/>
      <c r="Q12" s="111"/>
      <c r="R12" s="111"/>
      <c r="S12" s="112"/>
      <c r="T12" s="111"/>
      <c r="U12" s="111"/>
      <c r="V12" s="111"/>
      <c r="W12" s="111"/>
      <c r="X12" s="112"/>
      <c r="Y12" s="111"/>
      <c r="Z12" s="111"/>
      <c r="AA12" s="111"/>
      <c r="AB12" s="111"/>
      <c r="AC12" s="111"/>
      <c r="AD12" s="111"/>
      <c r="AE12" s="111"/>
    </row>
    <row r="13" spans="4:31" ht="14.5" customHeight="1" x14ac:dyDescent="0.35">
      <c r="D13" s="830"/>
      <c r="E13" s="830"/>
      <c r="F13" s="830"/>
      <c r="G13" s="847" t="s">
        <v>970</v>
      </c>
      <c r="H13" s="848" t="s">
        <v>612</v>
      </c>
      <c r="I13" s="848"/>
      <c r="J13" s="848"/>
      <c r="K13" s="848"/>
      <c r="L13" s="848"/>
      <c r="M13" s="848"/>
      <c r="N13" s="848"/>
      <c r="O13" s="848" t="s">
        <v>611</v>
      </c>
      <c r="P13" s="848"/>
      <c r="Q13" s="848"/>
      <c r="R13" s="848"/>
      <c r="S13" s="848"/>
      <c r="T13" s="848"/>
      <c r="U13" s="848"/>
      <c r="V13" s="848" t="s">
        <v>610</v>
      </c>
      <c r="W13" s="848"/>
      <c r="X13" s="848"/>
      <c r="Y13" s="848"/>
      <c r="Z13" s="848"/>
      <c r="AA13" s="848"/>
      <c r="AB13" s="848"/>
      <c r="AC13" s="848"/>
      <c r="AD13" s="848"/>
      <c r="AE13" s="848"/>
    </row>
    <row r="14" spans="4:31" x14ac:dyDescent="0.35">
      <c r="D14" s="830"/>
      <c r="E14" s="830"/>
      <c r="F14" s="830"/>
      <c r="G14" s="847"/>
      <c r="H14" s="808" t="s">
        <v>620</v>
      </c>
      <c r="I14" s="808"/>
      <c r="J14" s="808"/>
      <c r="K14" s="808" t="s">
        <v>626</v>
      </c>
      <c r="L14" s="808"/>
      <c r="M14" s="808"/>
      <c r="N14" s="847" t="s">
        <v>971</v>
      </c>
      <c r="O14" s="808" t="s">
        <v>620</v>
      </c>
      <c r="P14" s="808"/>
      <c r="Q14" s="808"/>
      <c r="R14" s="808" t="s">
        <v>626</v>
      </c>
      <c r="S14" s="808"/>
      <c r="T14" s="808"/>
      <c r="U14" s="847" t="s">
        <v>971</v>
      </c>
      <c r="V14" s="808" t="s">
        <v>620</v>
      </c>
      <c r="W14" s="808"/>
      <c r="X14" s="808"/>
      <c r="Y14" s="808" t="s">
        <v>626</v>
      </c>
      <c r="Z14" s="808"/>
      <c r="AA14" s="808"/>
      <c r="AB14" s="808" t="s">
        <v>628</v>
      </c>
      <c r="AC14" s="808"/>
      <c r="AD14" s="808"/>
      <c r="AE14" s="847" t="s">
        <v>971</v>
      </c>
    </row>
    <row r="15" spans="4:31" x14ac:dyDescent="0.35">
      <c r="D15" s="830"/>
      <c r="E15" s="830"/>
      <c r="F15" s="830"/>
      <c r="G15" s="847"/>
      <c r="H15" s="91" t="s">
        <v>1226</v>
      </c>
      <c r="I15" s="91" t="s">
        <v>1227</v>
      </c>
      <c r="J15" s="97" t="s">
        <v>1036</v>
      </c>
      <c r="K15" s="91" t="s">
        <v>1226</v>
      </c>
      <c r="L15" s="91" t="s">
        <v>1227</v>
      </c>
      <c r="M15" s="97" t="s">
        <v>1036</v>
      </c>
      <c r="N15" s="847"/>
      <c r="O15" s="91" t="s">
        <v>1226</v>
      </c>
      <c r="P15" s="91" t="s">
        <v>1227</v>
      </c>
      <c r="Q15" s="97" t="s">
        <v>1036</v>
      </c>
      <c r="R15" s="91" t="s">
        <v>1226</v>
      </c>
      <c r="S15" s="91" t="s">
        <v>1227</v>
      </c>
      <c r="T15" s="97" t="s">
        <v>1036</v>
      </c>
      <c r="U15" s="847"/>
      <c r="V15" s="91" t="s">
        <v>1226</v>
      </c>
      <c r="W15" s="91" t="s">
        <v>1227</v>
      </c>
      <c r="X15" s="97" t="s">
        <v>1036</v>
      </c>
      <c r="Y15" s="91" t="s">
        <v>1226</v>
      </c>
      <c r="Z15" s="91" t="s">
        <v>1227</v>
      </c>
      <c r="AA15" s="97" t="s">
        <v>1036</v>
      </c>
      <c r="AB15" s="91" t="s">
        <v>1226</v>
      </c>
      <c r="AC15" s="91" t="s">
        <v>1227</v>
      </c>
      <c r="AD15" s="97" t="s">
        <v>1036</v>
      </c>
      <c r="AE15" s="847"/>
    </row>
    <row r="16" spans="4:31" x14ac:dyDescent="0.35">
      <c r="D16" s="854" t="s">
        <v>1382</v>
      </c>
      <c r="E16" s="854"/>
      <c r="F16" s="854"/>
      <c r="G16" s="542" t="s">
        <v>631</v>
      </c>
      <c r="H16" s="620">
        <v>34261</v>
      </c>
      <c r="I16" s="620">
        <v>6870</v>
      </c>
      <c r="J16" s="620">
        <v>41131</v>
      </c>
      <c r="K16" s="620">
        <v>958</v>
      </c>
      <c r="L16" s="620">
        <v>220</v>
      </c>
      <c r="M16" s="620">
        <v>1178</v>
      </c>
      <c r="N16" s="620">
        <v>42309</v>
      </c>
      <c r="O16" s="620">
        <v>35977</v>
      </c>
      <c r="P16" s="620">
        <v>7644</v>
      </c>
      <c r="Q16" s="620">
        <v>43621</v>
      </c>
      <c r="R16" s="620">
        <v>967</v>
      </c>
      <c r="S16" s="620">
        <v>242</v>
      </c>
      <c r="T16" s="620">
        <v>1209</v>
      </c>
      <c r="U16" s="620">
        <v>44830</v>
      </c>
      <c r="V16" s="620">
        <v>35318</v>
      </c>
      <c r="W16" s="620">
        <v>8367</v>
      </c>
      <c r="X16" s="620">
        <v>43685</v>
      </c>
      <c r="Y16" s="620">
        <v>986</v>
      </c>
      <c r="Z16" s="620">
        <v>264</v>
      </c>
      <c r="AA16" s="620">
        <v>1250</v>
      </c>
      <c r="AB16" s="620">
        <v>81</v>
      </c>
      <c r="AC16" s="620">
        <v>54</v>
      </c>
      <c r="AD16" s="620">
        <v>135</v>
      </c>
      <c r="AE16" s="620">
        <v>45070</v>
      </c>
    </row>
    <row r="17" spans="4:31" x14ac:dyDescent="0.35">
      <c r="D17" s="832" t="s">
        <v>1383</v>
      </c>
      <c r="E17" s="832"/>
      <c r="F17" s="832"/>
      <c r="G17" s="417" t="s">
        <v>631</v>
      </c>
      <c r="H17" s="24">
        <v>31176</v>
      </c>
      <c r="I17" s="24">
        <v>5701</v>
      </c>
      <c r="J17" s="418">
        <v>36877</v>
      </c>
      <c r="K17" s="21">
        <v>943</v>
      </c>
      <c r="L17" s="21">
        <v>214</v>
      </c>
      <c r="M17" s="418">
        <v>1157</v>
      </c>
      <c r="N17" s="418">
        <v>38034</v>
      </c>
      <c r="O17" s="418">
        <v>34974</v>
      </c>
      <c r="P17" s="418">
        <v>7525</v>
      </c>
      <c r="Q17" s="418">
        <v>42499</v>
      </c>
      <c r="R17" s="418">
        <v>951</v>
      </c>
      <c r="S17" s="418">
        <v>236</v>
      </c>
      <c r="T17" s="418">
        <v>1187</v>
      </c>
      <c r="U17" s="418">
        <v>43686</v>
      </c>
      <c r="V17" s="418">
        <v>34034</v>
      </c>
      <c r="W17" s="418">
        <v>7826</v>
      </c>
      <c r="X17" s="418">
        <v>41860</v>
      </c>
      <c r="Y17" s="418">
        <v>970</v>
      </c>
      <c r="Z17" s="418">
        <v>260</v>
      </c>
      <c r="AA17" s="418">
        <v>1230</v>
      </c>
      <c r="AB17" s="418">
        <v>79</v>
      </c>
      <c r="AC17" s="418">
        <v>51</v>
      </c>
      <c r="AD17" s="418">
        <v>130</v>
      </c>
      <c r="AE17" s="418">
        <v>43220</v>
      </c>
    </row>
    <row r="18" spans="4:31" x14ac:dyDescent="0.35">
      <c r="D18" s="832" t="s">
        <v>1384</v>
      </c>
      <c r="E18" s="832"/>
      <c r="F18" s="832"/>
      <c r="G18" s="417" t="s">
        <v>631</v>
      </c>
      <c r="H18" s="24">
        <v>3085</v>
      </c>
      <c r="I18" s="24">
        <v>1169</v>
      </c>
      <c r="J18" s="418">
        <v>4254</v>
      </c>
      <c r="K18" s="21">
        <v>15</v>
      </c>
      <c r="L18" s="21">
        <v>6</v>
      </c>
      <c r="M18" s="418">
        <v>21</v>
      </c>
      <c r="N18" s="418">
        <v>4275</v>
      </c>
      <c r="O18" s="418">
        <v>1003</v>
      </c>
      <c r="P18" s="418">
        <v>119</v>
      </c>
      <c r="Q18" s="418">
        <v>1122</v>
      </c>
      <c r="R18" s="418">
        <v>16</v>
      </c>
      <c r="S18" s="418">
        <v>6</v>
      </c>
      <c r="T18" s="418">
        <v>22</v>
      </c>
      <c r="U18" s="418">
        <v>1144</v>
      </c>
      <c r="V18" s="418">
        <v>1284</v>
      </c>
      <c r="W18" s="418">
        <v>541</v>
      </c>
      <c r="X18" s="418">
        <v>1825</v>
      </c>
      <c r="Y18" s="418">
        <v>16</v>
      </c>
      <c r="Z18" s="418">
        <v>4</v>
      </c>
      <c r="AA18" s="418">
        <v>20</v>
      </c>
      <c r="AB18" s="418">
        <v>2</v>
      </c>
      <c r="AC18" s="418">
        <v>3</v>
      </c>
      <c r="AD18" s="418">
        <v>5</v>
      </c>
      <c r="AE18" s="418">
        <v>1850</v>
      </c>
    </row>
    <row r="19" spans="4:31" x14ac:dyDescent="0.35">
      <c r="D19" s="832" t="s">
        <v>1385</v>
      </c>
      <c r="E19" s="832"/>
      <c r="F19" s="832"/>
      <c r="G19" s="417" t="s">
        <v>631</v>
      </c>
      <c r="H19" s="24">
        <v>33762</v>
      </c>
      <c r="I19" s="24">
        <v>6207</v>
      </c>
      <c r="J19" s="418">
        <v>39969</v>
      </c>
      <c r="K19" s="24">
        <v>958</v>
      </c>
      <c r="L19" s="24">
        <v>220</v>
      </c>
      <c r="M19" s="418">
        <v>1178</v>
      </c>
      <c r="N19" s="418">
        <v>41147</v>
      </c>
      <c r="O19" s="418">
        <v>35963</v>
      </c>
      <c r="P19" s="418">
        <v>7632</v>
      </c>
      <c r="Q19" s="418">
        <v>43595</v>
      </c>
      <c r="R19" s="418">
        <v>967</v>
      </c>
      <c r="S19" s="418">
        <v>242</v>
      </c>
      <c r="T19" s="418">
        <v>1209</v>
      </c>
      <c r="U19" s="418">
        <v>44804</v>
      </c>
      <c r="V19" s="418">
        <v>35305</v>
      </c>
      <c r="W19" s="418">
        <v>8356</v>
      </c>
      <c r="X19" s="418">
        <v>43661</v>
      </c>
      <c r="Y19" s="418">
        <v>986</v>
      </c>
      <c r="Z19" s="418">
        <v>264</v>
      </c>
      <c r="AA19" s="418">
        <v>1250</v>
      </c>
      <c r="AB19" s="418">
        <v>80</v>
      </c>
      <c r="AC19" s="418">
        <v>54</v>
      </c>
      <c r="AD19" s="418">
        <v>134</v>
      </c>
      <c r="AE19" s="418">
        <v>45045</v>
      </c>
    </row>
    <row r="20" spans="4:31" x14ac:dyDescent="0.35">
      <c r="D20" s="855" t="s">
        <v>1386</v>
      </c>
      <c r="E20" s="855"/>
      <c r="F20" s="855"/>
      <c r="G20" s="537" t="s">
        <v>631</v>
      </c>
      <c r="H20" s="472">
        <v>499</v>
      </c>
      <c r="I20" s="472">
        <v>663</v>
      </c>
      <c r="J20" s="538">
        <v>1162</v>
      </c>
      <c r="K20" s="472">
        <v>0</v>
      </c>
      <c r="L20" s="472">
        <v>0</v>
      </c>
      <c r="M20" s="538">
        <v>0</v>
      </c>
      <c r="N20" s="538">
        <v>1162</v>
      </c>
      <c r="O20" s="538">
        <v>14</v>
      </c>
      <c r="P20" s="538">
        <v>12</v>
      </c>
      <c r="Q20" s="538">
        <v>26</v>
      </c>
      <c r="R20" s="538">
        <v>0</v>
      </c>
      <c r="S20" s="538">
        <v>0</v>
      </c>
      <c r="T20" s="538">
        <v>0</v>
      </c>
      <c r="U20" s="538">
        <v>26</v>
      </c>
      <c r="V20" s="538">
        <v>13</v>
      </c>
      <c r="W20" s="538">
        <v>11</v>
      </c>
      <c r="X20" s="538">
        <v>24</v>
      </c>
      <c r="Y20" s="538">
        <v>0</v>
      </c>
      <c r="Z20" s="538">
        <v>0</v>
      </c>
      <c r="AA20" s="538">
        <v>0</v>
      </c>
      <c r="AB20" s="538">
        <v>1</v>
      </c>
      <c r="AC20" s="538">
        <v>0</v>
      </c>
      <c r="AD20" s="538">
        <v>1</v>
      </c>
      <c r="AE20" s="538">
        <v>25</v>
      </c>
    </row>
    <row r="21" spans="4:31" x14ac:dyDescent="0.35">
      <c r="D21" s="256"/>
      <c r="E21" s="256"/>
      <c r="F21" s="209"/>
      <c r="G21" s="186"/>
      <c r="H21" s="186"/>
      <c r="I21" s="262"/>
      <c r="J21" s="186"/>
      <c r="K21" s="186"/>
      <c r="L21" s="262"/>
      <c r="M21" s="262"/>
      <c r="N21" s="262"/>
      <c r="O21" s="262"/>
      <c r="P21" s="262"/>
      <c r="Q21" s="262"/>
      <c r="R21" s="262"/>
      <c r="S21" s="262"/>
      <c r="T21" s="262"/>
      <c r="U21" s="262"/>
      <c r="V21" s="262"/>
      <c r="W21" s="262"/>
      <c r="X21" s="262"/>
      <c r="Y21" s="262"/>
      <c r="Z21" s="262"/>
      <c r="AA21" s="262"/>
      <c r="AB21" s="140"/>
    </row>
    <row r="22" spans="4:31" x14ac:dyDescent="0.35">
      <c r="D22" s="256"/>
      <c r="E22" s="256"/>
      <c r="F22" s="209"/>
      <c r="G22" s="186"/>
      <c r="H22" s="186"/>
      <c r="I22" s="262"/>
      <c r="J22" s="186"/>
      <c r="K22" s="186"/>
      <c r="L22" s="262"/>
      <c r="M22" s="262"/>
      <c r="N22" s="262"/>
      <c r="O22" s="262"/>
      <c r="P22" s="263"/>
      <c r="Q22" s="262"/>
      <c r="R22" s="262"/>
      <c r="S22" s="263"/>
      <c r="T22" s="263"/>
      <c r="U22" s="262"/>
      <c r="V22" s="262"/>
      <c r="W22" s="263"/>
      <c r="X22" s="262"/>
      <c r="Y22" s="262"/>
      <c r="Z22" s="263"/>
      <c r="AA22" s="263"/>
      <c r="AB22" s="140"/>
    </row>
    <row r="23" spans="4:31" ht="18.649999999999999" customHeight="1" x14ac:dyDescent="0.35">
      <c r="D23" s="248"/>
      <c r="E23" s="248"/>
      <c r="F23" s="209"/>
      <c r="G23" s="186"/>
      <c r="H23" s="186"/>
      <c r="I23" s="262"/>
      <c r="J23" s="186"/>
      <c r="K23" s="186"/>
      <c r="L23" s="262"/>
      <c r="M23" s="262"/>
      <c r="N23" s="262"/>
      <c r="O23" s="262"/>
      <c r="P23" s="263"/>
      <c r="Q23" s="262"/>
      <c r="R23" s="262"/>
      <c r="S23" s="263"/>
      <c r="T23" s="263"/>
      <c r="U23" s="262"/>
      <c r="V23" s="262"/>
      <c r="W23" s="263"/>
      <c r="X23" s="262"/>
      <c r="Y23" s="262"/>
      <c r="Z23" s="263"/>
      <c r="AA23" s="263"/>
      <c r="AB23" s="140"/>
    </row>
    <row r="24" spans="4:31" ht="126.75" customHeight="1" x14ac:dyDescent="0.35">
      <c r="D24" s="850"/>
      <c r="E24" s="850"/>
      <c r="F24" s="850"/>
      <c r="G24" s="850"/>
      <c r="H24" s="850"/>
      <c r="I24" s="850"/>
      <c r="J24" s="850"/>
      <c r="K24" s="850"/>
      <c r="L24" s="850"/>
      <c r="M24" s="850"/>
      <c r="N24" s="850"/>
      <c r="O24" s="850"/>
      <c r="P24" s="421"/>
      <c r="Q24" s="421"/>
      <c r="R24" s="421"/>
      <c r="S24" s="267"/>
      <c r="T24" s="267"/>
      <c r="U24" s="267"/>
      <c r="V24" s="267"/>
      <c r="W24" s="267"/>
      <c r="X24" s="267"/>
      <c r="Y24" s="267"/>
      <c r="Z24" s="267"/>
      <c r="AA24" s="267"/>
      <c r="AB24" s="256"/>
    </row>
    <row r="25" spans="4:31" x14ac:dyDescent="0.35">
      <c r="D25" s="258"/>
      <c r="E25" s="258"/>
      <c r="F25" s="264"/>
      <c r="G25" s="139"/>
      <c r="H25" s="140"/>
      <c r="I25" s="140"/>
      <c r="J25" s="140"/>
      <c r="K25" s="140"/>
      <c r="L25" s="140"/>
      <c r="M25" s="140"/>
      <c r="N25" s="140"/>
      <c r="O25" s="140"/>
      <c r="P25" s="140"/>
      <c r="Q25" s="140"/>
      <c r="R25" s="140"/>
      <c r="S25" s="140"/>
      <c r="T25" s="140"/>
      <c r="U25" s="140"/>
      <c r="V25" s="140"/>
      <c r="W25" s="140"/>
      <c r="X25" s="140"/>
      <c r="Y25" s="140"/>
      <c r="Z25" s="140"/>
      <c r="AA25" s="140"/>
      <c r="AB25" s="140"/>
    </row>
    <row r="26" spans="4:31" ht="15.65" customHeight="1" x14ac:dyDescent="0.35">
      <c r="D26" s="851" t="s">
        <v>1387</v>
      </c>
      <c r="E26" s="851"/>
      <c r="F26" s="851"/>
      <c r="G26" s="851"/>
      <c r="H26" s="851"/>
      <c r="I26" s="851"/>
      <c r="J26" s="851"/>
      <c r="K26" s="851"/>
      <c r="L26" s="111"/>
      <c r="M26" s="111"/>
      <c r="N26" s="111"/>
      <c r="O26" s="111"/>
      <c r="P26" s="111"/>
      <c r="Q26" s="111"/>
      <c r="R26" s="111"/>
      <c r="S26" s="111"/>
      <c r="T26" s="111"/>
      <c r="U26" s="111"/>
      <c r="V26" s="111"/>
      <c r="W26" s="111"/>
      <c r="X26" s="111"/>
      <c r="Y26" s="111"/>
      <c r="Z26" s="111"/>
      <c r="AA26" s="111"/>
      <c r="AB26" s="111"/>
      <c r="AC26" s="111"/>
    </row>
    <row r="27" spans="4:31" ht="14.5" customHeight="1" x14ac:dyDescent="0.35">
      <c r="D27" s="830"/>
      <c r="E27" s="830"/>
      <c r="F27" s="830"/>
      <c r="G27" s="852" t="s">
        <v>970</v>
      </c>
      <c r="H27" s="853" t="s">
        <v>612</v>
      </c>
      <c r="I27" s="853"/>
      <c r="J27" s="853"/>
      <c r="K27" s="853"/>
      <c r="L27" s="853"/>
      <c r="M27" s="853"/>
      <c r="N27" s="853"/>
      <c r="O27" s="853" t="s">
        <v>611</v>
      </c>
      <c r="P27" s="853"/>
      <c r="Q27" s="853"/>
      <c r="R27" s="853"/>
      <c r="S27" s="853"/>
      <c r="T27" s="853"/>
      <c r="U27" s="853"/>
      <c r="V27" s="853" t="s">
        <v>610</v>
      </c>
      <c r="W27" s="853"/>
      <c r="X27" s="853"/>
      <c r="Y27" s="853"/>
      <c r="Z27" s="853"/>
      <c r="AA27" s="853"/>
      <c r="AB27" s="853"/>
      <c r="AC27" s="853"/>
    </row>
    <row r="28" spans="4:31" x14ac:dyDescent="0.35">
      <c r="D28" s="830"/>
      <c r="E28" s="830"/>
      <c r="F28" s="830"/>
      <c r="G28" s="852"/>
      <c r="H28" s="808" t="s">
        <v>620</v>
      </c>
      <c r="I28" s="808"/>
      <c r="J28" s="808"/>
      <c r="K28" s="808"/>
      <c r="L28" s="808"/>
      <c r="M28" s="808" t="s">
        <v>626</v>
      </c>
      <c r="N28" s="852" t="s">
        <v>971</v>
      </c>
      <c r="O28" s="808" t="s">
        <v>620</v>
      </c>
      <c r="P28" s="808"/>
      <c r="Q28" s="808"/>
      <c r="R28" s="808"/>
      <c r="S28" s="808"/>
      <c r="T28" s="808" t="s">
        <v>626</v>
      </c>
      <c r="U28" s="852" t="s">
        <v>971</v>
      </c>
      <c r="V28" s="808" t="s">
        <v>620</v>
      </c>
      <c r="W28" s="808"/>
      <c r="X28" s="808"/>
      <c r="Y28" s="808"/>
      <c r="Z28" s="808"/>
      <c r="AA28" s="808" t="s">
        <v>626</v>
      </c>
      <c r="AB28" s="808" t="s">
        <v>628</v>
      </c>
      <c r="AC28" s="852" t="s">
        <v>971</v>
      </c>
    </row>
    <row r="29" spans="4:31" x14ac:dyDescent="0.35">
      <c r="D29" s="830"/>
      <c r="E29" s="830"/>
      <c r="F29" s="830"/>
      <c r="G29" s="852"/>
      <c r="H29" s="91" t="s">
        <v>1173</v>
      </c>
      <c r="I29" s="91" t="s">
        <v>1172</v>
      </c>
      <c r="J29" s="91" t="s">
        <v>1171</v>
      </c>
      <c r="K29" s="91" t="s">
        <v>1174</v>
      </c>
      <c r="L29" s="91" t="s">
        <v>1175</v>
      </c>
      <c r="M29" s="808"/>
      <c r="N29" s="852"/>
      <c r="O29" s="91" t="s">
        <v>1173</v>
      </c>
      <c r="P29" s="91" t="s">
        <v>1172</v>
      </c>
      <c r="Q29" s="91" t="s">
        <v>1171</v>
      </c>
      <c r="R29" s="91" t="s">
        <v>1174</v>
      </c>
      <c r="S29" s="91" t="s">
        <v>1175</v>
      </c>
      <c r="T29" s="808"/>
      <c r="U29" s="852"/>
      <c r="V29" s="91" t="s">
        <v>1173</v>
      </c>
      <c r="W29" s="91" t="s">
        <v>1172</v>
      </c>
      <c r="X29" s="91" t="s">
        <v>1171</v>
      </c>
      <c r="Y29" s="91" t="s">
        <v>1174</v>
      </c>
      <c r="Z29" s="91" t="s">
        <v>1175</v>
      </c>
      <c r="AA29" s="808"/>
      <c r="AB29" s="808"/>
      <c r="AC29" s="852"/>
    </row>
    <row r="30" spans="4:31" x14ac:dyDescent="0.35">
      <c r="D30" s="854" t="s">
        <v>1382</v>
      </c>
      <c r="E30" s="854"/>
      <c r="F30" s="854"/>
      <c r="G30" s="542" t="s">
        <v>631</v>
      </c>
      <c r="H30" s="619">
        <v>199</v>
      </c>
      <c r="I30" s="619">
        <v>292</v>
      </c>
      <c r="J30" s="605">
        <v>5114</v>
      </c>
      <c r="K30" s="605">
        <v>35261</v>
      </c>
      <c r="L30" s="619">
        <v>265</v>
      </c>
      <c r="M30" s="620">
        <v>1178</v>
      </c>
      <c r="N30" s="605">
        <v>42309</v>
      </c>
      <c r="O30" s="620">
        <v>199</v>
      </c>
      <c r="P30" s="620">
        <v>421</v>
      </c>
      <c r="Q30" s="620">
        <v>5567</v>
      </c>
      <c r="R30" s="620">
        <v>37165</v>
      </c>
      <c r="S30" s="620">
        <v>269</v>
      </c>
      <c r="T30" s="605">
        <v>1209</v>
      </c>
      <c r="U30" s="605">
        <v>44830</v>
      </c>
      <c r="V30" s="620">
        <v>205</v>
      </c>
      <c r="W30" s="620">
        <v>408</v>
      </c>
      <c r="X30" s="620">
        <v>5630</v>
      </c>
      <c r="Y30" s="620">
        <v>37166</v>
      </c>
      <c r="Z30" s="620">
        <v>276</v>
      </c>
      <c r="AA30" s="605">
        <v>1250</v>
      </c>
      <c r="AB30" s="605">
        <v>135</v>
      </c>
      <c r="AC30" s="605">
        <v>45070</v>
      </c>
      <c r="AD30" s="675"/>
    </row>
    <row r="31" spans="4:31" x14ac:dyDescent="0.35">
      <c r="D31" s="832" t="s">
        <v>1383</v>
      </c>
      <c r="E31" s="832"/>
      <c r="F31" s="832"/>
      <c r="G31" s="417" t="s">
        <v>631</v>
      </c>
      <c r="H31" s="24">
        <v>186</v>
      </c>
      <c r="I31" s="24">
        <v>279</v>
      </c>
      <c r="J31" s="24">
        <v>4691</v>
      </c>
      <c r="K31" s="24">
        <v>31474</v>
      </c>
      <c r="L31" s="24">
        <v>247</v>
      </c>
      <c r="M31" s="418">
        <v>1157</v>
      </c>
      <c r="N31" s="24">
        <v>38034</v>
      </c>
      <c r="O31" s="418">
        <v>199</v>
      </c>
      <c r="P31" s="418">
        <v>421</v>
      </c>
      <c r="Q31" s="418">
        <v>5485</v>
      </c>
      <c r="R31" s="418">
        <v>36125</v>
      </c>
      <c r="S31" s="418">
        <v>269</v>
      </c>
      <c r="T31" s="24">
        <v>1187</v>
      </c>
      <c r="U31" s="24">
        <v>43686</v>
      </c>
      <c r="V31" s="418">
        <v>189</v>
      </c>
      <c r="W31" s="418">
        <v>403</v>
      </c>
      <c r="X31" s="418">
        <v>5306</v>
      </c>
      <c r="Y31" s="418">
        <v>35696</v>
      </c>
      <c r="Z31" s="418">
        <v>266</v>
      </c>
      <c r="AA31" s="24">
        <v>1230</v>
      </c>
      <c r="AB31" s="24">
        <v>134</v>
      </c>
      <c r="AC31" s="24">
        <v>43220</v>
      </c>
      <c r="AD31" s="675"/>
    </row>
    <row r="32" spans="4:31" x14ac:dyDescent="0.35">
      <c r="D32" s="832" t="s">
        <v>1384</v>
      </c>
      <c r="E32" s="832"/>
      <c r="F32" s="832"/>
      <c r="G32" s="417" t="s">
        <v>631</v>
      </c>
      <c r="H32" s="24">
        <v>13</v>
      </c>
      <c r="I32" s="24">
        <v>13</v>
      </c>
      <c r="J32" s="24">
        <v>423</v>
      </c>
      <c r="K32" s="24">
        <v>3787</v>
      </c>
      <c r="L32" s="24">
        <v>18</v>
      </c>
      <c r="M32" s="418">
        <v>21</v>
      </c>
      <c r="N32" s="24">
        <v>4275</v>
      </c>
      <c r="O32" s="418">
        <v>0</v>
      </c>
      <c r="P32" s="418">
        <v>0</v>
      </c>
      <c r="Q32" s="418">
        <v>82</v>
      </c>
      <c r="R32" s="418">
        <v>1040</v>
      </c>
      <c r="S32" s="418">
        <v>0</v>
      </c>
      <c r="T32" s="24">
        <v>22</v>
      </c>
      <c r="U32" s="24">
        <v>1144</v>
      </c>
      <c r="V32" s="418">
        <v>16</v>
      </c>
      <c r="W32" s="418">
        <v>5</v>
      </c>
      <c r="X32" s="418">
        <v>324</v>
      </c>
      <c r="Y32" s="418">
        <v>1470</v>
      </c>
      <c r="Z32" s="418">
        <v>10</v>
      </c>
      <c r="AA32" s="24">
        <v>20</v>
      </c>
      <c r="AB32" s="24">
        <v>5</v>
      </c>
      <c r="AC32" s="24">
        <v>1850</v>
      </c>
      <c r="AD32" s="675"/>
    </row>
    <row r="33" spans="4:30" x14ac:dyDescent="0.35">
      <c r="D33" s="832" t="s">
        <v>1385</v>
      </c>
      <c r="E33" s="832"/>
      <c r="F33" s="832"/>
      <c r="G33" s="417" t="s">
        <v>631</v>
      </c>
      <c r="H33" s="419" t="s">
        <v>988</v>
      </c>
      <c r="I33" s="419" t="s">
        <v>988</v>
      </c>
      <c r="J33" s="419" t="s">
        <v>988</v>
      </c>
      <c r="K33" s="419" t="s">
        <v>988</v>
      </c>
      <c r="L33" s="419" t="s">
        <v>988</v>
      </c>
      <c r="M33" s="419" t="s">
        <v>988</v>
      </c>
      <c r="N33" s="419" t="s">
        <v>988</v>
      </c>
      <c r="O33" s="418">
        <v>199</v>
      </c>
      <c r="P33" s="418">
        <v>421</v>
      </c>
      <c r="Q33" s="418">
        <v>5563</v>
      </c>
      <c r="R33" s="418">
        <v>37143</v>
      </c>
      <c r="S33" s="418">
        <v>269</v>
      </c>
      <c r="T33" s="24">
        <v>1209</v>
      </c>
      <c r="U33" s="24">
        <v>44804</v>
      </c>
      <c r="V33" s="418">
        <v>205</v>
      </c>
      <c r="W33" s="418">
        <v>408</v>
      </c>
      <c r="X33" s="418">
        <v>5626</v>
      </c>
      <c r="Y33" s="418">
        <v>37146</v>
      </c>
      <c r="Z33" s="418">
        <v>276</v>
      </c>
      <c r="AA33" s="24">
        <v>1250</v>
      </c>
      <c r="AB33" s="24">
        <v>134</v>
      </c>
      <c r="AC33" s="24">
        <v>45045</v>
      </c>
      <c r="AD33" s="675"/>
    </row>
    <row r="34" spans="4:30" x14ac:dyDescent="0.35">
      <c r="D34" s="855" t="s">
        <v>1386</v>
      </c>
      <c r="E34" s="855"/>
      <c r="F34" s="855"/>
      <c r="G34" s="537" t="s">
        <v>631</v>
      </c>
      <c r="H34" s="539" t="s">
        <v>988</v>
      </c>
      <c r="I34" s="539" t="s">
        <v>988</v>
      </c>
      <c r="J34" s="539" t="s">
        <v>988</v>
      </c>
      <c r="K34" s="539" t="s">
        <v>988</v>
      </c>
      <c r="L34" s="539" t="s">
        <v>988</v>
      </c>
      <c r="M34" s="539" t="s">
        <v>988</v>
      </c>
      <c r="N34" s="539" t="s">
        <v>988</v>
      </c>
      <c r="O34" s="538">
        <v>0</v>
      </c>
      <c r="P34" s="538">
        <v>0</v>
      </c>
      <c r="Q34" s="538">
        <v>4</v>
      </c>
      <c r="R34" s="538">
        <v>22</v>
      </c>
      <c r="S34" s="538">
        <v>0</v>
      </c>
      <c r="T34" s="472">
        <v>0</v>
      </c>
      <c r="U34" s="472">
        <v>26</v>
      </c>
      <c r="V34" s="538">
        <v>0</v>
      </c>
      <c r="W34" s="538">
        <v>0</v>
      </c>
      <c r="X34" s="538">
        <v>4</v>
      </c>
      <c r="Y34" s="538">
        <v>20</v>
      </c>
      <c r="Z34" s="538">
        <v>0</v>
      </c>
      <c r="AA34" s="472">
        <v>0</v>
      </c>
      <c r="AB34" s="472">
        <v>1</v>
      </c>
      <c r="AC34" s="472">
        <v>25</v>
      </c>
      <c r="AD34" s="674"/>
    </row>
    <row r="35" spans="4:30" x14ac:dyDescent="0.35">
      <c r="D35" s="256"/>
      <c r="E35" s="256"/>
      <c r="F35" s="209"/>
      <c r="G35" s="261"/>
      <c r="H35" s="261"/>
      <c r="I35" s="261"/>
      <c r="J35" s="261"/>
      <c r="K35" s="261"/>
      <c r="L35" s="261"/>
      <c r="M35" s="261"/>
      <c r="N35" s="262"/>
      <c r="O35" s="262"/>
      <c r="P35" s="262"/>
      <c r="Q35" s="262"/>
      <c r="R35" s="262"/>
      <c r="S35" s="186"/>
      <c r="T35" s="186"/>
      <c r="U35" s="262"/>
      <c r="V35" s="262"/>
      <c r="W35" s="262"/>
      <c r="X35" s="262"/>
      <c r="Y35" s="262"/>
      <c r="Z35" s="186"/>
      <c r="AA35" s="186"/>
      <c r="AB35" s="186"/>
    </row>
    <row r="36" spans="4:30" x14ac:dyDescent="0.35">
      <c r="D36" s="256"/>
      <c r="E36" s="256"/>
      <c r="F36" s="209"/>
      <c r="G36" s="186"/>
      <c r="H36" s="186"/>
      <c r="I36" s="262"/>
      <c r="J36" s="186"/>
      <c r="K36" s="186"/>
      <c r="L36" s="262"/>
      <c r="M36" s="262"/>
      <c r="N36" s="262"/>
      <c r="O36" s="262"/>
      <c r="P36" s="263"/>
      <c r="Q36" s="262"/>
      <c r="R36" s="262"/>
      <c r="S36" s="263"/>
      <c r="T36" s="186"/>
      <c r="U36" s="262"/>
      <c r="V36" s="262"/>
      <c r="W36" s="263"/>
      <c r="X36" s="262"/>
      <c r="Y36" s="262"/>
      <c r="Z36" s="263"/>
      <c r="AA36" s="263"/>
      <c r="AB36" s="140"/>
    </row>
    <row r="37" spans="4:30" ht="19.399999999999999" customHeight="1" x14ac:dyDescent="0.35">
      <c r="D37" s="248"/>
      <c r="E37" s="248"/>
      <c r="F37" s="209"/>
      <c r="G37" s="186"/>
      <c r="H37" s="186"/>
      <c r="I37" s="262"/>
      <c r="J37" s="186"/>
      <c r="K37" s="186"/>
      <c r="L37" s="262"/>
      <c r="M37" s="262"/>
      <c r="N37" s="262"/>
      <c r="O37" s="262"/>
      <c r="P37" s="263"/>
      <c r="Q37" s="262"/>
      <c r="R37" s="262"/>
      <c r="S37" s="263"/>
      <c r="T37" s="186"/>
      <c r="U37" s="262"/>
      <c r="V37" s="262"/>
      <c r="W37" s="263"/>
      <c r="X37" s="262"/>
      <c r="Y37" s="262"/>
      <c r="Z37" s="263"/>
      <c r="AA37" s="263"/>
      <c r="AB37" s="140"/>
    </row>
    <row r="38" spans="4:30" s="71" customFormat="1" ht="97.15" customHeight="1" x14ac:dyDescent="0.35">
      <c r="D38" s="421"/>
      <c r="E38" s="421"/>
      <c r="F38" s="421"/>
      <c r="G38" s="421"/>
      <c r="H38" s="421"/>
      <c r="I38" s="421"/>
      <c r="J38" s="421"/>
      <c r="K38" s="421"/>
      <c r="L38" s="421"/>
      <c r="M38" s="421"/>
      <c r="N38" s="421"/>
      <c r="O38" s="421"/>
      <c r="P38" s="421"/>
      <c r="Q38" s="421"/>
      <c r="R38" s="421"/>
      <c r="S38" s="267"/>
      <c r="T38" s="186"/>
      <c r="U38" s="262"/>
      <c r="V38" s="267"/>
      <c r="W38" s="267"/>
      <c r="X38" s="267"/>
      <c r="Y38" s="267"/>
      <c r="Z38" s="267"/>
      <c r="AA38" s="267"/>
      <c r="AB38" s="268"/>
    </row>
    <row r="39" spans="4:30" x14ac:dyDescent="0.35">
      <c r="D39" s="256"/>
      <c r="E39" s="256"/>
      <c r="F39" s="140"/>
      <c r="G39" s="140"/>
      <c r="H39" s="140"/>
      <c r="I39" s="140"/>
      <c r="J39" s="140"/>
      <c r="K39" s="140"/>
      <c r="L39" s="140"/>
      <c r="M39" s="140"/>
      <c r="N39" s="140"/>
      <c r="O39" s="140"/>
      <c r="P39" s="140"/>
      <c r="Q39" s="140"/>
      <c r="R39" s="140"/>
      <c r="S39" s="140"/>
      <c r="T39" s="140"/>
      <c r="U39" s="262"/>
      <c r="V39" s="140"/>
      <c r="W39" s="140"/>
      <c r="X39" s="140"/>
      <c r="Y39" s="140"/>
      <c r="Z39" s="140"/>
      <c r="AA39" s="140"/>
      <c r="AB39" s="140"/>
    </row>
    <row r="40" spans="4:30" x14ac:dyDescent="0.35">
      <c r="U40" s="262"/>
    </row>
    <row r="41" spans="4:30" ht="18.5" x14ac:dyDescent="0.45">
      <c r="D41" s="540" t="s">
        <v>1388</v>
      </c>
      <c r="E41" s="540"/>
      <c r="F41" s="541"/>
      <c r="G41" s="541"/>
      <c r="H41" s="541"/>
      <c r="I41" s="541"/>
      <c r="J41" s="541"/>
      <c r="K41" s="541"/>
      <c r="L41" s="541"/>
      <c r="M41" s="260"/>
      <c r="N41" s="260"/>
    </row>
    <row r="42" spans="4:30" x14ac:dyDescent="0.3">
      <c r="D42" s="259"/>
      <c r="E42" s="259"/>
      <c r="F42" s="245"/>
      <c r="G42" s="245"/>
      <c r="H42" s="245"/>
      <c r="I42" s="245"/>
      <c r="J42" s="245"/>
      <c r="K42" s="245"/>
      <c r="L42" s="245"/>
      <c r="M42" s="260"/>
      <c r="N42" s="260"/>
    </row>
    <row r="43" spans="4:30" s="43" customFormat="1" ht="15.65" customHeight="1" x14ac:dyDescent="0.35">
      <c r="D43" s="115" t="s">
        <v>1389</v>
      </c>
      <c r="E43" s="115"/>
      <c r="F43" s="115"/>
      <c r="G43" s="115"/>
      <c r="H43" s="115"/>
      <c r="I43" s="115"/>
      <c r="J43" s="115"/>
      <c r="K43" s="115"/>
      <c r="L43" s="115"/>
      <c r="M43" s="115"/>
      <c r="N43" s="115"/>
    </row>
    <row r="44" spans="4:30" ht="14.5" customHeight="1" x14ac:dyDescent="0.35">
      <c r="D44" s="830"/>
      <c r="E44" s="830"/>
      <c r="F44" s="830"/>
      <c r="G44" s="830"/>
      <c r="H44" s="847" t="s">
        <v>970</v>
      </c>
      <c r="I44" s="848" t="s">
        <v>611</v>
      </c>
      <c r="J44" s="848"/>
      <c r="K44" s="848"/>
      <c r="L44" s="848" t="s">
        <v>610</v>
      </c>
      <c r="M44" s="848"/>
      <c r="N44" s="848"/>
    </row>
    <row r="45" spans="4:30" x14ac:dyDescent="0.35">
      <c r="D45" s="830"/>
      <c r="E45" s="830"/>
      <c r="F45" s="830"/>
      <c r="G45" s="830"/>
      <c r="H45" s="847"/>
      <c r="I45" s="90" t="s">
        <v>1226</v>
      </c>
      <c r="J45" s="90" t="s">
        <v>1227</v>
      </c>
      <c r="K45" s="89" t="s">
        <v>971</v>
      </c>
      <c r="L45" s="90" t="s">
        <v>1226</v>
      </c>
      <c r="M45" s="90" t="s">
        <v>1227</v>
      </c>
      <c r="N45" s="89" t="s">
        <v>971</v>
      </c>
    </row>
    <row r="46" spans="4:30" x14ac:dyDescent="0.35">
      <c r="D46" s="854" t="s">
        <v>1390</v>
      </c>
      <c r="E46" s="854"/>
      <c r="F46" s="854"/>
      <c r="G46" s="854"/>
      <c r="H46" s="542" t="s">
        <v>631</v>
      </c>
      <c r="I46" s="543">
        <v>723</v>
      </c>
      <c r="J46" s="543">
        <v>1076</v>
      </c>
      <c r="K46" s="543">
        <f>J46+I46</f>
        <v>1799</v>
      </c>
      <c r="L46" s="543">
        <v>1521</v>
      </c>
      <c r="M46" s="543">
        <v>1283</v>
      </c>
      <c r="N46" s="543">
        <v>2804</v>
      </c>
    </row>
    <row r="47" spans="4:30" x14ac:dyDescent="0.35">
      <c r="D47" s="832" t="s">
        <v>1190</v>
      </c>
      <c r="E47" s="832"/>
      <c r="F47" s="832"/>
      <c r="G47" s="832"/>
      <c r="H47" s="417" t="s">
        <v>631</v>
      </c>
      <c r="I47" s="25">
        <v>453</v>
      </c>
      <c r="J47" s="25">
        <v>753</v>
      </c>
      <c r="K47" s="25">
        <v>1206</v>
      </c>
      <c r="L47" s="25">
        <v>422</v>
      </c>
      <c r="M47" s="25">
        <v>798</v>
      </c>
      <c r="N47" s="25">
        <v>1220</v>
      </c>
    </row>
    <row r="48" spans="4:30" x14ac:dyDescent="0.35">
      <c r="D48" s="832" t="s">
        <v>1391</v>
      </c>
      <c r="E48" s="832"/>
      <c r="F48" s="832"/>
      <c r="G48" s="832"/>
      <c r="H48" s="417" t="s">
        <v>631</v>
      </c>
      <c r="I48" s="25">
        <v>270</v>
      </c>
      <c r="J48" s="25">
        <v>323</v>
      </c>
      <c r="K48" s="25">
        <v>593</v>
      </c>
      <c r="L48" s="25">
        <v>258</v>
      </c>
      <c r="M48" s="25">
        <v>373</v>
      </c>
      <c r="N48" s="25">
        <v>631</v>
      </c>
    </row>
    <row r="49" spans="4:31" x14ac:dyDescent="0.35">
      <c r="D49" s="832" t="s">
        <v>1392</v>
      </c>
      <c r="E49" s="832"/>
      <c r="F49" s="832"/>
      <c r="G49" s="832"/>
      <c r="H49" s="417" t="s">
        <v>631</v>
      </c>
      <c r="I49" s="25" t="s">
        <v>988</v>
      </c>
      <c r="J49" s="25" t="s">
        <v>988</v>
      </c>
      <c r="K49" s="25" t="s">
        <v>988</v>
      </c>
      <c r="L49" s="25">
        <v>836</v>
      </c>
      <c r="M49" s="25">
        <v>105</v>
      </c>
      <c r="N49" s="25">
        <v>941</v>
      </c>
    </row>
    <row r="50" spans="4:31" x14ac:dyDescent="0.35">
      <c r="D50" s="855" t="s">
        <v>1393</v>
      </c>
      <c r="E50" s="855"/>
      <c r="F50" s="855"/>
      <c r="G50" s="855"/>
      <c r="H50" s="632" t="s">
        <v>631</v>
      </c>
      <c r="I50" s="632" t="s">
        <v>988</v>
      </c>
      <c r="J50" s="632" t="s">
        <v>988</v>
      </c>
      <c r="K50" s="632" t="s">
        <v>988</v>
      </c>
      <c r="L50" s="632">
        <v>5</v>
      </c>
      <c r="M50" s="632">
        <v>7</v>
      </c>
      <c r="N50" s="632">
        <v>12</v>
      </c>
    </row>
    <row r="51" spans="4:31" ht="19.5" customHeight="1" x14ac:dyDescent="0.35">
      <c r="T51" s="70"/>
      <c r="U51" s="70"/>
      <c r="V51" s="70"/>
      <c r="W51" s="70"/>
      <c r="X51" s="70"/>
      <c r="Y51" s="70"/>
      <c r="Z51" s="70"/>
      <c r="AA51" s="70"/>
      <c r="AB51" s="70"/>
      <c r="AD51" s="70"/>
      <c r="AE51" s="70"/>
    </row>
    <row r="52" spans="4:31" ht="15.65" customHeight="1" x14ac:dyDescent="0.35">
      <c r="D52" s="115" t="s">
        <v>1394</v>
      </c>
      <c r="E52" s="115"/>
      <c r="F52" s="115"/>
      <c r="G52" s="115"/>
      <c r="H52" s="115"/>
      <c r="I52" s="115"/>
      <c r="J52" s="115"/>
      <c r="K52" s="115"/>
      <c r="L52" s="115"/>
      <c r="M52" s="115"/>
      <c r="N52" s="115"/>
      <c r="O52" s="43"/>
      <c r="P52" s="43"/>
      <c r="Q52" s="43"/>
      <c r="R52" s="43"/>
      <c r="S52" s="43"/>
    </row>
    <row r="53" spans="4:31" ht="16.149999999999999" customHeight="1" x14ac:dyDescent="0.35">
      <c r="D53" s="856"/>
      <c r="E53" s="856"/>
      <c r="F53" s="856"/>
      <c r="G53" s="856"/>
      <c r="H53" s="792" t="s">
        <v>970</v>
      </c>
      <c r="I53" s="621" t="s">
        <v>611</v>
      </c>
      <c r="J53" s="544"/>
      <c r="K53" s="544"/>
      <c r="L53" s="746" t="s">
        <v>610</v>
      </c>
      <c r="M53" s="746"/>
      <c r="N53" s="746"/>
    </row>
    <row r="54" spans="4:31" x14ac:dyDescent="0.35">
      <c r="D54" s="856"/>
      <c r="E54" s="856"/>
      <c r="F54" s="856"/>
      <c r="G54" s="856"/>
      <c r="H54" s="792"/>
      <c r="I54" s="96" t="s">
        <v>1395</v>
      </c>
      <c r="J54" s="96" t="s">
        <v>1396</v>
      </c>
      <c r="K54" s="89" t="s">
        <v>971</v>
      </c>
      <c r="L54" s="96" t="s">
        <v>1395</v>
      </c>
      <c r="M54" s="96" t="s">
        <v>1396</v>
      </c>
      <c r="N54" s="89" t="s">
        <v>971</v>
      </c>
    </row>
    <row r="55" spans="4:31" x14ac:dyDescent="0.35">
      <c r="D55" s="854" t="s">
        <v>1390</v>
      </c>
      <c r="E55" s="854"/>
      <c r="F55" s="854"/>
      <c r="G55" s="854"/>
      <c r="H55" s="542" t="s">
        <v>631</v>
      </c>
      <c r="I55" s="543">
        <v>701</v>
      </c>
      <c r="J55" s="543">
        <v>1098</v>
      </c>
      <c r="K55" s="543">
        <v>1799</v>
      </c>
      <c r="L55" s="543">
        <v>1626</v>
      </c>
      <c r="M55" s="543">
        <v>1178</v>
      </c>
      <c r="N55" s="543">
        <v>2804</v>
      </c>
    </row>
    <row r="56" spans="4:31" x14ac:dyDescent="0.35">
      <c r="D56" s="832" t="s">
        <v>1173</v>
      </c>
      <c r="E56" s="832"/>
      <c r="F56" s="832"/>
      <c r="G56" s="832"/>
      <c r="H56" s="417" t="s">
        <v>631</v>
      </c>
      <c r="I56" s="25">
        <v>13</v>
      </c>
      <c r="J56" s="25">
        <v>7</v>
      </c>
      <c r="K56" s="25">
        <v>20</v>
      </c>
      <c r="L56" s="25">
        <v>12</v>
      </c>
      <c r="M56" s="25">
        <v>9</v>
      </c>
      <c r="N56" s="25">
        <v>21</v>
      </c>
    </row>
    <row r="57" spans="4:31" x14ac:dyDescent="0.35">
      <c r="D57" s="832" t="s">
        <v>1172</v>
      </c>
      <c r="E57" s="832"/>
      <c r="F57" s="832"/>
      <c r="G57" s="832"/>
      <c r="H57" s="417" t="s">
        <v>631</v>
      </c>
      <c r="I57" s="25">
        <v>19</v>
      </c>
      <c r="J57" s="25">
        <v>9</v>
      </c>
      <c r="K57" s="25">
        <v>28</v>
      </c>
      <c r="L57" s="25">
        <v>16</v>
      </c>
      <c r="M57" s="25">
        <v>11</v>
      </c>
      <c r="N57" s="25">
        <v>27</v>
      </c>
    </row>
    <row r="58" spans="4:31" x14ac:dyDescent="0.35">
      <c r="D58" s="832" t="s">
        <v>1171</v>
      </c>
      <c r="E58" s="832"/>
      <c r="F58" s="832"/>
      <c r="G58" s="832"/>
      <c r="H58" s="417" t="s">
        <v>631</v>
      </c>
      <c r="I58" s="25">
        <v>92</v>
      </c>
      <c r="J58" s="25">
        <v>70</v>
      </c>
      <c r="K58" s="25">
        <v>162</v>
      </c>
      <c r="L58" s="25">
        <v>31</v>
      </c>
      <c r="M58" s="25">
        <v>63</v>
      </c>
      <c r="N58" s="25">
        <v>94</v>
      </c>
    </row>
    <row r="59" spans="4:31" x14ac:dyDescent="0.35">
      <c r="D59" s="832" t="s">
        <v>1174</v>
      </c>
      <c r="E59" s="832"/>
      <c r="F59" s="832"/>
      <c r="G59" s="832"/>
      <c r="H59" s="417" t="s">
        <v>631</v>
      </c>
      <c r="I59" s="25">
        <v>557</v>
      </c>
      <c r="J59" s="25">
        <v>1004</v>
      </c>
      <c r="K59" s="25">
        <v>1561</v>
      </c>
      <c r="L59" s="25">
        <v>1552</v>
      </c>
      <c r="M59" s="25">
        <v>1085</v>
      </c>
      <c r="N59" s="25">
        <v>2637</v>
      </c>
    </row>
    <row r="60" spans="4:31" x14ac:dyDescent="0.35">
      <c r="D60" s="855" t="s">
        <v>1175</v>
      </c>
      <c r="E60" s="855"/>
      <c r="F60" s="855"/>
      <c r="G60" s="855"/>
      <c r="H60" s="632" t="s">
        <v>631</v>
      </c>
      <c r="I60" s="632">
        <v>20</v>
      </c>
      <c r="J60" s="632">
        <v>8</v>
      </c>
      <c r="K60" s="632">
        <v>28</v>
      </c>
      <c r="L60" s="632">
        <v>15</v>
      </c>
      <c r="M60" s="632">
        <v>10</v>
      </c>
      <c r="N60" s="632">
        <v>25</v>
      </c>
    </row>
    <row r="61" spans="4:31" ht="23.25" customHeight="1" x14ac:dyDescent="0.35">
      <c r="D61" s="69"/>
      <c r="E61" s="69"/>
    </row>
    <row r="62" spans="4:31" x14ac:dyDescent="0.35">
      <c r="D62" s="258"/>
      <c r="E62" s="258"/>
      <c r="F62" s="258"/>
      <c r="G62" s="6"/>
      <c r="H62" s="6"/>
      <c r="I62" s="6"/>
      <c r="J62" s="6"/>
      <c r="K62" s="245"/>
      <c r="L62" s="245"/>
      <c r="M62" s="245"/>
      <c r="N62" s="245"/>
      <c r="P62" s="257"/>
      <c r="Q62" s="257"/>
      <c r="R62" s="257"/>
      <c r="S62" s="257"/>
    </row>
    <row r="63" spans="4:31" ht="19.399999999999999" customHeight="1" x14ac:dyDescent="0.35">
      <c r="D63" s="248" t="s">
        <v>616</v>
      </c>
      <c r="E63" s="248"/>
      <c r="F63" s="258"/>
      <c r="G63" s="6"/>
      <c r="H63" s="6"/>
      <c r="I63" s="6"/>
      <c r="J63" s="6"/>
      <c r="K63" s="245"/>
      <c r="L63" s="245"/>
      <c r="M63" s="245"/>
      <c r="N63" s="245"/>
      <c r="P63" s="257"/>
      <c r="Q63" s="257"/>
      <c r="R63" s="257"/>
      <c r="S63" s="257"/>
    </row>
    <row r="64" spans="4:31" ht="157.15" customHeight="1" x14ac:dyDescent="0.35">
      <c r="D64" s="421"/>
      <c r="E64" s="421"/>
      <c r="F64" s="421"/>
      <c r="G64" s="421"/>
      <c r="H64" s="421"/>
      <c r="I64" s="421"/>
      <c r="J64" s="421"/>
      <c r="K64" s="421"/>
      <c r="L64" s="421"/>
      <c r="M64" s="421"/>
      <c r="N64" s="421"/>
      <c r="O64" s="421"/>
      <c r="P64" s="421"/>
      <c r="Q64" s="421"/>
      <c r="R64" s="421"/>
      <c r="S64" s="267"/>
    </row>
    <row r="67" spans="4:19" ht="18" customHeight="1" x14ac:dyDescent="0.35">
      <c r="D67" s="64" t="s">
        <v>1397</v>
      </c>
      <c r="E67" s="64"/>
      <c r="F67" s="64"/>
      <c r="G67" s="64"/>
      <c r="H67" s="64"/>
      <c r="I67" s="136"/>
      <c r="J67" s="136"/>
      <c r="K67" s="136"/>
      <c r="L67" s="47"/>
    </row>
    <row r="68" spans="4:19" ht="18" customHeight="1" x14ac:dyDescent="0.35">
      <c r="D68" s="64" t="s">
        <v>1398</v>
      </c>
      <c r="E68" s="64"/>
      <c r="F68" s="64"/>
      <c r="G68" s="64"/>
      <c r="H68" s="64"/>
      <c r="I68" s="64"/>
      <c r="J68" s="64"/>
      <c r="K68" s="64"/>
      <c r="L68" s="64"/>
    </row>
    <row r="69" spans="4:19" x14ac:dyDescent="0.35">
      <c r="D69" s="67"/>
      <c r="E69" s="67"/>
      <c r="F69" s="136"/>
      <c r="G69" s="136"/>
      <c r="H69" s="136"/>
      <c r="I69" s="136"/>
      <c r="J69" s="136"/>
      <c r="K69" s="136"/>
      <c r="L69" s="47"/>
    </row>
    <row r="70" spans="4:19" ht="15" customHeight="1" x14ac:dyDescent="0.35">
      <c r="D70" s="30" t="s">
        <v>1399</v>
      </c>
      <c r="E70" s="76"/>
      <c r="F70" s="76"/>
      <c r="G70" s="76"/>
      <c r="H70" s="76"/>
      <c r="I70" s="76"/>
      <c r="J70" s="76"/>
      <c r="K70" s="76"/>
      <c r="L70" s="76"/>
      <c r="M70" s="76"/>
      <c r="N70" s="76"/>
      <c r="O70" s="76"/>
      <c r="P70" s="76"/>
      <c r="Q70" s="76"/>
      <c r="R70" s="76"/>
      <c r="S70" s="71"/>
    </row>
    <row r="71" spans="4:19" ht="14.5" customHeight="1" x14ac:dyDescent="0.35">
      <c r="D71" s="857"/>
      <c r="E71" s="857"/>
      <c r="F71" s="857"/>
      <c r="G71" s="857"/>
      <c r="H71" s="857"/>
      <c r="I71" s="857"/>
      <c r="J71" s="857"/>
      <c r="K71" s="847" t="s">
        <v>970</v>
      </c>
      <c r="L71" s="784" t="s">
        <v>612</v>
      </c>
      <c r="M71" s="784"/>
      <c r="N71" s="784" t="s">
        <v>611</v>
      </c>
      <c r="O71" s="784"/>
      <c r="P71" s="784" t="s">
        <v>610</v>
      </c>
      <c r="Q71" s="784"/>
      <c r="R71" s="784"/>
    </row>
    <row r="72" spans="4:19" x14ac:dyDescent="0.35">
      <c r="D72" s="857"/>
      <c r="E72" s="857"/>
      <c r="F72" s="857"/>
      <c r="G72" s="857"/>
      <c r="H72" s="857"/>
      <c r="I72" s="857"/>
      <c r="J72" s="857"/>
      <c r="K72" s="847"/>
      <c r="L72" s="96" t="s">
        <v>620</v>
      </c>
      <c r="M72" s="96" t="s">
        <v>626</v>
      </c>
      <c r="N72" s="96" t="s">
        <v>620</v>
      </c>
      <c r="O72" s="96" t="s">
        <v>626</v>
      </c>
      <c r="P72" s="96" t="s">
        <v>620</v>
      </c>
      <c r="Q72" s="96" t="s">
        <v>626</v>
      </c>
      <c r="R72" s="96" t="s">
        <v>628</v>
      </c>
    </row>
    <row r="73" spans="4:19" x14ac:dyDescent="0.35">
      <c r="D73" s="748" t="s">
        <v>1400</v>
      </c>
      <c r="E73" s="748"/>
      <c r="F73" s="748"/>
      <c r="G73" s="748"/>
      <c r="H73" s="748"/>
      <c r="I73" s="748"/>
      <c r="J73" s="748"/>
      <c r="K73" s="420" t="s">
        <v>621</v>
      </c>
      <c r="L73" s="100">
        <v>1</v>
      </c>
      <c r="M73" s="100">
        <v>0.33</v>
      </c>
      <c r="N73" s="100">
        <v>0.98</v>
      </c>
      <c r="O73" s="100">
        <v>0.33</v>
      </c>
      <c r="P73" s="100">
        <v>1</v>
      </c>
      <c r="Q73" s="100">
        <v>0.32</v>
      </c>
      <c r="R73" s="100">
        <v>0</v>
      </c>
    </row>
    <row r="74" spans="4:19" x14ac:dyDescent="0.35">
      <c r="D74" s="175"/>
      <c r="E74" s="175"/>
      <c r="F74" s="6"/>
      <c r="G74" s="6"/>
      <c r="H74" s="6"/>
      <c r="I74" s="6"/>
      <c r="J74" s="6"/>
      <c r="K74" s="6"/>
      <c r="L74" s="47"/>
      <c r="M74" s="209"/>
      <c r="N74" s="243"/>
      <c r="O74" s="243"/>
      <c r="P74" s="243"/>
      <c r="Q74" s="243"/>
      <c r="R74" s="243"/>
      <c r="S74" s="86"/>
    </row>
    <row r="75" spans="4:19" x14ac:dyDescent="0.35">
      <c r="D75" s="175"/>
      <c r="E75" s="175"/>
      <c r="F75" s="6"/>
      <c r="G75" s="6"/>
      <c r="H75" s="6"/>
      <c r="I75" s="6"/>
      <c r="J75" s="6"/>
      <c r="K75" s="6"/>
      <c r="L75" s="47"/>
      <c r="M75" s="209"/>
      <c r="N75" s="243"/>
      <c r="O75" s="243"/>
      <c r="P75" s="243"/>
      <c r="Q75" s="243"/>
      <c r="R75" s="243"/>
      <c r="S75" s="86"/>
    </row>
    <row r="76" spans="4:19" ht="19.399999999999999" customHeight="1" x14ac:dyDescent="0.35">
      <c r="D76" s="248" t="s">
        <v>616</v>
      </c>
      <c r="E76" s="248"/>
      <c r="F76" s="6"/>
      <c r="G76" s="6"/>
      <c r="H76" s="6"/>
      <c r="I76" s="6"/>
      <c r="J76" s="6"/>
      <c r="K76" s="6"/>
      <c r="L76" s="47"/>
      <c r="M76" s="209"/>
      <c r="N76" s="243"/>
      <c r="O76" s="243"/>
      <c r="P76" s="243"/>
      <c r="Q76" s="243"/>
      <c r="R76" s="243"/>
      <c r="S76" s="86"/>
    </row>
    <row r="77" spans="4:19" ht="119.5" customHeight="1" x14ac:dyDescent="0.35">
      <c r="D77" s="413"/>
      <c r="E77" s="413"/>
      <c r="F77" s="413"/>
      <c r="G77" s="413"/>
      <c r="H77" s="413"/>
      <c r="I77" s="413"/>
      <c r="J77" s="413"/>
      <c r="K77" s="413"/>
      <c r="L77" s="413"/>
      <c r="M77" s="413"/>
      <c r="N77" s="413"/>
      <c r="O77" s="413"/>
      <c r="P77" s="413"/>
      <c r="Q77" s="413"/>
      <c r="R77" s="413"/>
      <c r="S77" s="191"/>
    </row>
    <row r="78" spans="4:19" x14ac:dyDescent="0.35">
      <c r="D78" s="67"/>
      <c r="E78" s="67"/>
      <c r="F78" s="136"/>
      <c r="G78" s="136"/>
      <c r="H78" s="136"/>
      <c r="I78" s="136"/>
      <c r="J78" s="136"/>
      <c r="K78" s="136"/>
      <c r="L78" s="47"/>
    </row>
    <row r="79" spans="4:19" x14ac:dyDescent="0.35">
      <c r="D79" s="67"/>
      <c r="E79" s="67"/>
      <c r="F79" s="136"/>
      <c r="G79" s="136"/>
      <c r="H79" s="136"/>
      <c r="I79" s="136"/>
      <c r="J79" s="136"/>
      <c r="K79" s="136"/>
      <c r="L79" s="47"/>
    </row>
    <row r="80" spans="4:19" ht="18" customHeight="1" x14ac:dyDescent="0.35">
      <c r="D80" s="64" t="s">
        <v>1401</v>
      </c>
      <c r="E80" s="64"/>
      <c r="F80" s="64"/>
      <c r="G80" s="64"/>
      <c r="H80" s="64"/>
      <c r="I80" s="64"/>
      <c r="J80" s="64"/>
      <c r="K80" s="64"/>
      <c r="L80" s="64"/>
      <c r="M80" s="47"/>
    </row>
    <row r="81" spans="3:31" x14ac:dyDescent="0.35">
      <c r="D81" s="175"/>
      <c r="E81" s="175"/>
      <c r="F81" s="47"/>
      <c r="G81" s="47"/>
      <c r="H81" s="47"/>
      <c r="I81" s="47"/>
      <c r="J81" s="47"/>
      <c r="K81" s="47"/>
      <c r="L81" s="47"/>
      <c r="M81" s="47"/>
    </row>
    <row r="82" spans="3:31" ht="249" customHeight="1" x14ac:dyDescent="0.35">
      <c r="D82" s="802" t="s">
        <v>1402</v>
      </c>
      <c r="E82" s="802"/>
      <c r="F82" s="802"/>
      <c r="G82" s="802"/>
      <c r="H82" s="802"/>
      <c r="I82" s="802"/>
      <c r="J82" s="802"/>
      <c r="K82" s="802"/>
      <c r="L82" s="802"/>
      <c r="M82" s="802"/>
      <c r="N82" s="802"/>
      <c r="O82" s="802"/>
      <c r="P82" s="802"/>
      <c r="Q82" s="802"/>
      <c r="R82" s="802"/>
    </row>
    <row r="83" spans="3:31" x14ac:dyDescent="0.35">
      <c r="C83" s="47"/>
      <c r="D83" s="175"/>
      <c r="E83" s="175"/>
      <c r="F83" s="47"/>
      <c r="G83" s="47"/>
      <c r="H83" s="47"/>
      <c r="I83" s="47"/>
      <c r="J83" s="47"/>
      <c r="K83" s="47"/>
      <c r="L83" s="47"/>
      <c r="M83" s="47"/>
      <c r="N83" s="47"/>
      <c r="O83" s="47"/>
      <c r="P83" s="47"/>
    </row>
    <row r="84" spans="3:31" x14ac:dyDescent="0.35">
      <c r="C84" s="47"/>
      <c r="D84" s="175"/>
      <c r="E84" s="175"/>
      <c r="F84" s="47"/>
      <c r="G84" s="47"/>
      <c r="H84" s="47"/>
      <c r="I84" s="47"/>
      <c r="J84" s="47"/>
      <c r="K84" s="47"/>
      <c r="L84" s="47"/>
      <c r="M84" s="47"/>
      <c r="N84" s="47"/>
      <c r="O84" s="47"/>
      <c r="P84" s="47"/>
    </row>
    <row r="85" spans="3:31" ht="18" customHeight="1" x14ac:dyDescent="0.35">
      <c r="C85" s="47"/>
      <c r="D85" s="64" t="s">
        <v>1403</v>
      </c>
      <c r="E85" s="64"/>
      <c r="F85" s="64"/>
      <c r="G85" s="64"/>
      <c r="H85" s="64"/>
      <c r="I85" s="64"/>
      <c r="J85" s="64"/>
      <c r="K85" s="64"/>
      <c r="L85" s="64"/>
      <c r="M85" s="47"/>
      <c r="N85" s="47"/>
      <c r="O85" s="47"/>
      <c r="P85" s="47"/>
    </row>
    <row r="86" spans="3:31" x14ac:dyDescent="0.35">
      <c r="C86" s="47"/>
      <c r="D86" s="175"/>
      <c r="E86" s="175"/>
      <c r="F86" s="47"/>
      <c r="G86" s="47"/>
      <c r="H86" s="47"/>
      <c r="I86" s="47"/>
      <c r="J86" s="47"/>
      <c r="K86" s="47"/>
      <c r="L86" s="47"/>
      <c r="M86" s="47"/>
      <c r="N86" s="47"/>
      <c r="O86" s="47"/>
      <c r="P86" s="47"/>
    </row>
    <row r="87" spans="3:31" ht="260.25" customHeight="1" x14ac:dyDescent="0.35">
      <c r="C87" s="47"/>
      <c r="D87" s="802" t="s">
        <v>1404</v>
      </c>
      <c r="E87" s="802"/>
      <c r="F87" s="802"/>
      <c r="G87" s="802"/>
      <c r="H87" s="802"/>
      <c r="I87" s="802"/>
      <c r="J87" s="802"/>
      <c r="K87" s="802"/>
      <c r="L87" s="802"/>
      <c r="M87" s="802"/>
      <c r="N87" s="802"/>
      <c r="O87" s="802"/>
      <c r="P87" s="802"/>
      <c r="Q87" s="802"/>
      <c r="R87" s="802"/>
      <c r="S87" s="238"/>
      <c r="AD87" s="70"/>
      <c r="AE87" s="70"/>
    </row>
    <row r="88" spans="3:31" x14ac:dyDescent="0.35">
      <c r="C88" s="47"/>
      <c r="D88" s="175"/>
      <c r="E88" s="175"/>
      <c r="F88" s="47"/>
      <c r="G88" s="47"/>
      <c r="H88" s="47"/>
      <c r="I88" s="47"/>
      <c r="J88" s="47"/>
      <c r="K88" s="47"/>
      <c r="L88" s="47"/>
      <c r="M88" s="47"/>
      <c r="N88" s="47"/>
      <c r="O88" s="47"/>
      <c r="P88" s="47"/>
    </row>
    <row r="89" spans="3:31" x14ac:dyDescent="0.35">
      <c r="C89" s="47"/>
      <c r="D89" s="175"/>
      <c r="E89" s="175"/>
      <c r="F89" s="47"/>
      <c r="G89" s="47"/>
      <c r="H89" s="47"/>
      <c r="I89" s="47"/>
      <c r="J89" s="47"/>
      <c r="K89" s="47"/>
      <c r="L89" s="47"/>
      <c r="M89" s="47"/>
      <c r="N89" s="47"/>
      <c r="O89" s="47"/>
      <c r="P89" s="47"/>
    </row>
    <row r="90" spans="3:31" ht="18" customHeight="1" x14ac:dyDescent="0.35">
      <c r="C90" s="47"/>
      <c r="D90" s="64" t="s">
        <v>1405</v>
      </c>
      <c r="E90" s="315"/>
      <c r="F90" s="315"/>
      <c r="G90" s="315"/>
      <c r="H90" s="315"/>
      <c r="I90" s="315"/>
      <c r="J90" s="315"/>
      <c r="K90" s="315"/>
      <c r="L90" s="315"/>
      <c r="M90" s="315"/>
      <c r="N90" s="255"/>
      <c r="O90" s="47"/>
      <c r="P90" s="47"/>
    </row>
    <row r="91" spans="3:31" x14ac:dyDescent="0.35">
      <c r="C91" s="47"/>
      <c r="D91" s="173"/>
      <c r="E91" s="173"/>
      <c r="F91" s="47"/>
      <c r="G91" s="47"/>
      <c r="H91" s="47"/>
      <c r="I91" s="47"/>
      <c r="J91" s="47"/>
      <c r="K91" s="47"/>
      <c r="L91" s="47"/>
      <c r="M91" s="47"/>
      <c r="N91" s="47"/>
      <c r="O91" s="47"/>
      <c r="P91" s="47"/>
    </row>
    <row r="92" spans="3:31" ht="15.75" customHeight="1" x14ac:dyDescent="0.35">
      <c r="D92" s="30" t="s">
        <v>1406</v>
      </c>
      <c r="E92" s="30"/>
      <c r="F92" s="30"/>
      <c r="G92" s="30"/>
      <c r="H92" s="30"/>
      <c r="I92" s="30"/>
      <c r="J92" s="30"/>
      <c r="K92" s="30"/>
      <c r="L92" s="30"/>
      <c r="M92" s="30"/>
      <c r="N92" s="30"/>
      <c r="O92" s="30"/>
      <c r="P92" s="30"/>
      <c r="Q92" s="30"/>
      <c r="R92" s="30"/>
      <c r="S92" s="30"/>
      <c r="T92" s="30"/>
      <c r="U92" s="6"/>
    </row>
    <row r="93" spans="3:31" x14ac:dyDescent="0.35">
      <c r="D93" s="764"/>
      <c r="E93" s="764"/>
      <c r="F93" s="764"/>
      <c r="G93" s="764"/>
      <c r="H93" s="764"/>
      <c r="I93" s="764"/>
      <c r="J93" s="764"/>
      <c r="K93" s="764"/>
      <c r="L93" s="764"/>
      <c r="M93" s="745" t="s">
        <v>970</v>
      </c>
      <c r="N93" s="746" t="s">
        <v>612</v>
      </c>
      <c r="O93" s="746"/>
      <c r="P93" s="746" t="s">
        <v>611</v>
      </c>
      <c r="Q93" s="746"/>
      <c r="R93" s="746" t="s">
        <v>610</v>
      </c>
      <c r="S93" s="746"/>
      <c r="T93" s="746"/>
      <c r="U93" s="6"/>
    </row>
    <row r="94" spans="3:31" x14ac:dyDescent="0.35">
      <c r="D94" s="764"/>
      <c r="E94" s="764"/>
      <c r="F94" s="764"/>
      <c r="G94" s="764"/>
      <c r="H94" s="764"/>
      <c r="I94" s="764"/>
      <c r="J94" s="764"/>
      <c r="K94" s="764"/>
      <c r="L94" s="764"/>
      <c r="M94" s="745"/>
      <c r="N94" s="29" t="s">
        <v>620</v>
      </c>
      <c r="O94" s="29" t="s">
        <v>626</v>
      </c>
      <c r="P94" s="29" t="s">
        <v>620</v>
      </c>
      <c r="Q94" s="29" t="s">
        <v>626</v>
      </c>
      <c r="R94" s="29" t="s">
        <v>620</v>
      </c>
      <c r="S94" s="29" t="s">
        <v>626</v>
      </c>
      <c r="T94" s="29" t="s">
        <v>628</v>
      </c>
      <c r="U94" s="6"/>
    </row>
    <row r="95" spans="3:31" ht="14.5" customHeight="1" x14ac:dyDescent="0.35">
      <c r="D95" s="782" t="s">
        <v>1407</v>
      </c>
      <c r="E95" s="782"/>
      <c r="F95" s="782"/>
      <c r="G95" s="782"/>
      <c r="H95" s="782"/>
      <c r="I95" s="782"/>
      <c r="J95" s="782"/>
      <c r="K95" s="782"/>
      <c r="L95" s="782"/>
      <c r="M95" s="22" t="s">
        <v>631</v>
      </c>
      <c r="N95" s="24">
        <v>45131</v>
      </c>
      <c r="O95" s="24">
        <v>1178</v>
      </c>
      <c r="P95" s="24">
        <v>55688</v>
      </c>
      <c r="Q95" s="24">
        <v>1209</v>
      </c>
      <c r="R95" s="24">
        <v>60974</v>
      </c>
      <c r="S95" s="24">
        <v>1250</v>
      </c>
      <c r="T95" s="24">
        <v>135</v>
      </c>
      <c r="U95" s="6"/>
    </row>
    <row r="96" spans="3:31" ht="14.5" customHeight="1" x14ac:dyDescent="0.35">
      <c r="D96" s="782" t="s">
        <v>1408</v>
      </c>
      <c r="E96" s="782"/>
      <c r="F96" s="782"/>
      <c r="G96" s="782"/>
      <c r="H96" s="782"/>
      <c r="I96" s="782"/>
      <c r="J96" s="782"/>
      <c r="K96" s="782"/>
      <c r="L96" s="782"/>
      <c r="M96" s="22" t="s">
        <v>621</v>
      </c>
      <c r="N96" s="320">
        <v>1</v>
      </c>
      <c r="O96" s="320">
        <v>1</v>
      </c>
      <c r="P96" s="320">
        <v>1</v>
      </c>
      <c r="Q96" s="320">
        <v>1</v>
      </c>
      <c r="R96" s="424">
        <v>1</v>
      </c>
      <c r="S96" s="320">
        <v>1</v>
      </c>
      <c r="T96" s="320">
        <v>1</v>
      </c>
      <c r="U96" s="6"/>
    </row>
    <row r="97" spans="4:21" ht="14.5" customHeight="1" x14ac:dyDescent="0.35">
      <c r="D97" s="782" t="s">
        <v>1409</v>
      </c>
      <c r="E97" s="782"/>
      <c r="F97" s="782"/>
      <c r="G97" s="782"/>
      <c r="H97" s="782"/>
      <c r="I97" s="782"/>
      <c r="J97" s="782"/>
      <c r="K97" s="782"/>
      <c r="L97" s="782"/>
      <c r="M97" s="22" t="s">
        <v>631</v>
      </c>
      <c r="N97" s="24">
        <v>45131</v>
      </c>
      <c r="O97" s="24">
        <v>1178</v>
      </c>
      <c r="P97" s="24">
        <v>55688</v>
      </c>
      <c r="Q97" s="24">
        <v>1209</v>
      </c>
      <c r="R97" s="24">
        <v>60974</v>
      </c>
      <c r="S97" s="24">
        <v>1250</v>
      </c>
      <c r="T97" s="24">
        <v>135</v>
      </c>
      <c r="U97" s="6"/>
    </row>
    <row r="98" spans="4:21" ht="14.5" customHeight="1" x14ac:dyDescent="0.35">
      <c r="D98" s="782" t="s">
        <v>1410</v>
      </c>
      <c r="E98" s="782"/>
      <c r="F98" s="782"/>
      <c r="G98" s="782"/>
      <c r="H98" s="782"/>
      <c r="I98" s="782"/>
      <c r="J98" s="782"/>
      <c r="K98" s="782"/>
      <c r="L98" s="782"/>
      <c r="M98" s="22" t="s">
        <v>621</v>
      </c>
      <c r="N98" s="320">
        <v>1</v>
      </c>
      <c r="O98" s="320">
        <v>1</v>
      </c>
      <c r="P98" s="320">
        <v>1</v>
      </c>
      <c r="Q98" s="320">
        <v>1</v>
      </c>
      <c r="R98" s="424">
        <v>1</v>
      </c>
      <c r="S98" s="320">
        <v>1</v>
      </c>
      <c r="T98" s="320">
        <v>1</v>
      </c>
      <c r="U98" s="6"/>
    </row>
    <row r="99" spans="4:21" ht="14.5" customHeight="1" x14ac:dyDescent="0.35">
      <c r="D99" s="782" t="s">
        <v>1411</v>
      </c>
      <c r="E99" s="782"/>
      <c r="F99" s="782"/>
      <c r="G99" s="782"/>
      <c r="H99" s="782"/>
      <c r="I99" s="782"/>
      <c r="J99" s="782"/>
      <c r="K99" s="782"/>
      <c r="L99" s="782"/>
      <c r="M99" s="22" t="s">
        <v>631</v>
      </c>
      <c r="N99" s="24">
        <v>38017</v>
      </c>
      <c r="O99" s="24">
        <v>1178</v>
      </c>
      <c r="P99" s="24">
        <v>52625</v>
      </c>
      <c r="Q99" s="24">
        <v>1209</v>
      </c>
      <c r="R99" s="24">
        <v>58704</v>
      </c>
      <c r="S99" s="24">
        <v>1250</v>
      </c>
      <c r="T99" s="24">
        <v>0</v>
      </c>
      <c r="U99" s="6"/>
    </row>
    <row r="100" spans="4:21" ht="14.5" customHeight="1" x14ac:dyDescent="0.35">
      <c r="D100" s="783" t="s">
        <v>1412</v>
      </c>
      <c r="E100" s="783"/>
      <c r="F100" s="783"/>
      <c r="G100" s="783"/>
      <c r="H100" s="783"/>
      <c r="I100" s="783"/>
      <c r="J100" s="783"/>
      <c r="K100" s="783"/>
      <c r="L100" s="783"/>
      <c r="M100" s="476" t="s">
        <v>621</v>
      </c>
      <c r="N100" s="478">
        <v>0.84</v>
      </c>
      <c r="O100" s="478">
        <v>1</v>
      </c>
      <c r="P100" s="478">
        <v>0.94</v>
      </c>
      <c r="Q100" s="478">
        <v>1</v>
      </c>
      <c r="R100" s="478">
        <v>0.96</v>
      </c>
      <c r="S100" s="478">
        <v>1</v>
      </c>
      <c r="T100" s="478">
        <v>0</v>
      </c>
      <c r="U100" s="6"/>
    </row>
    <row r="101" spans="4:21" ht="22.15" customHeight="1" x14ac:dyDescent="0.35">
      <c r="D101" s="173"/>
      <c r="E101" s="173"/>
      <c r="F101" s="173"/>
      <c r="G101" s="6"/>
      <c r="H101" s="6"/>
      <c r="I101" s="6"/>
      <c r="J101" s="6"/>
      <c r="K101" s="6"/>
      <c r="L101" s="6"/>
      <c r="M101" s="136"/>
      <c r="N101" s="214"/>
      <c r="O101" s="214"/>
      <c r="P101" s="214"/>
      <c r="Q101" s="214"/>
      <c r="R101" s="214"/>
      <c r="S101" s="214"/>
    </row>
    <row r="102" spans="4:21" x14ac:dyDescent="0.35">
      <c r="D102" s="173"/>
      <c r="E102" s="173"/>
      <c r="F102" s="6"/>
      <c r="G102" s="6"/>
      <c r="H102" s="6"/>
      <c r="I102" s="6"/>
      <c r="J102" s="6"/>
      <c r="K102" s="6"/>
      <c r="L102" s="6"/>
      <c r="M102" s="136"/>
      <c r="N102" s="214"/>
      <c r="O102" s="214"/>
      <c r="P102" s="214"/>
      <c r="Q102" s="214"/>
      <c r="R102" s="214"/>
      <c r="S102" s="214"/>
    </row>
    <row r="103" spans="4:21" ht="19.399999999999999" customHeight="1" x14ac:dyDescent="0.35">
      <c r="D103" s="248" t="s">
        <v>616</v>
      </c>
      <c r="E103" s="248"/>
      <c r="F103" s="6"/>
      <c r="G103" s="6"/>
      <c r="H103" s="6"/>
      <c r="I103" s="6"/>
      <c r="J103" s="6"/>
      <c r="K103" s="6"/>
      <c r="L103" s="6"/>
      <c r="M103" s="136"/>
      <c r="N103" s="214"/>
      <c r="O103" s="214"/>
      <c r="P103" s="214"/>
      <c r="Q103" s="214"/>
      <c r="R103" s="214"/>
      <c r="S103" s="214"/>
    </row>
    <row r="104" spans="4:21" ht="81.650000000000006" customHeight="1" x14ac:dyDescent="0.35">
      <c r="D104" s="321"/>
      <c r="E104" s="321"/>
      <c r="F104" s="321"/>
      <c r="G104" s="321"/>
      <c r="H104" s="321"/>
      <c r="I104" s="321"/>
      <c r="J104" s="321"/>
      <c r="K104" s="321"/>
      <c r="L104" s="321"/>
      <c r="M104" s="321"/>
      <c r="N104" s="321"/>
      <c r="O104" s="321"/>
      <c r="P104" s="321"/>
      <c r="Q104" s="321"/>
      <c r="R104" s="321"/>
      <c r="S104" s="68"/>
    </row>
    <row r="105" spans="4:21" x14ac:dyDescent="0.35">
      <c r="D105" s="67"/>
      <c r="E105" s="67"/>
      <c r="F105" s="47"/>
      <c r="G105" s="47"/>
      <c r="H105" s="47"/>
      <c r="I105" s="47"/>
      <c r="J105" s="47"/>
      <c r="K105" s="47"/>
      <c r="L105" s="47"/>
    </row>
    <row r="106" spans="4:21" x14ac:dyDescent="0.35">
      <c r="D106" s="67"/>
      <c r="E106" s="67"/>
      <c r="F106" s="47"/>
      <c r="G106" s="47"/>
      <c r="H106" s="47"/>
      <c r="I106" s="47"/>
      <c r="J106" s="47"/>
      <c r="K106" s="47"/>
      <c r="L106" s="47"/>
    </row>
    <row r="107" spans="4:21" ht="21" customHeight="1" x14ac:dyDescent="0.3">
      <c r="D107" s="64" t="s">
        <v>1413</v>
      </c>
      <c r="E107" s="64"/>
      <c r="F107" s="64"/>
      <c r="G107" s="64"/>
      <c r="H107" s="64"/>
      <c r="I107" s="64"/>
      <c r="J107" s="64"/>
      <c r="K107" s="64"/>
      <c r="L107" s="425"/>
      <c r="M107" s="42"/>
      <c r="N107" s="42"/>
    </row>
    <row r="108" spans="4:21" ht="18" customHeight="1" x14ac:dyDescent="0.3">
      <c r="D108" s="64" t="s">
        <v>1414</v>
      </c>
      <c r="E108" s="64"/>
      <c r="F108" s="64"/>
      <c r="G108" s="64"/>
      <c r="H108" s="64"/>
      <c r="I108" s="64"/>
      <c r="J108" s="64"/>
      <c r="K108" s="64"/>
      <c r="L108" s="64"/>
      <c r="M108" s="255"/>
      <c r="N108" s="42"/>
    </row>
    <row r="109" spans="4:21" ht="18" customHeight="1" x14ac:dyDescent="0.3">
      <c r="D109" s="64" t="s">
        <v>1415</v>
      </c>
      <c r="E109" s="64"/>
      <c r="F109" s="64"/>
      <c r="G109" s="64"/>
      <c r="H109" s="64"/>
      <c r="I109" s="64"/>
      <c r="J109" s="64"/>
      <c r="K109" s="64"/>
      <c r="L109" s="64"/>
      <c r="M109" s="255"/>
      <c r="N109" s="42"/>
    </row>
    <row r="110" spans="4:21" x14ac:dyDescent="0.3">
      <c r="D110" s="253"/>
      <c r="E110" s="253"/>
      <c r="F110" s="242"/>
      <c r="G110" s="242"/>
      <c r="H110" s="242"/>
      <c r="I110" s="242"/>
      <c r="J110" s="242"/>
      <c r="K110" s="242"/>
      <c r="L110" s="42"/>
      <c r="M110" s="42"/>
      <c r="N110" s="42"/>
    </row>
    <row r="111" spans="4:21" ht="15.65" customHeight="1" x14ac:dyDescent="0.3">
      <c r="D111" s="528" t="s">
        <v>1416</v>
      </c>
      <c r="E111" s="528"/>
      <c r="F111" s="528"/>
      <c r="G111" s="528"/>
      <c r="H111" s="528"/>
      <c r="I111" s="528"/>
      <c r="J111" s="528"/>
      <c r="K111" s="528"/>
      <c r="L111" s="528"/>
      <c r="M111" s="528"/>
      <c r="N111" s="31"/>
      <c r="O111" s="31"/>
      <c r="P111" s="31"/>
      <c r="Q111" s="31"/>
      <c r="R111" s="31"/>
    </row>
    <row r="112" spans="4:21" x14ac:dyDescent="0.35">
      <c r="D112" s="690"/>
      <c r="E112" s="690"/>
      <c r="F112" s="690"/>
      <c r="G112" s="690"/>
      <c r="H112" s="690"/>
      <c r="I112" s="690"/>
      <c r="J112" s="690"/>
      <c r="K112" s="745" t="s">
        <v>970</v>
      </c>
      <c r="L112" s="821" t="s">
        <v>612</v>
      </c>
      <c r="M112" s="821"/>
      <c r="N112" s="821" t="s">
        <v>611</v>
      </c>
      <c r="O112" s="821"/>
      <c r="P112" s="821" t="s">
        <v>610</v>
      </c>
      <c r="Q112" s="821"/>
      <c r="R112" s="821"/>
    </row>
    <row r="113" spans="4:19" x14ac:dyDescent="0.35">
      <c r="D113" s="690"/>
      <c r="E113" s="690"/>
      <c r="F113" s="690"/>
      <c r="G113" s="690"/>
      <c r="H113" s="690"/>
      <c r="I113" s="690"/>
      <c r="J113" s="690"/>
      <c r="K113" s="745"/>
      <c r="L113" s="37" t="s">
        <v>620</v>
      </c>
      <c r="M113" s="37" t="s">
        <v>626</v>
      </c>
      <c r="N113" s="37" t="s">
        <v>620</v>
      </c>
      <c r="O113" s="37" t="s">
        <v>626</v>
      </c>
      <c r="P113" s="37" t="s">
        <v>620</v>
      </c>
      <c r="Q113" s="37" t="s">
        <v>626</v>
      </c>
      <c r="R113" s="37" t="s">
        <v>628</v>
      </c>
    </row>
    <row r="114" spans="4:19" x14ac:dyDescent="0.35">
      <c r="D114" s="782" t="s">
        <v>1417</v>
      </c>
      <c r="E114" s="782"/>
      <c r="F114" s="782"/>
      <c r="G114" s="782"/>
      <c r="H114" s="782"/>
      <c r="I114" s="782"/>
      <c r="J114" s="782"/>
      <c r="K114" s="22" t="s">
        <v>631</v>
      </c>
      <c r="L114" s="22">
        <v>0</v>
      </c>
      <c r="M114" s="22">
        <v>0</v>
      </c>
      <c r="N114" s="22">
        <v>1</v>
      </c>
      <c r="O114" s="22">
        <v>0</v>
      </c>
      <c r="P114" s="23">
        <v>1</v>
      </c>
      <c r="Q114" s="23">
        <v>0</v>
      </c>
      <c r="R114" s="23">
        <v>0</v>
      </c>
    </row>
    <row r="115" spans="4:19" x14ac:dyDescent="0.35">
      <c r="D115" s="782" t="s">
        <v>1418</v>
      </c>
      <c r="E115" s="782"/>
      <c r="F115" s="782"/>
      <c r="G115" s="782"/>
      <c r="H115" s="782"/>
      <c r="I115" s="782"/>
      <c r="J115" s="782"/>
      <c r="K115" s="22" t="s">
        <v>801</v>
      </c>
      <c r="L115" s="92">
        <v>0</v>
      </c>
      <c r="M115" s="92">
        <v>0</v>
      </c>
      <c r="N115" s="22">
        <v>0.01</v>
      </c>
      <c r="O115" s="92">
        <v>0</v>
      </c>
      <c r="P115" s="93">
        <v>0.01</v>
      </c>
      <c r="Q115" s="93">
        <v>0</v>
      </c>
      <c r="R115" s="93">
        <v>0</v>
      </c>
    </row>
    <row r="116" spans="4:19" x14ac:dyDescent="0.35">
      <c r="D116" s="782" t="s">
        <v>1419</v>
      </c>
      <c r="E116" s="782"/>
      <c r="F116" s="782"/>
      <c r="G116" s="782"/>
      <c r="H116" s="782"/>
      <c r="I116" s="782"/>
      <c r="J116" s="782"/>
      <c r="K116" s="22" t="s">
        <v>631</v>
      </c>
      <c r="L116" s="22" t="s">
        <v>1420</v>
      </c>
      <c r="M116" s="94">
        <v>1</v>
      </c>
      <c r="N116" s="22">
        <v>10</v>
      </c>
      <c r="O116" s="94">
        <v>1</v>
      </c>
      <c r="P116" s="23">
        <v>6</v>
      </c>
      <c r="Q116" s="23">
        <v>1</v>
      </c>
      <c r="R116" s="23">
        <v>0</v>
      </c>
    </row>
    <row r="117" spans="4:19" x14ac:dyDescent="0.35">
      <c r="D117" s="782" t="s">
        <v>1421</v>
      </c>
      <c r="E117" s="782"/>
      <c r="F117" s="782"/>
      <c r="G117" s="782"/>
      <c r="H117" s="782"/>
      <c r="I117" s="782"/>
      <c r="J117" s="782"/>
      <c r="K117" s="22" t="s">
        <v>801</v>
      </c>
      <c r="L117" s="22" t="s">
        <v>1422</v>
      </c>
      <c r="M117" s="22">
        <v>0.21</v>
      </c>
      <c r="N117" s="22">
        <v>0.09</v>
      </c>
      <c r="O117" s="22" t="s">
        <v>1423</v>
      </c>
      <c r="P117" s="93">
        <v>0.06</v>
      </c>
      <c r="Q117" s="93">
        <v>0.18</v>
      </c>
      <c r="R117" s="93">
        <v>0</v>
      </c>
    </row>
    <row r="118" spans="4:19" x14ac:dyDescent="0.35">
      <c r="D118" s="782" t="s">
        <v>1424</v>
      </c>
      <c r="E118" s="782"/>
      <c r="F118" s="782"/>
      <c r="G118" s="782"/>
      <c r="H118" s="782"/>
      <c r="I118" s="782"/>
      <c r="J118" s="782"/>
      <c r="K118" s="22" t="s">
        <v>631</v>
      </c>
      <c r="L118" s="22">
        <v>126</v>
      </c>
      <c r="M118" s="22">
        <v>3</v>
      </c>
      <c r="N118" s="22">
        <v>111</v>
      </c>
      <c r="O118" s="22">
        <v>1</v>
      </c>
      <c r="P118" s="23">
        <v>73</v>
      </c>
      <c r="Q118" s="23">
        <v>2</v>
      </c>
      <c r="R118" s="23">
        <v>0</v>
      </c>
    </row>
    <row r="119" spans="4:19" x14ac:dyDescent="0.35">
      <c r="D119" s="782" t="s">
        <v>1425</v>
      </c>
      <c r="E119" s="782"/>
      <c r="F119" s="782"/>
      <c r="G119" s="782"/>
      <c r="H119" s="782"/>
      <c r="I119" s="782"/>
      <c r="J119" s="782"/>
      <c r="K119" s="22" t="s">
        <v>801</v>
      </c>
      <c r="L119" s="22">
        <v>1.49</v>
      </c>
      <c r="M119" s="22">
        <v>0.62</v>
      </c>
      <c r="N119" s="22" t="s">
        <v>1426</v>
      </c>
      <c r="O119" s="22" t="s">
        <v>1423</v>
      </c>
      <c r="P119" s="93">
        <v>0.68</v>
      </c>
      <c r="Q119" s="93">
        <v>0.37</v>
      </c>
      <c r="R119" s="93">
        <v>0</v>
      </c>
    </row>
    <row r="120" spans="4:19" x14ac:dyDescent="0.35">
      <c r="D120" s="782" t="s">
        <v>1427</v>
      </c>
      <c r="E120" s="782"/>
      <c r="F120" s="782"/>
      <c r="G120" s="782"/>
      <c r="H120" s="782"/>
      <c r="I120" s="782"/>
      <c r="J120" s="782"/>
      <c r="K120" s="22" t="s">
        <v>801</v>
      </c>
      <c r="L120" s="22" t="s">
        <v>988</v>
      </c>
      <c r="M120" s="22">
        <v>500.21</v>
      </c>
      <c r="N120" s="22" t="s">
        <v>988</v>
      </c>
      <c r="O120" s="22">
        <v>474.65</v>
      </c>
      <c r="P120" s="22" t="s">
        <v>988</v>
      </c>
      <c r="Q120" s="92">
        <v>155</v>
      </c>
      <c r="R120" s="92">
        <v>0</v>
      </c>
    </row>
    <row r="121" spans="4:19" x14ac:dyDescent="0.35">
      <c r="D121" s="782" t="s">
        <v>1428</v>
      </c>
      <c r="E121" s="782"/>
      <c r="F121" s="782"/>
      <c r="G121" s="782"/>
      <c r="H121" s="782"/>
      <c r="I121" s="782"/>
      <c r="J121" s="782"/>
      <c r="K121" s="22" t="s">
        <v>801</v>
      </c>
      <c r="L121" s="22" t="s">
        <v>988</v>
      </c>
      <c r="M121" s="22" t="s">
        <v>988</v>
      </c>
      <c r="N121" s="22" t="s">
        <v>988</v>
      </c>
      <c r="O121" s="22" t="s">
        <v>988</v>
      </c>
      <c r="P121" s="22">
        <v>0.68</v>
      </c>
      <c r="Q121" s="92">
        <v>0.37</v>
      </c>
      <c r="R121" s="92">
        <v>0</v>
      </c>
    </row>
    <row r="122" spans="4:19" x14ac:dyDescent="0.35">
      <c r="D122" s="783" t="s">
        <v>1429</v>
      </c>
      <c r="E122" s="783"/>
      <c r="F122" s="783"/>
      <c r="G122" s="783"/>
      <c r="H122" s="783"/>
      <c r="I122" s="783"/>
      <c r="J122" s="783"/>
      <c r="K122" s="476" t="s">
        <v>1430</v>
      </c>
      <c r="L122" s="476" t="s">
        <v>988</v>
      </c>
      <c r="M122" s="476" t="s">
        <v>988</v>
      </c>
      <c r="N122" s="476" t="s">
        <v>988</v>
      </c>
      <c r="O122" s="476" t="s">
        <v>988</v>
      </c>
      <c r="P122" s="550">
        <v>1344.75</v>
      </c>
      <c r="Q122" s="551" t="s">
        <v>988</v>
      </c>
      <c r="R122" s="551" t="s">
        <v>988</v>
      </c>
    </row>
    <row r="123" spans="4:19" x14ac:dyDescent="0.35">
      <c r="D123" s="246"/>
      <c r="E123" s="246"/>
      <c r="F123" s="178"/>
      <c r="G123" s="178"/>
      <c r="H123" s="178"/>
      <c r="I123" s="178"/>
      <c r="J123" s="178"/>
      <c r="K123" s="546"/>
      <c r="L123" s="547"/>
      <c r="M123" s="547"/>
    </row>
    <row r="124" spans="4:19" ht="15.65" customHeight="1" x14ac:dyDescent="0.3">
      <c r="D124" s="528" t="s">
        <v>1416</v>
      </c>
      <c r="E124" s="528"/>
      <c r="F124" s="528"/>
      <c r="G124" s="528"/>
      <c r="H124" s="528"/>
      <c r="I124" s="528"/>
      <c r="J124" s="528"/>
      <c r="K124" s="528"/>
      <c r="L124" s="108"/>
      <c r="M124" s="108"/>
      <c r="N124" s="108"/>
      <c r="O124" s="108"/>
      <c r="P124" s="108"/>
      <c r="Q124" s="108"/>
      <c r="R124" s="108"/>
      <c r="S124" s="71"/>
    </row>
    <row r="125" spans="4:19" x14ac:dyDescent="0.35">
      <c r="D125" s="690"/>
      <c r="E125" s="690"/>
      <c r="F125" s="690"/>
      <c r="G125" s="690"/>
      <c r="H125" s="690"/>
      <c r="I125" s="690"/>
      <c r="J125" s="690"/>
      <c r="K125" s="745" t="s">
        <v>970</v>
      </c>
      <c r="L125" s="821" t="s">
        <v>612</v>
      </c>
      <c r="M125" s="821"/>
      <c r="N125" s="821" t="s">
        <v>611</v>
      </c>
      <c r="O125" s="821"/>
      <c r="P125" s="821" t="s">
        <v>610</v>
      </c>
      <c r="Q125" s="821"/>
      <c r="R125" s="821"/>
    </row>
    <row r="126" spans="4:19" x14ac:dyDescent="0.35">
      <c r="D126" s="690"/>
      <c r="E126" s="690"/>
      <c r="F126" s="690"/>
      <c r="G126" s="690"/>
      <c r="H126" s="690"/>
      <c r="I126" s="690"/>
      <c r="J126" s="690"/>
      <c r="K126" s="745"/>
      <c r="L126" s="37" t="s">
        <v>620</v>
      </c>
      <c r="M126" s="37" t="s">
        <v>626</v>
      </c>
      <c r="N126" s="37" t="s">
        <v>620</v>
      </c>
      <c r="O126" s="37" t="s">
        <v>626</v>
      </c>
      <c r="P126" s="37" t="s">
        <v>620</v>
      </c>
      <c r="Q126" s="37" t="s">
        <v>626</v>
      </c>
      <c r="R126" s="37" t="s">
        <v>628</v>
      </c>
    </row>
    <row r="127" spans="4:19" x14ac:dyDescent="0.35">
      <c r="D127" s="782" t="s">
        <v>1417</v>
      </c>
      <c r="E127" s="782"/>
      <c r="F127" s="782"/>
      <c r="G127" s="782"/>
      <c r="H127" s="782"/>
      <c r="I127" s="782"/>
      <c r="J127" s="782"/>
      <c r="K127" s="22" t="s">
        <v>631</v>
      </c>
      <c r="L127" s="22">
        <v>0</v>
      </c>
      <c r="M127" s="22">
        <v>0</v>
      </c>
      <c r="N127" s="22">
        <v>1</v>
      </c>
      <c r="O127" s="22">
        <v>0</v>
      </c>
      <c r="P127" s="23">
        <v>0</v>
      </c>
      <c r="Q127" s="23">
        <v>0</v>
      </c>
      <c r="R127" s="23">
        <v>0</v>
      </c>
    </row>
    <row r="128" spans="4:19" x14ac:dyDescent="0.35">
      <c r="D128" s="782" t="s">
        <v>1418</v>
      </c>
      <c r="E128" s="782"/>
      <c r="F128" s="782"/>
      <c r="G128" s="782"/>
      <c r="H128" s="782"/>
      <c r="I128" s="782"/>
      <c r="J128" s="782"/>
      <c r="K128" s="22" t="s">
        <v>801</v>
      </c>
      <c r="L128" s="92">
        <v>0</v>
      </c>
      <c r="M128" s="92">
        <v>0</v>
      </c>
      <c r="N128" s="22" t="s">
        <v>1431</v>
      </c>
      <c r="O128" s="92">
        <v>0</v>
      </c>
      <c r="P128" s="93">
        <v>0</v>
      </c>
      <c r="Q128" s="93">
        <v>0</v>
      </c>
      <c r="R128" s="93">
        <v>0</v>
      </c>
    </row>
    <row r="129" spans="4:19" x14ac:dyDescent="0.35">
      <c r="D129" s="782" t="s">
        <v>1419</v>
      </c>
      <c r="E129" s="782"/>
      <c r="F129" s="782"/>
      <c r="G129" s="782"/>
      <c r="H129" s="782"/>
      <c r="I129" s="782"/>
      <c r="J129" s="782"/>
      <c r="K129" s="22" t="s">
        <v>631</v>
      </c>
      <c r="L129" s="22">
        <v>0</v>
      </c>
      <c r="M129" s="22">
        <v>0</v>
      </c>
      <c r="N129" s="22" t="s">
        <v>1432</v>
      </c>
      <c r="O129" s="22">
        <v>0</v>
      </c>
      <c r="P129" s="23">
        <v>1</v>
      </c>
      <c r="Q129" s="23">
        <v>2</v>
      </c>
      <c r="R129" s="23">
        <v>0</v>
      </c>
    </row>
    <row r="130" spans="4:19" x14ac:dyDescent="0.35">
      <c r="D130" s="782" t="s">
        <v>1421</v>
      </c>
      <c r="E130" s="782"/>
      <c r="F130" s="782"/>
      <c r="G130" s="782"/>
      <c r="H130" s="782"/>
      <c r="I130" s="782"/>
      <c r="J130" s="782"/>
      <c r="K130" s="22" t="s">
        <v>801</v>
      </c>
      <c r="L130" s="92">
        <v>0</v>
      </c>
      <c r="M130" s="92">
        <v>0</v>
      </c>
      <c r="N130" s="22" t="s">
        <v>1433</v>
      </c>
      <c r="O130" s="92">
        <v>0</v>
      </c>
      <c r="P130" s="93">
        <v>0.02</v>
      </c>
      <c r="Q130" s="93">
        <v>0.35</v>
      </c>
      <c r="R130" s="93">
        <v>0</v>
      </c>
    </row>
    <row r="131" spans="4:19" x14ac:dyDescent="0.35">
      <c r="D131" s="782" t="s">
        <v>1424</v>
      </c>
      <c r="E131" s="782"/>
      <c r="F131" s="782"/>
      <c r="G131" s="782"/>
      <c r="H131" s="782"/>
      <c r="I131" s="782"/>
      <c r="J131" s="782"/>
      <c r="K131" s="22" t="s">
        <v>631</v>
      </c>
      <c r="L131" s="22">
        <v>4</v>
      </c>
      <c r="M131" s="94">
        <v>0</v>
      </c>
      <c r="N131" s="22" t="s">
        <v>1434</v>
      </c>
      <c r="O131" s="22">
        <v>3</v>
      </c>
      <c r="P131" s="23">
        <v>22</v>
      </c>
      <c r="Q131" s="23">
        <v>4</v>
      </c>
      <c r="R131" s="23">
        <v>0</v>
      </c>
    </row>
    <row r="132" spans="4:19" x14ac:dyDescent="0.35">
      <c r="D132" s="782" t="s">
        <v>1425</v>
      </c>
      <c r="E132" s="782"/>
      <c r="F132" s="782"/>
      <c r="G132" s="782"/>
      <c r="H132" s="782"/>
      <c r="I132" s="782"/>
      <c r="J132" s="782"/>
      <c r="K132" s="22" t="s">
        <v>801</v>
      </c>
      <c r="L132" s="22">
        <v>0.14000000000000001</v>
      </c>
      <c r="M132" s="92">
        <v>0</v>
      </c>
      <c r="N132" s="22" t="s">
        <v>1435</v>
      </c>
      <c r="O132" s="22">
        <v>0.57999999999999996</v>
      </c>
      <c r="P132" s="93">
        <v>0.4</v>
      </c>
      <c r="Q132" s="93">
        <v>0.71</v>
      </c>
      <c r="R132" s="93">
        <v>0</v>
      </c>
    </row>
    <row r="133" spans="4:19" x14ac:dyDescent="0.35">
      <c r="D133" s="782" t="s">
        <v>1427</v>
      </c>
      <c r="E133" s="782"/>
      <c r="F133" s="782"/>
      <c r="G133" s="782"/>
      <c r="H133" s="782"/>
      <c r="I133" s="782"/>
      <c r="J133" s="782"/>
      <c r="K133" s="22" t="s">
        <v>801</v>
      </c>
      <c r="L133" s="22" t="s">
        <v>988</v>
      </c>
      <c r="M133" s="22">
        <v>24.39</v>
      </c>
      <c r="N133" s="22" t="s">
        <v>988</v>
      </c>
      <c r="O133" s="22">
        <v>18.510000000000002</v>
      </c>
      <c r="P133" s="22" t="s">
        <v>988</v>
      </c>
      <c r="Q133" s="93">
        <v>161</v>
      </c>
      <c r="R133" s="92">
        <v>0</v>
      </c>
    </row>
    <row r="134" spans="4:19" ht="14.5" customHeight="1" x14ac:dyDescent="0.35">
      <c r="D134" s="783" t="s">
        <v>1428</v>
      </c>
      <c r="E134" s="783"/>
      <c r="F134" s="783"/>
      <c r="G134" s="783"/>
      <c r="H134" s="783"/>
      <c r="I134" s="783"/>
      <c r="J134" s="783"/>
      <c r="K134" s="476" t="s">
        <v>801</v>
      </c>
      <c r="L134" s="476" t="s">
        <v>988</v>
      </c>
      <c r="M134" s="476" t="s">
        <v>988</v>
      </c>
      <c r="N134" s="476" t="s">
        <v>988</v>
      </c>
      <c r="O134" s="476" t="s">
        <v>988</v>
      </c>
      <c r="P134" s="550">
        <v>0.4</v>
      </c>
      <c r="Q134" s="551">
        <v>0.71</v>
      </c>
      <c r="R134" s="551">
        <v>0</v>
      </c>
    </row>
    <row r="135" spans="4:19" x14ac:dyDescent="0.35">
      <c r="D135" s="211"/>
      <c r="E135" s="67"/>
      <c r="F135" s="67"/>
      <c r="G135" s="6"/>
      <c r="H135" s="6"/>
      <c r="I135" s="6"/>
      <c r="J135" s="6"/>
      <c r="K135" s="6"/>
      <c r="L135" s="136"/>
      <c r="M135" s="136"/>
      <c r="N135" s="136"/>
      <c r="O135" s="136"/>
      <c r="P135" s="136"/>
      <c r="Q135" s="136"/>
      <c r="R135" s="254"/>
      <c r="S135" s="254"/>
    </row>
    <row r="136" spans="4:19" x14ac:dyDescent="0.35">
      <c r="D136" s="175"/>
      <c r="E136" s="175"/>
      <c r="F136" s="6"/>
      <c r="G136" s="6"/>
      <c r="H136" s="6"/>
      <c r="I136" s="6"/>
      <c r="J136" s="6"/>
      <c r="K136" s="6"/>
      <c r="L136" s="136"/>
      <c r="M136" s="136"/>
      <c r="N136" s="136"/>
      <c r="O136" s="136"/>
      <c r="P136" s="136"/>
      <c r="Q136" s="136"/>
      <c r="R136" s="254"/>
      <c r="S136" s="254"/>
    </row>
    <row r="137" spans="4:19" ht="19.399999999999999" customHeight="1" x14ac:dyDescent="0.35">
      <c r="D137" s="248"/>
      <c r="E137" s="248"/>
      <c r="F137" s="6"/>
      <c r="G137" s="6"/>
      <c r="H137" s="6"/>
      <c r="I137" s="6"/>
      <c r="J137" s="6"/>
      <c r="K137" s="6"/>
      <c r="L137" s="136"/>
      <c r="M137" s="136"/>
      <c r="N137" s="136"/>
      <c r="O137" s="136"/>
      <c r="P137" s="136"/>
      <c r="Q137" s="136"/>
      <c r="R137" s="254"/>
      <c r="S137" s="254"/>
    </row>
    <row r="138" spans="4:19" ht="281.25" customHeight="1" x14ac:dyDescent="0.35">
      <c r="D138" s="805"/>
      <c r="E138" s="805"/>
      <c r="F138" s="805"/>
      <c r="G138" s="805"/>
      <c r="H138" s="805"/>
      <c r="I138" s="805"/>
      <c r="J138" s="805"/>
      <c r="K138" s="805"/>
      <c r="L138" s="805"/>
      <c r="M138" s="805"/>
      <c r="N138" s="805"/>
      <c r="O138" s="805"/>
      <c r="P138" s="805"/>
      <c r="Q138" s="805"/>
      <c r="R138" s="805"/>
      <c r="S138" s="134"/>
    </row>
    <row r="139" spans="4:19" ht="175.9" customHeight="1" x14ac:dyDescent="0.35">
      <c r="D139" s="805"/>
      <c r="E139" s="805"/>
      <c r="F139" s="805"/>
      <c r="G139" s="805"/>
      <c r="H139" s="805"/>
      <c r="I139" s="805"/>
      <c r="J139" s="805"/>
      <c r="K139" s="805"/>
      <c r="L139" s="805"/>
      <c r="M139" s="805"/>
      <c r="N139" s="805"/>
      <c r="O139" s="805"/>
      <c r="P139" s="805"/>
      <c r="Q139" s="805"/>
      <c r="R139" s="805"/>
      <c r="S139" s="134"/>
    </row>
    <row r="140" spans="4:19" x14ac:dyDescent="0.3">
      <c r="D140" s="192"/>
      <c r="E140" s="192"/>
      <c r="F140" s="252"/>
      <c r="G140" s="252"/>
      <c r="H140" s="252"/>
      <c r="I140" s="252"/>
      <c r="J140" s="252"/>
      <c r="K140" s="252"/>
      <c r="L140" s="252"/>
      <c r="M140" s="42"/>
      <c r="N140" s="42"/>
    </row>
    <row r="141" spans="4:19" x14ac:dyDescent="0.3">
      <c r="D141" s="192"/>
      <c r="E141" s="192"/>
      <c r="F141" s="252"/>
      <c r="G141" s="252"/>
      <c r="H141" s="252"/>
      <c r="I141" s="252"/>
      <c r="J141" s="252"/>
      <c r="K141" s="252"/>
      <c r="L141" s="252"/>
      <c r="M141" s="42"/>
      <c r="N141" s="42"/>
    </row>
    <row r="142" spans="4:19" ht="18" customHeight="1" x14ac:dyDescent="0.3">
      <c r="D142" s="64" t="s">
        <v>1436</v>
      </c>
      <c r="E142" s="316"/>
      <c r="F142" s="316"/>
      <c r="G142" s="316"/>
      <c r="H142" s="316"/>
      <c r="I142" s="316"/>
      <c r="J142" s="316"/>
      <c r="K142" s="316"/>
      <c r="L142" s="316"/>
      <c r="M142" s="316"/>
      <c r="N142" s="316"/>
      <c r="O142" s="316"/>
      <c r="P142" s="316"/>
      <c r="Q142" s="316"/>
      <c r="R142" s="137"/>
    </row>
    <row r="143" spans="4:19" ht="18" customHeight="1" x14ac:dyDescent="0.3">
      <c r="D143" s="64" t="s">
        <v>1437</v>
      </c>
      <c r="E143" s="316"/>
      <c r="F143" s="316"/>
      <c r="G143" s="316"/>
      <c r="H143" s="316"/>
      <c r="I143" s="316"/>
      <c r="J143" s="316"/>
      <c r="K143" s="316"/>
      <c r="L143" s="316"/>
      <c r="M143" s="316"/>
      <c r="N143" s="316"/>
      <c r="O143" s="316"/>
      <c r="P143" s="316"/>
      <c r="Q143" s="316"/>
      <c r="R143" s="137"/>
    </row>
    <row r="144" spans="4:19" x14ac:dyDescent="0.3">
      <c r="D144" s="253"/>
      <c r="E144" s="253"/>
      <c r="F144" s="211"/>
      <c r="G144" s="211"/>
      <c r="H144" s="211"/>
      <c r="I144" s="211"/>
      <c r="J144" s="137"/>
      <c r="K144" s="137"/>
      <c r="L144" s="137"/>
      <c r="M144" s="137"/>
      <c r="N144" s="137"/>
      <c r="O144" s="137"/>
      <c r="P144" s="137"/>
      <c r="Q144" s="137"/>
      <c r="R144" s="137"/>
    </row>
    <row r="145" spans="4:20" ht="15.65" customHeight="1" x14ac:dyDescent="0.4">
      <c r="D145" s="30" t="s">
        <v>1438</v>
      </c>
      <c r="E145" s="30"/>
      <c r="F145" s="30"/>
      <c r="G145" s="30"/>
      <c r="H145" s="30"/>
      <c r="I145" s="30"/>
      <c r="J145" s="30"/>
      <c r="K145" s="30"/>
      <c r="L145" s="107"/>
      <c r="M145" s="107"/>
      <c r="N145" s="107"/>
      <c r="O145" s="107"/>
      <c r="P145" s="107"/>
      <c r="Q145" s="107"/>
      <c r="R145" s="107"/>
      <c r="S145" s="107"/>
      <c r="T145" s="107"/>
    </row>
    <row r="146" spans="4:20" x14ac:dyDescent="0.35">
      <c r="D146" s="858"/>
      <c r="E146" s="858"/>
      <c r="F146" s="858"/>
      <c r="G146" s="858"/>
      <c r="H146" s="858"/>
      <c r="I146" s="858"/>
      <c r="J146" s="745" t="s">
        <v>970</v>
      </c>
      <c r="K146" s="784" t="s">
        <v>611</v>
      </c>
      <c r="L146" s="784"/>
      <c r="M146" s="784"/>
      <c r="N146" s="784"/>
      <c r="O146" s="784" t="s">
        <v>610</v>
      </c>
      <c r="P146" s="784"/>
      <c r="Q146" s="784"/>
      <c r="R146" s="784"/>
      <c r="S146" s="784"/>
      <c r="T146" s="784"/>
    </row>
    <row r="147" spans="4:20" x14ac:dyDescent="0.35">
      <c r="D147" s="858"/>
      <c r="E147" s="858"/>
      <c r="F147" s="858"/>
      <c r="G147" s="858"/>
      <c r="H147" s="858"/>
      <c r="I147" s="858"/>
      <c r="J147" s="745"/>
      <c r="K147" s="844" t="s">
        <v>620</v>
      </c>
      <c r="L147" s="844"/>
      <c r="M147" s="844" t="s">
        <v>626</v>
      </c>
      <c r="N147" s="844"/>
      <c r="O147" s="844" t="s">
        <v>620</v>
      </c>
      <c r="P147" s="844"/>
      <c r="Q147" s="844" t="s">
        <v>626</v>
      </c>
      <c r="R147" s="844"/>
      <c r="S147" s="844" t="s">
        <v>628</v>
      </c>
      <c r="T147" s="844"/>
    </row>
    <row r="148" spans="4:20" x14ac:dyDescent="0.35">
      <c r="D148" s="858"/>
      <c r="E148" s="858"/>
      <c r="F148" s="858"/>
      <c r="G148" s="858"/>
      <c r="H148" s="858"/>
      <c r="I148" s="858"/>
      <c r="J148" s="745"/>
      <c r="K148" s="99" t="s">
        <v>31</v>
      </c>
      <c r="L148" s="99" t="s">
        <v>1439</v>
      </c>
      <c r="M148" s="99" t="s">
        <v>31</v>
      </c>
      <c r="N148" s="99" t="s">
        <v>1439</v>
      </c>
      <c r="O148" s="99" t="s">
        <v>31</v>
      </c>
      <c r="P148" s="99" t="s">
        <v>1439</v>
      </c>
      <c r="Q148" s="99" t="s">
        <v>31</v>
      </c>
      <c r="R148" s="99" t="s">
        <v>1439</v>
      </c>
      <c r="S148" s="99" t="s">
        <v>31</v>
      </c>
      <c r="T148" s="99" t="s">
        <v>1439</v>
      </c>
    </row>
    <row r="149" spans="4:20" x14ac:dyDescent="0.35">
      <c r="D149" s="782" t="s">
        <v>1440</v>
      </c>
      <c r="E149" s="782"/>
      <c r="F149" s="782"/>
      <c r="G149" s="782"/>
      <c r="H149" s="782"/>
      <c r="I149" s="782"/>
      <c r="J149" s="22" t="s">
        <v>631</v>
      </c>
      <c r="K149" s="21">
        <v>0</v>
      </c>
      <c r="L149" s="21" t="s">
        <v>988</v>
      </c>
      <c r="M149" s="21">
        <v>0</v>
      </c>
      <c r="N149" s="21">
        <v>0</v>
      </c>
      <c r="O149" s="24">
        <v>0</v>
      </c>
      <c r="P149" s="21" t="s">
        <v>988</v>
      </c>
      <c r="Q149" s="24">
        <v>0</v>
      </c>
      <c r="R149" s="24">
        <v>0</v>
      </c>
      <c r="S149" s="24">
        <v>0</v>
      </c>
      <c r="T149" s="24">
        <v>0</v>
      </c>
    </row>
    <row r="150" spans="4:20" x14ac:dyDescent="0.35">
      <c r="D150" s="783" t="s">
        <v>1441</v>
      </c>
      <c r="E150" s="783"/>
      <c r="F150" s="783"/>
      <c r="G150" s="783"/>
      <c r="H150" s="783"/>
      <c r="I150" s="783"/>
      <c r="J150" s="476" t="s">
        <v>631</v>
      </c>
      <c r="K150" s="477">
        <v>0</v>
      </c>
      <c r="L150" s="477" t="s">
        <v>988</v>
      </c>
      <c r="M150" s="477">
        <v>1</v>
      </c>
      <c r="N150" s="477">
        <v>0</v>
      </c>
      <c r="O150" s="472">
        <v>0</v>
      </c>
      <c r="P150" s="477" t="s">
        <v>988</v>
      </c>
      <c r="Q150" s="472">
        <v>2</v>
      </c>
      <c r="R150" s="472">
        <v>0</v>
      </c>
      <c r="S150" s="472">
        <v>0</v>
      </c>
      <c r="T150" s="472">
        <v>0</v>
      </c>
    </row>
    <row r="151" spans="4:20" x14ac:dyDescent="0.35">
      <c r="D151" s="69"/>
      <c r="E151" s="67"/>
      <c r="F151" s="6"/>
      <c r="G151" s="6"/>
      <c r="H151" s="6"/>
      <c r="I151" s="6"/>
      <c r="J151" s="6"/>
      <c r="K151" s="136"/>
      <c r="L151" s="211"/>
      <c r="M151" s="211"/>
      <c r="N151" s="211"/>
      <c r="O151" s="211"/>
      <c r="P151" s="132"/>
      <c r="Q151" s="211"/>
      <c r="R151" s="132"/>
      <c r="S151" s="132"/>
    </row>
    <row r="152" spans="4:20" x14ac:dyDescent="0.35">
      <c r="D152" s="67"/>
      <c r="E152" s="67"/>
      <c r="F152" s="6"/>
      <c r="G152" s="6"/>
      <c r="H152" s="6"/>
      <c r="I152" s="6"/>
      <c r="J152" s="6"/>
      <c r="K152" s="136"/>
      <c r="L152" s="211"/>
      <c r="M152" s="211"/>
      <c r="N152" s="211"/>
      <c r="O152" s="211"/>
      <c r="P152" s="132"/>
      <c r="Q152" s="211"/>
      <c r="R152" s="132"/>
      <c r="S152" s="132"/>
    </row>
    <row r="153" spans="4:20" ht="19.399999999999999" customHeight="1" x14ac:dyDescent="0.35">
      <c r="D153" s="248"/>
      <c r="E153" s="248"/>
      <c r="F153" s="6"/>
      <c r="G153" s="6"/>
      <c r="H153" s="6"/>
      <c r="I153" s="6"/>
      <c r="J153" s="6"/>
      <c r="K153" s="136"/>
      <c r="L153" s="211"/>
      <c r="M153" s="211"/>
      <c r="N153" s="211"/>
      <c r="O153" s="211"/>
      <c r="P153" s="132"/>
      <c r="Q153" s="211"/>
      <c r="R153" s="132"/>
      <c r="S153" s="132"/>
    </row>
    <row r="154" spans="4:20" ht="233.15" customHeight="1" x14ac:dyDescent="0.35">
      <c r="D154" s="775"/>
      <c r="E154" s="775"/>
      <c r="F154" s="775"/>
      <c r="G154" s="775"/>
      <c r="H154" s="775"/>
      <c r="I154" s="775"/>
      <c r="J154" s="775"/>
      <c r="K154" s="775"/>
      <c r="L154" s="775"/>
      <c r="M154" s="775"/>
      <c r="N154" s="413"/>
      <c r="O154" s="413"/>
      <c r="P154" s="413"/>
      <c r="Q154" s="413"/>
      <c r="R154" s="413"/>
      <c r="S154" s="191"/>
    </row>
    <row r="157" spans="4:20" ht="18" customHeight="1" x14ac:dyDescent="0.35">
      <c r="D157" s="64" t="s">
        <v>1442</v>
      </c>
      <c r="E157" s="64"/>
      <c r="F157" s="64"/>
      <c r="G157" s="64"/>
      <c r="H157" s="64"/>
      <c r="I157" s="64"/>
      <c r="J157" s="64"/>
      <c r="K157" s="64"/>
      <c r="L157" s="64"/>
      <c r="M157" s="47"/>
      <c r="N157" s="132"/>
      <c r="O157" s="132"/>
      <c r="P157" s="132"/>
    </row>
    <row r="158" spans="4:20" x14ac:dyDescent="0.35">
      <c r="D158" s="175"/>
      <c r="E158" s="175"/>
      <c r="F158" s="47"/>
      <c r="G158" s="47"/>
      <c r="H158" s="47"/>
      <c r="I158" s="47"/>
      <c r="J158" s="47"/>
      <c r="K158" s="47"/>
      <c r="L158" s="47"/>
      <c r="M158" s="47"/>
      <c r="N158" s="132"/>
      <c r="O158" s="132"/>
      <c r="P158" s="132"/>
    </row>
    <row r="159" spans="4:20" ht="151.9" customHeight="1" x14ac:dyDescent="0.35">
      <c r="D159" s="749" t="s">
        <v>1443</v>
      </c>
      <c r="E159" s="749"/>
      <c r="F159" s="749"/>
      <c r="G159" s="749"/>
      <c r="H159" s="749"/>
      <c r="I159" s="749"/>
      <c r="J159" s="749"/>
      <c r="K159" s="749"/>
      <c r="L159" s="749"/>
      <c r="M159" s="749"/>
      <c r="N159" s="749"/>
      <c r="O159" s="749"/>
      <c r="P159" s="749"/>
      <c r="Q159" s="749"/>
      <c r="R159" s="749"/>
    </row>
    <row r="162" spans="4:19" ht="18" customHeight="1" x14ac:dyDescent="0.35">
      <c r="D162" s="64" t="s">
        <v>1444</v>
      </c>
      <c r="E162" s="64"/>
      <c r="F162" s="64"/>
      <c r="G162" s="64"/>
      <c r="H162" s="64"/>
      <c r="I162" s="64"/>
      <c r="J162" s="64"/>
      <c r="K162" s="64"/>
      <c r="L162" s="47"/>
      <c r="M162" s="47"/>
    </row>
    <row r="163" spans="4:19" ht="18" customHeight="1" x14ac:dyDescent="0.35">
      <c r="D163" s="64" t="s">
        <v>1445</v>
      </c>
      <c r="E163" s="64"/>
      <c r="F163" s="64"/>
      <c r="G163" s="64"/>
      <c r="H163" s="64"/>
      <c r="I163" s="64"/>
      <c r="J163" s="64"/>
      <c r="K163" s="64"/>
      <c r="L163" s="47"/>
      <c r="M163" s="47"/>
    </row>
    <row r="164" spans="4:19" x14ac:dyDescent="0.35">
      <c r="D164" s="240"/>
      <c r="E164" s="240"/>
      <c r="F164" s="136"/>
      <c r="G164" s="136"/>
      <c r="H164" s="136"/>
      <c r="I164" s="136"/>
      <c r="J164" s="136"/>
      <c r="K164" s="136"/>
      <c r="L164" s="47"/>
      <c r="M164" s="47"/>
    </row>
    <row r="165" spans="4:19" ht="16" x14ac:dyDescent="0.35">
      <c r="D165" s="30" t="s">
        <v>1446</v>
      </c>
      <c r="E165" s="30"/>
      <c r="F165" s="30"/>
      <c r="G165" s="30"/>
      <c r="H165" s="30"/>
      <c r="I165" s="30"/>
      <c r="J165" s="30"/>
      <c r="K165" s="30"/>
      <c r="L165" s="30"/>
      <c r="M165" s="30"/>
      <c r="N165" s="30"/>
      <c r="O165" s="30"/>
    </row>
    <row r="166" spans="4:19" ht="14.5" customHeight="1" x14ac:dyDescent="0.35">
      <c r="D166" s="764"/>
      <c r="E166" s="764"/>
      <c r="F166" s="764"/>
      <c r="G166" s="764"/>
      <c r="H166" s="745" t="s">
        <v>970</v>
      </c>
      <c r="I166" s="821" t="s">
        <v>612</v>
      </c>
      <c r="J166" s="821"/>
      <c r="K166" s="784" t="s">
        <v>611</v>
      </c>
      <c r="L166" s="784"/>
      <c r="M166" s="784" t="s">
        <v>610</v>
      </c>
      <c r="N166" s="784"/>
      <c r="O166" s="784"/>
    </row>
    <row r="167" spans="4:19" x14ac:dyDescent="0.35">
      <c r="D167" s="764"/>
      <c r="E167" s="764"/>
      <c r="F167" s="764"/>
      <c r="G167" s="764"/>
      <c r="H167" s="745"/>
      <c r="I167" s="29" t="s">
        <v>1447</v>
      </c>
      <c r="J167" s="29" t="s">
        <v>1448</v>
      </c>
      <c r="K167" s="29" t="s">
        <v>1447</v>
      </c>
      <c r="L167" s="29" t="s">
        <v>1448</v>
      </c>
      <c r="M167" s="29" t="s">
        <v>1447</v>
      </c>
      <c r="N167" s="29" t="s">
        <v>626</v>
      </c>
      <c r="O167" s="29" t="s">
        <v>628</v>
      </c>
    </row>
    <row r="168" spans="4:19" x14ac:dyDescent="0.35">
      <c r="D168" s="782" t="s">
        <v>1226</v>
      </c>
      <c r="E168" s="782"/>
      <c r="F168" s="782"/>
      <c r="G168" s="782"/>
      <c r="H168" s="22" t="s">
        <v>1430</v>
      </c>
      <c r="I168" s="451">
        <v>46.91</v>
      </c>
      <c r="J168" s="451">
        <v>48.52</v>
      </c>
      <c r="K168" s="451">
        <v>66.3</v>
      </c>
      <c r="L168" s="451">
        <v>61.35</v>
      </c>
      <c r="M168" s="75">
        <v>86.230274202574151</v>
      </c>
      <c r="N168" s="75">
        <v>63.163899999999998</v>
      </c>
      <c r="O168" s="75">
        <v>21.666666666666668</v>
      </c>
    </row>
    <row r="169" spans="4:19" x14ac:dyDescent="0.35">
      <c r="D169" s="782" t="s">
        <v>1227</v>
      </c>
      <c r="E169" s="782"/>
      <c r="F169" s="782"/>
      <c r="G169" s="782"/>
      <c r="H169" s="22" t="s">
        <v>1430</v>
      </c>
      <c r="I169" s="451">
        <v>28.22</v>
      </c>
      <c r="J169" s="451">
        <v>58.93</v>
      </c>
      <c r="K169" s="451">
        <v>41.6</v>
      </c>
      <c r="L169" s="451">
        <v>65.17</v>
      </c>
      <c r="M169" s="75">
        <v>58.99398799781779</v>
      </c>
      <c r="N169" s="75">
        <v>57.365000000000002</v>
      </c>
      <c r="O169" s="75">
        <v>28.777777777777779</v>
      </c>
    </row>
    <row r="170" spans="4:19" x14ac:dyDescent="0.35">
      <c r="D170" s="859" t="s">
        <v>1449</v>
      </c>
      <c r="E170" s="859"/>
      <c r="F170" s="859"/>
      <c r="G170" s="859"/>
      <c r="H170" s="518" t="s">
        <v>1450</v>
      </c>
      <c r="I170" s="548">
        <v>43.35</v>
      </c>
      <c r="J170" s="548">
        <v>50.47</v>
      </c>
      <c r="K170" s="548">
        <v>61.56</v>
      </c>
      <c r="L170" s="548">
        <v>62.12</v>
      </c>
      <c r="M170" s="549">
        <v>80.671415209887542</v>
      </c>
      <c r="N170" s="549">
        <v>61.948500000000003</v>
      </c>
      <c r="O170" s="549">
        <v>24.511111111111113</v>
      </c>
    </row>
    <row r="171" spans="4:19" x14ac:dyDescent="0.35">
      <c r="D171" s="163"/>
      <c r="E171" s="163"/>
      <c r="F171" s="6"/>
      <c r="G171" s="6"/>
      <c r="H171" s="6"/>
      <c r="I171" s="6"/>
      <c r="J171" s="6"/>
      <c r="K171" s="6"/>
      <c r="L171" s="47"/>
      <c r="M171" s="136"/>
      <c r="N171" s="251"/>
      <c r="O171" s="251"/>
      <c r="P171" s="251"/>
      <c r="Q171" s="251"/>
      <c r="R171" s="239"/>
      <c r="S171" s="239"/>
    </row>
    <row r="172" spans="4:19" ht="15.75" customHeight="1" x14ac:dyDescent="0.35">
      <c r="D172" s="30" t="s">
        <v>1451</v>
      </c>
      <c r="E172" s="30"/>
      <c r="F172" s="30"/>
      <c r="G172" s="30"/>
      <c r="H172" s="30"/>
      <c r="I172" s="30"/>
      <c r="J172" s="30"/>
      <c r="K172" s="30"/>
      <c r="L172" s="30"/>
      <c r="M172" s="30"/>
      <c r="N172" s="30"/>
      <c r="O172" s="30"/>
    </row>
    <row r="173" spans="4:19" ht="14.5" customHeight="1" x14ac:dyDescent="0.35">
      <c r="D173" s="858"/>
      <c r="E173" s="858"/>
      <c r="F173" s="858"/>
      <c r="G173" s="858"/>
      <c r="H173" s="745" t="s">
        <v>970</v>
      </c>
      <c r="I173" s="821" t="s">
        <v>612</v>
      </c>
      <c r="J173" s="821"/>
      <c r="K173" s="784" t="s">
        <v>611</v>
      </c>
      <c r="L173" s="784"/>
      <c r="M173" s="784" t="s">
        <v>610</v>
      </c>
      <c r="N173" s="784"/>
      <c r="O173" s="784"/>
    </row>
    <row r="174" spans="4:19" x14ac:dyDescent="0.35">
      <c r="D174" s="858"/>
      <c r="E174" s="858"/>
      <c r="F174" s="858"/>
      <c r="G174" s="858"/>
      <c r="H174" s="745"/>
      <c r="I174" s="29" t="s">
        <v>1447</v>
      </c>
      <c r="J174" s="29" t="s">
        <v>1448</v>
      </c>
      <c r="K174" s="29" t="s">
        <v>1447</v>
      </c>
      <c r="L174" s="29" t="s">
        <v>1448</v>
      </c>
      <c r="M174" s="29" t="s">
        <v>1447</v>
      </c>
      <c r="N174" s="29" t="s">
        <v>626</v>
      </c>
      <c r="O174" s="29" t="s">
        <v>628</v>
      </c>
    </row>
    <row r="175" spans="4:19" x14ac:dyDescent="0.35">
      <c r="D175" s="782" t="s">
        <v>1180</v>
      </c>
      <c r="E175" s="782"/>
      <c r="F175" s="782"/>
      <c r="G175" s="782"/>
      <c r="H175" s="22" t="s">
        <v>1430</v>
      </c>
      <c r="I175" s="75">
        <v>9</v>
      </c>
      <c r="J175" s="75" t="s">
        <v>1078</v>
      </c>
      <c r="K175" s="75">
        <v>3</v>
      </c>
      <c r="L175" s="75" t="s">
        <v>1078</v>
      </c>
      <c r="M175" s="75">
        <v>0</v>
      </c>
      <c r="N175" s="75" t="s">
        <v>1078</v>
      </c>
      <c r="O175" s="75" t="s">
        <v>1078</v>
      </c>
    </row>
    <row r="176" spans="4:19" x14ac:dyDescent="0.35">
      <c r="D176" s="782" t="s">
        <v>1244</v>
      </c>
      <c r="E176" s="782"/>
      <c r="F176" s="782"/>
      <c r="G176" s="782"/>
      <c r="H176" s="22" t="s">
        <v>1430</v>
      </c>
      <c r="I176" s="75">
        <v>5.92</v>
      </c>
      <c r="J176" s="75" t="s">
        <v>1078</v>
      </c>
      <c r="K176" s="75">
        <v>3.7</v>
      </c>
      <c r="L176" s="75">
        <v>2.25</v>
      </c>
      <c r="M176" s="75">
        <v>6.1414285714285715</v>
      </c>
      <c r="N176" s="75">
        <v>19.25</v>
      </c>
      <c r="O176" s="75" t="s">
        <v>1078</v>
      </c>
    </row>
    <row r="177" spans="4:19" x14ac:dyDescent="0.35">
      <c r="D177" s="782" t="s">
        <v>1182</v>
      </c>
      <c r="E177" s="782"/>
      <c r="F177" s="782"/>
      <c r="G177" s="782"/>
      <c r="H177" s="22" t="s">
        <v>1430</v>
      </c>
      <c r="I177" s="75">
        <v>10.4</v>
      </c>
      <c r="J177" s="75">
        <v>36.979999999999997</v>
      </c>
      <c r="K177" s="75">
        <v>24.47</v>
      </c>
      <c r="L177" s="75">
        <v>26.28</v>
      </c>
      <c r="M177" s="75">
        <v>11.653571428571428</v>
      </c>
      <c r="N177" s="75">
        <v>18.375</v>
      </c>
      <c r="O177" s="75">
        <v>21.3</v>
      </c>
    </row>
    <row r="178" spans="4:19" x14ac:dyDescent="0.35">
      <c r="D178" s="782" t="s">
        <v>1183</v>
      </c>
      <c r="E178" s="782"/>
      <c r="F178" s="782"/>
      <c r="G178" s="782"/>
      <c r="H178" s="22" t="s">
        <v>1430</v>
      </c>
      <c r="I178" s="75">
        <v>21.92</v>
      </c>
      <c r="J178" s="75">
        <v>65.239999999999995</v>
      </c>
      <c r="K178" s="75">
        <v>27.92</v>
      </c>
      <c r="L178" s="75">
        <v>20.14</v>
      </c>
      <c r="M178" s="75">
        <v>37.087638603696099</v>
      </c>
      <c r="N178" s="75">
        <v>67.128500000000003</v>
      </c>
      <c r="O178" s="75">
        <v>40.233333333333334</v>
      </c>
    </row>
    <row r="179" spans="4:19" x14ac:dyDescent="0.35">
      <c r="D179" s="782" t="s">
        <v>1452</v>
      </c>
      <c r="E179" s="782"/>
      <c r="F179" s="782"/>
      <c r="G179" s="782"/>
      <c r="H179" s="22" t="s">
        <v>1430</v>
      </c>
      <c r="I179" s="75">
        <v>30.69</v>
      </c>
      <c r="J179" s="75">
        <v>62.76</v>
      </c>
      <c r="K179" s="75">
        <v>45.74</v>
      </c>
      <c r="L179" s="75">
        <v>17.87</v>
      </c>
      <c r="M179" s="75">
        <v>9.965875706214689</v>
      </c>
      <c r="N179" s="75">
        <v>54.4315</v>
      </c>
      <c r="O179" s="75">
        <v>27.925000000000001</v>
      </c>
    </row>
    <row r="180" spans="4:19" x14ac:dyDescent="0.35">
      <c r="D180" s="782" t="s">
        <v>1185</v>
      </c>
      <c r="E180" s="782"/>
      <c r="F180" s="782"/>
      <c r="G180" s="782"/>
      <c r="H180" s="22" t="s">
        <v>1430</v>
      </c>
      <c r="I180" s="75" t="s">
        <v>1078</v>
      </c>
      <c r="J180" s="75" t="s">
        <v>1078</v>
      </c>
      <c r="K180" s="75" t="s">
        <v>1078</v>
      </c>
      <c r="L180" s="75">
        <v>12.44</v>
      </c>
      <c r="M180" s="75" t="s">
        <v>1078</v>
      </c>
      <c r="N180" s="75">
        <v>53.833500000000001</v>
      </c>
      <c r="O180" s="75" t="s">
        <v>1078</v>
      </c>
    </row>
    <row r="181" spans="4:19" x14ac:dyDescent="0.35">
      <c r="D181" s="782" t="s">
        <v>1186</v>
      </c>
      <c r="E181" s="782"/>
      <c r="F181" s="782"/>
      <c r="G181" s="782"/>
      <c r="H181" s="22" t="s">
        <v>1430</v>
      </c>
      <c r="I181" s="75">
        <v>6.13</v>
      </c>
      <c r="J181" s="75">
        <v>52.93</v>
      </c>
      <c r="K181" s="75">
        <v>44.71</v>
      </c>
      <c r="L181" s="75">
        <v>16.21</v>
      </c>
      <c r="M181" s="75">
        <v>33.523480333730632</v>
      </c>
      <c r="N181" s="75">
        <v>32.657299999999999</v>
      </c>
      <c r="O181" s="75">
        <v>23.245762711864408</v>
      </c>
    </row>
    <row r="182" spans="4:19" x14ac:dyDescent="0.35">
      <c r="D182" s="782" t="s">
        <v>1245</v>
      </c>
      <c r="E182" s="782"/>
      <c r="F182" s="782"/>
      <c r="G182" s="782"/>
      <c r="H182" s="22" t="s">
        <v>1430</v>
      </c>
      <c r="I182" s="75">
        <v>17.72</v>
      </c>
      <c r="J182" s="75">
        <v>53.63</v>
      </c>
      <c r="K182" s="75">
        <v>182.85</v>
      </c>
      <c r="L182" s="75">
        <v>16.05</v>
      </c>
      <c r="M182" s="75">
        <v>934.89143382352938</v>
      </c>
      <c r="N182" s="75">
        <v>40.544600000000003</v>
      </c>
      <c r="O182" s="75">
        <v>56</v>
      </c>
    </row>
    <row r="183" spans="4:19" x14ac:dyDescent="0.35">
      <c r="D183" s="782" t="s">
        <v>1187</v>
      </c>
      <c r="E183" s="782"/>
      <c r="F183" s="782"/>
      <c r="G183" s="782"/>
      <c r="H183" s="22" t="s">
        <v>1430</v>
      </c>
      <c r="I183" s="75">
        <v>108.11</v>
      </c>
      <c r="J183" s="75">
        <v>39.89</v>
      </c>
      <c r="K183" s="75">
        <v>68.48</v>
      </c>
      <c r="L183" s="75">
        <v>141.77000000000001</v>
      </c>
      <c r="M183" s="75">
        <v>92.47934719372914</v>
      </c>
      <c r="N183" s="75">
        <v>99.096199999999996</v>
      </c>
      <c r="O183" s="75">
        <v>18.336111111111112</v>
      </c>
    </row>
    <row r="184" spans="4:19" x14ac:dyDescent="0.35">
      <c r="D184" s="782" t="s">
        <v>1189</v>
      </c>
      <c r="E184" s="782"/>
      <c r="F184" s="782"/>
      <c r="G184" s="782"/>
      <c r="H184" s="22" t="s">
        <v>1430</v>
      </c>
      <c r="I184" s="75">
        <v>15.47</v>
      </c>
      <c r="J184" s="75">
        <v>0</v>
      </c>
      <c r="K184" s="75">
        <v>41.63</v>
      </c>
      <c r="L184" s="75">
        <v>400.14</v>
      </c>
      <c r="M184" s="75">
        <v>110.99</v>
      </c>
      <c r="N184" s="75">
        <v>283.95330000000001</v>
      </c>
      <c r="O184" s="75">
        <v>11.1</v>
      </c>
    </row>
    <row r="185" spans="4:19" x14ac:dyDescent="0.35">
      <c r="D185" s="782" t="s">
        <v>1190</v>
      </c>
      <c r="E185" s="782"/>
      <c r="F185" s="782"/>
      <c r="G185" s="782"/>
      <c r="H185" s="22" t="s">
        <v>1430</v>
      </c>
      <c r="I185" s="75">
        <v>9.02</v>
      </c>
      <c r="J185" s="75" t="s">
        <v>1078</v>
      </c>
      <c r="K185" s="75">
        <v>15.71</v>
      </c>
      <c r="L185" s="75" t="s">
        <v>1078</v>
      </c>
      <c r="M185" s="75">
        <v>23.81995901639344</v>
      </c>
      <c r="N185" s="75">
        <v>4.2925000000000004</v>
      </c>
      <c r="O185" s="75" t="s">
        <v>988</v>
      </c>
    </row>
    <row r="186" spans="4:19" x14ac:dyDescent="0.35">
      <c r="D186" s="859" t="s">
        <v>1449</v>
      </c>
      <c r="E186" s="859"/>
      <c r="F186" s="859"/>
      <c r="G186" s="859"/>
      <c r="H186" s="518" t="s">
        <v>1450</v>
      </c>
      <c r="I186" s="549">
        <v>43.34</v>
      </c>
      <c r="J186" s="549">
        <v>50.47</v>
      </c>
      <c r="K186" s="549">
        <v>61.56</v>
      </c>
      <c r="L186" s="549">
        <v>62.12</v>
      </c>
      <c r="M186" s="549">
        <v>80.671415209887542</v>
      </c>
      <c r="N186" s="549">
        <v>61.95</v>
      </c>
      <c r="O186" s="549">
        <v>24.511111111111113</v>
      </c>
    </row>
    <row r="187" spans="4:19" x14ac:dyDescent="0.35">
      <c r="D187" s="163"/>
      <c r="E187" s="163"/>
      <c r="F187" s="6"/>
      <c r="G187" s="6"/>
      <c r="H187" s="6"/>
      <c r="I187" s="6"/>
      <c r="J187" s="6"/>
      <c r="K187" s="6"/>
      <c r="L187" s="47"/>
      <c r="M187" s="136"/>
      <c r="N187" s="251"/>
      <c r="O187" s="251"/>
      <c r="P187" s="251"/>
      <c r="Q187" s="251"/>
      <c r="R187" s="239"/>
      <c r="S187" s="239"/>
    </row>
    <row r="188" spans="4:19" x14ac:dyDescent="0.35">
      <c r="D188" s="240"/>
      <c r="E188" s="240"/>
      <c r="F188" s="6"/>
      <c r="G188" s="6"/>
      <c r="H188" s="6"/>
      <c r="I188" s="6"/>
      <c r="J188" s="6"/>
      <c r="K188" s="6"/>
      <c r="L188" s="47"/>
      <c r="M188" s="47"/>
      <c r="N188" s="239"/>
      <c r="O188" s="239"/>
      <c r="P188" s="239"/>
      <c r="Q188" s="239"/>
      <c r="R188" s="239"/>
      <c r="S188" s="239"/>
    </row>
    <row r="189" spans="4:19" ht="19.399999999999999" customHeight="1" x14ac:dyDescent="0.35">
      <c r="D189" s="248"/>
      <c r="E189" s="248"/>
      <c r="F189" s="6"/>
      <c r="G189" s="6"/>
      <c r="H189" s="6"/>
      <c r="I189" s="6"/>
      <c r="J189" s="6"/>
      <c r="K189" s="6"/>
      <c r="L189" s="47"/>
      <c r="M189" s="47"/>
      <c r="N189" s="239"/>
      <c r="O189" s="239"/>
      <c r="P189" s="239"/>
      <c r="Q189" s="239"/>
      <c r="R189" s="239"/>
      <c r="S189" s="239"/>
    </row>
    <row r="190" spans="4:19" ht="137.5" customHeight="1" x14ac:dyDescent="0.35">
      <c r="D190" s="772"/>
      <c r="E190" s="772"/>
      <c r="F190" s="772"/>
      <c r="G190" s="772"/>
      <c r="H190" s="772"/>
      <c r="I190" s="772"/>
      <c r="J190" s="772"/>
      <c r="K190" s="772"/>
      <c r="L190" s="772"/>
      <c r="M190" s="772"/>
      <c r="N190" s="321"/>
      <c r="O190" s="321"/>
      <c r="P190" s="321"/>
      <c r="Q190" s="321"/>
      <c r="R190" s="321"/>
      <c r="S190" s="68"/>
    </row>
    <row r="192" spans="4:19" ht="15.65" customHeight="1" x14ac:dyDescent="0.35">
      <c r="D192" s="30" t="s">
        <v>1453</v>
      </c>
      <c r="E192" s="30"/>
      <c r="F192" s="30"/>
      <c r="G192" s="30"/>
      <c r="H192" s="30"/>
      <c r="I192" s="30"/>
      <c r="J192" s="30"/>
      <c r="K192" s="30"/>
      <c r="L192" s="30"/>
    </row>
    <row r="193" spans="4:19" ht="28.4" customHeight="1" x14ac:dyDescent="0.35">
      <c r="D193" s="860"/>
      <c r="E193" s="860"/>
      <c r="F193" s="860"/>
      <c r="G193" s="860"/>
      <c r="H193" s="860"/>
      <c r="I193" s="860"/>
      <c r="J193" s="28" t="s">
        <v>970</v>
      </c>
      <c r="K193" s="27" t="s">
        <v>611</v>
      </c>
      <c r="L193" s="27" t="s">
        <v>610</v>
      </c>
      <c r="N193" s="69" t="s">
        <v>1454</v>
      </c>
    </row>
    <row r="194" spans="4:19" ht="25.5" customHeight="1" x14ac:dyDescent="0.35">
      <c r="D194" s="783" t="s">
        <v>1453</v>
      </c>
      <c r="E194" s="783"/>
      <c r="F194" s="783"/>
      <c r="G194" s="783"/>
      <c r="H194" s="783"/>
      <c r="I194" s="783"/>
      <c r="J194" s="476" t="s">
        <v>649</v>
      </c>
      <c r="K194" s="551">
        <v>669.55058335378237</v>
      </c>
      <c r="L194" s="551">
        <v>657.61</v>
      </c>
    </row>
    <row r="195" spans="4:19" ht="46.9" customHeight="1" x14ac:dyDescent="0.35">
      <c r="D195" s="173"/>
      <c r="E195" s="173"/>
      <c r="F195" s="178"/>
      <c r="G195" s="547"/>
      <c r="H195" s="547"/>
    </row>
    <row r="196" spans="4:19" ht="107.25" customHeight="1" x14ac:dyDescent="0.35">
      <c r="D196" s="772"/>
      <c r="E196" s="772"/>
      <c r="F196" s="772"/>
      <c r="G196" s="772"/>
      <c r="H196" s="772"/>
      <c r="I196" s="772"/>
      <c r="J196" s="772"/>
      <c r="K196" s="772"/>
      <c r="L196" s="772"/>
      <c r="M196" s="772"/>
      <c r="N196" s="534"/>
      <c r="O196" s="534"/>
      <c r="P196" s="534"/>
      <c r="Q196" s="534"/>
      <c r="R196" s="534"/>
    </row>
    <row r="197" spans="4:19" x14ac:dyDescent="0.35">
      <c r="D197" s="173"/>
      <c r="E197" s="173"/>
      <c r="F197" s="178"/>
      <c r="G197" s="547"/>
      <c r="H197" s="547"/>
    </row>
    <row r="198" spans="4:19" x14ac:dyDescent="0.35">
      <c r="D198" s="173"/>
      <c r="E198" s="173"/>
      <c r="F198" s="178"/>
      <c r="G198" s="547"/>
      <c r="H198" s="547"/>
    </row>
    <row r="199" spans="4:19" ht="18.5" x14ac:dyDescent="0.35">
      <c r="D199" s="316" t="s">
        <v>1455</v>
      </c>
      <c r="E199" s="180"/>
      <c r="F199" s="180"/>
      <c r="G199" s="180"/>
      <c r="H199" s="180"/>
      <c r="I199" s="180"/>
      <c r="J199" s="180"/>
      <c r="K199" s="180"/>
      <c r="L199" s="41"/>
      <c r="M199" s="41"/>
    </row>
    <row r="200" spans="4:19" x14ac:dyDescent="0.35">
      <c r="D200" s="172"/>
      <c r="E200" s="172"/>
      <c r="F200" s="41"/>
      <c r="G200" s="41"/>
      <c r="H200" s="41"/>
      <c r="I200" s="41"/>
      <c r="J200" s="41"/>
      <c r="K200" s="41"/>
      <c r="L200" s="41"/>
      <c r="M200" s="41"/>
    </row>
    <row r="201" spans="4:19" ht="16" x14ac:dyDescent="0.35">
      <c r="D201" s="30" t="s">
        <v>1456</v>
      </c>
      <c r="E201" s="30"/>
      <c r="F201" s="30"/>
      <c r="G201" s="30"/>
      <c r="H201" s="30"/>
      <c r="I201" s="30"/>
      <c r="J201" s="30"/>
      <c r="K201" s="30"/>
      <c r="L201" s="30"/>
      <c r="M201" s="30"/>
      <c r="N201" s="30"/>
      <c r="O201" s="71"/>
      <c r="P201" s="71"/>
      <c r="Q201" s="71"/>
      <c r="R201" s="71"/>
      <c r="S201" s="71"/>
    </row>
    <row r="202" spans="4:19" x14ac:dyDescent="0.35">
      <c r="D202" s="858"/>
      <c r="E202" s="858"/>
      <c r="F202" s="858"/>
      <c r="G202" s="745" t="s">
        <v>970</v>
      </c>
      <c r="H202" s="821" t="s">
        <v>612</v>
      </c>
      <c r="I202" s="821"/>
      <c r="J202" s="821" t="s">
        <v>611</v>
      </c>
      <c r="K202" s="821"/>
      <c r="L202" s="821" t="s">
        <v>610</v>
      </c>
      <c r="M202" s="821"/>
      <c r="N202" s="821"/>
    </row>
    <row r="203" spans="4:19" x14ac:dyDescent="0.35">
      <c r="D203" s="858"/>
      <c r="E203" s="858"/>
      <c r="F203" s="858"/>
      <c r="G203" s="745"/>
      <c r="H203" s="37" t="s">
        <v>620</v>
      </c>
      <c r="I203" s="76" t="s">
        <v>626</v>
      </c>
      <c r="J203" s="37" t="s">
        <v>620</v>
      </c>
      <c r="K203" s="37" t="s">
        <v>626</v>
      </c>
      <c r="L203" s="37" t="s">
        <v>620</v>
      </c>
      <c r="M203" s="37" t="s">
        <v>626</v>
      </c>
      <c r="N203" s="37" t="s">
        <v>628</v>
      </c>
    </row>
    <row r="204" spans="4:19" x14ac:dyDescent="0.35">
      <c r="D204" s="782" t="s">
        <v>1226</v>
      </c>
      <c r="E204" s="782"/>
      <c r="F204" s="782"/>
      <c r="G204" s="22" t="s">
        <v>621</v>
      </c>
      <c r="H204" s="73">
        <v>0.25</v>
      </c>
      <c r="I204" s="73">
        <v>0.61</v>
      </c>
      <c r="J204" s="22" t="s">
        <v>988</v>
      </c>
      <c r="K204" s="22" t="s">
        <v>988</v>
      </c>
      <c r="L204" s="440">
        <v>0.21997281839288749</v>
      </c>
      <c r="M204" s="440">
        <v>0.61</v>
      </c>
      <c r="N204" s="440">
        <v>1</v>
      </c>
    </row>
    <row r="205" spans="4:19" x14ac:dyDescent="0.35">
      <c r="D205" s="782" t="s">
        <v>1227</v>
      </c>
      <c r="E205" s="782"/>
      <c r="F205" s="782"/>
      <c r="G205" s="22" t="s">
        <v>621</v>
      </c>
      <c r="H205" s="73">
        <v>0.45</v>
      </c>
      <c r="I205" s="73">
        <v>0.93</v>
      </c>
      <c r="J205" s="22" t="s">
        <v>988</v>
      </c>
      <c r="K205" s="22" t="s">
        <v>988</v>
      </c>
      <c r="L205" s="440">
        <v>0.4285885024501016</v>
      </c>
      <c r="M205" s="440">
        <v>0.92</v>
      </c>
      <c r="N205" s="440">
        <v>1</v>
      </c>
    </row>
    <row r="206" spans="4:19" x14ac:dyDescent="0.35">
      <c r="D206" s="861" t="s">
        <v>971</v>
      </c>
      <c r="E206" s="861"/>
      <c r="F206" s="426"/>
      <c r="G206" s="426" t="s">
        <v>621</v>
      </c>
      <c r="H206" s="423">
        <v>0.27</v>
      </c>
      <c r="I206" s="423">
        <v>0.67</v>
      </c>
      <c r="J206" s="423">
        <v>0.24</v>
      </c>
      <c r="K206" s="423">
        <v>0.67</v>
      </c>
      <c r="L206" s="415">
        <v>0.25992903742703444</v>
      </c>
      <c r="M206" s="415">
        <v>0.67920000000000003</v>
      </c>
      <c r="N206" s="415">
        <v>1</v>
      </c>
    </row>
    <row r="207" spans="4:19" x14ac:dyDescent="0.35">
      <c r="D207" s="240"/>
      <c r="E207" s="240"/>
      <c r="F207" s="6"/>
      <c r="G207" s="6"/>
      <c r="H207" s="6"/>
      <c r="I207" s="6"/>
      <c r="J207" s="6"/>
      <c r="K207" s="6"/>
      <c r="L207" s="6"/>
      <c r="M207" s="136"/>
      <c r="N207" s="249"/>
      <c r="O207" s="249"/>
      <c r="P207" s="249"/>
      <c r="Q207" s="249"/>
      <c r="R207" s="205"/>
      <c r="S207" s="205"/>
    </row>
    <row r="208" spans="4:19" ht="15.75" customHeight="1" x14ac:dyDescent="0.35">
      <c r="D208" s="30" t="s">
        <v>1457</v>
      </c>
      <c r="E208" s="30"/>
      <c r="F208" s="30"/>
      <c r="G208" s="30"/>
      <c r="H208" s="30"/>
      <c r="I208" s="30"/>
      <c r="J208" s="30"/>
      <c r="K208" s="30"/>
      <c r="L208" s="30"/>
      <c r="M208" s="30"/>
      <c r="N208" s="30"/>
      <c r="O208" s="43"/>
      <c r="P208" s="43"/>
      <c r="Q208" s="43"/>
      <c r="R208" s="43"/>
      <c r="S208" s="43"/>
    </row>
    <row r="209" spans="4:19" x14ac:dyDescent="0.35">
      <c r="D209" s="858"/>
      <c r="E209" s="858"/>
      <c r="F209" s="858"/>
      <c r="G209" s="745" t="s">
        <v>970</v>
      </c>
      <c r="H209" s="821" t="s">
        <v>612</v>
      </c>
      <c r="I209" s="821"/>
      <c r="J209" s="821" t="s">
        <v>611</v>
      </c>
      <c r="K209" s="821"/>
      <c r="L209" s="821" t="s">
        <v>610</v>
      </c>
      <c r="M209" s="821"/>
      <c r="N209" s="821"/>
    </row>
    <row r="210" spans="4:19" x14ac:dyDescent="0.35">
      <c r="D210" s="858"/>
      <c r="E210" s="858"/>
      <c r="F210" s="858"/>
      <c r="G210" s="745"/>
      <c r="H210" s="37" t="s">
        <v>620</v>
      </c>
      <c r="I210" s="76" t="s">
        <v>626</v>
      </c>
      <c r="J210" s="37" t="s">
        <v>620</v>
      </c>
      <c r="K210" s="37" t="s">
        <v>626</v>
      </c>
      <c r="L210" s="37" t="s">
        <v>620</v>
      </c>
      <c r="M210" s="37" t="s">
        <v>626</v>
      </c>
      <c r="N210" s="37" t="s">
        <v>628</v>
      </c>
    </row>
    <row r="211" spans="4:19" ht="14.5" customHeight="1" x14ac:dyDescent="0.35">
      <c r="D211" s="782" t="s">
        <v>1243</v>
      </c>
      <c r="E211" s="782"/>
      <c r="F211" s="782"/>
      <c r="G211" s="22" t="s">
        <v>621</v>
      </c>
      <c r="H211" s="73">
        <v>1</v>
      </c>
      <c r="I211" s="22" t="s">
        <v>1078</v>
      </c>
      <c r="J211" s="73">
        <v>1</v>
      </c>
      <c r="K211" s="22" t="s">
        <v>1078</v>
      </c>
      <c r="L211" s="440">
        <v>1</v>
      </c>
      <c r="M211" s="22" t="s">
        <v>1078</v>
      </c>
      <c r="N211" s="22" t="s">
        <v>1078</v>
      </c>
    </row>
    <row r="212" spans="4:19" ht="14.5" customHeight="1" x14ac:dyDescent="0.35">
      <c r="D212" s="782" t="s">
        <v>1244</v>
      </c>
      <c r="E212" s="782"/>
      <c r="F212" s="782"/>
      <c r="G212" s="22" t="s">
        <v>621</v>
      </c>
      <c r="H212" s="73">
        <v>1</v>
      </c>
      <c r="I212" s="22">
        <v>100</v>
      </c>
      <c r="J212" s="73">
        <v>1</v>
      </c>
      <c r="K212" s="440">
        <v>1</v>
      </c>
      <c r="L212" s="440">
        <v>1</v>
      </c>
      <c r="M212" s="440">
        <v>1</v>
      </c>
      <c r="N212" s="22" t="s">
        <v>1078</v>
      </c>
    </row>
    <row r="213" spans="4:19" x14ac:dyDescent="0.35">
      <c r="D213" s="782" t="s">
        <v>1182</v>
      </c>
      <c r="E213" s="782"/>
      <c r="F213" s="782"/>
      <c r="G213" s="22" t="s">
        <v>621</v>
      </c>
      <c r="H213" s="73">
        <v>1</v>
      </c>
      <c r="I213" s="73">
        <v>1</v>
      </c>
      <c r="J213" s="73">
        <v>0.99</v>
      </c>
      <c r="K213" s="440">
        <v>1</v>
      </c>
      <c r="L213" s="440">
        <v>1</v>
      </c>
      <c r="M213" s="440">
        <v>1</v>
      </c>
      <c r="N213" s="440">
        <v>1</v>
      </c>
    </row>
    <row r="214" spans="4:19" x14ac:dyDescent="0.35">
      <c r="D214" s="782" t="s">
        <v>1183</v>
      </c>
      <c r="E214" s="782"/>
      <c r="F214" s="782"/>
      <c r="G214" s="22" t="s">
        <v>621</v>
      </c>
      <c r="H214" s="73">
        <v>1</v>
      </c>
      <c r="I214" s="73">
        <v>1</v>
      </c>
      <c r="J214" s="73">
        <v>0.99</v>
      </c>
      <c r="K214" s="440">
        <v>1</v>
      </c>
      <c r="L214" s="440">
        <v>1</v>
      </c>
      <c r="M214" s="440">
        <v>1</v>
      </c>
      <c r="N214" s="440">
        <v>1</v>
      </c>
    </row>
    <row r="215" spans="4:19" ht="14.5" customHeight="1" x14ac:dyDescent="0.35">
      <c r="D215" s="782" t="s">
        <v>1184</v>
      </c>
      <c r="E215" s="782"/>
      <c r="F215" s="782"/>
      <c r="G215" s="22" t="s">
        <v>621</v>
      </c>
      <c r="H215" s="73">
        <v>1</v>
      </c>
      <c r="I215" s="73">
        <v>1</v>
      </c>
      <c r="J215" s="73">
        <v>1</v>
      </c>
      <c r="K215" s="440">
        <v>1</v>
      </c>
      <c r="L215" s="440">
        <v>1</v>
      </c>
      <c r="M215" s="440">
        <v>1</v>
      </c>
      <c r="N215" s="440">
        <v>1</v>
      </c>
    </row>
    <row r="216" spans="4:19" ht="14.5" customHeight="1" x14ac:dyDescent="0.35">
      <c r="D216" s="782" t="s">
        <v>1185</v>
      </c>
      <c r="E216" s="782"/>
      <c r="F216" s="782"/>
      <c r="G216" s="22" t="s">
        <v>621</v>
      </c>
      <c r="H216" s="73" t="s">
        <v>1078</v>
      </c>
      <c r="I216" s="73" t="s">
        <v>1078</v>
      </c>
      <c r="J216" s="73" t="s">
        <v>1078</v>
      </c>
      <c r="K216" s="440" t="s">
        <v>1078</v>
      </c>
      <c r="L216" s="440" t="s">
        <v>1078</v>
      </c>
      <c r="M216" s="440">
        <v>1</v>
      </c>
      <c r="N216" s="440" t="s">
        <v>1078</v>
      </c>
    </row>
    <row r="217" spans="4:19" ht="14.5" customHeight="1" x14ac:dyDescent="0.35">
      <c r="D217" s="782" t="s">
        <v>1458</v>
      </c>
      <c r="E217" s="782"/>
      <c r="F217" s="782"/>
      <c r="G217" s="22" t="s">
        <v>621</v>
      </c>
      <c r="H217" s="73">
        <v>0.77</v>
      </c>
      <c r="I217" s="73">
        <v>1</v>
      </c>
      <c r="J217" s="73">
        <v>0.72</v>
      </c>
      <c r="K217" s="440">
        <v>1</v>
      </c>
      <c r="L217" s="440">
        <v>0.75</v>
      </c>
      <c r="M217" s="440">
        <v>1</v>
      </c>
      <c r="N217" s="440">
        <v>1</v>
      </c>
    </row>
    <row r="218" spans="4:19" ht="14.5" customHeight="1" x14ac:dyDescent="0.35">
      <c r="D218" s="782" t="s">
        <v>1245</v>
      </c>
      <c r="E218" s="782"/>
      <c r="F218" s="782"/>
      <c r="G218" s="22" t="s">
        <v>621</v>
      </c>
      <c r="H218" s="73">
        <v>1</v>
      </c>
      <c r="I218" s="73">
        <v>1</v>
      </c>
      <c r="J218" s="73">
        <v>1</v>
      </c>
      <c r="K218" s="440">
        <v>1</v>
      </c>
      <c r="L218" s="440">
        <v>1</v>
      </c>
      <c r="M218" s="440">
        <v>1</v>
      </c>
      <c r="N218" s="440">
        <v>1</v>
      </c>
    </row>
    <row r="219" spans="4:19" ht="14.5" customHeight="1" x14ac:dyDescent="0.35">
      <c r="D219" s="782" t="s">
        <v>1187</v>
      </c>
      <c r="E219" s="782"/>
      <c r="F219" s="782"/>
      <c r="G219" s="22" t="s">
        <v>621</v>
      </c>
      <c r="H219" s="73">
        <v>0.12</v>
      </c>
      <c r="I219" s="73">
        <v>0</v>
      </c>
      <c r="J219" s="73">
        <v>0.05</v>
      </c>
      <c r="K219" s="440">
        <v>0</v>
      </c>
      <c r="L219" s="440">
        <v>7.0000000000000007E-2</v>
      </c>
      <c r="M219" s="440">
        <v>0</v>
      </c>
      <c r="N219" s="440">
        <v>1</v>
      </c>
    </row>
    <row r="220" spans="4:19" x14ac:dyDescent="0.35">
      <c r="D220" s="782" t="s">
        <v>1189</v>
      </c>
      <c r="E220" s="782"/>
      <c r="F220" s="782"/>
      <c r="G220" s="22" t="s">
        <v>621</v>
      </c>
      <c r="H220" s="73">
        <v>1</v>
      </c>
      <c r="I220" s="73">
        <v>1</v>
      </c>
      <c r="J220" s="73">
        <v>1</v>
      </c>
      <c r="K220" s="440">
        <v>1</v>
      </c>
      <c r="L220" s="440">
        <v>1</v>
      </c>
      <c r="M220" s="440">
        <v>1</v>
      </c>
      <c r="N220" s="440">
        <v>1</v>
      </c>
    </row>
    <row r="221" spans="4:19" x14ac:dyDescent="0.35">
      <c r="D221" s="782" t="s">
        <v>1190</v>
      </c>
      <c r="E221" s="782"/>
      <c r="F221" s="782"/>
      <c r="G221" s="22" t="s">
        <v>621</v>
      </c>
      <c r="H221" s="73">
        <v>7.0000000000000007E-2</v>
      </c>
      <c r="I221" s="22" t="s">
        <v>1078</v>
      </c>
      <c r="J221" s="73">
        <v>7.0000000000000007E-2</v>
      </c>
      <c r="K221" s="440" t="s">
        <v>1078</v>
      </c>
      <c r="L221" s="440" t="s">
        <v>1078</v>
      </c>
      <c r="M221" s="440">
        <v>0</v>
      </c>
      <c r="N221" s="440" t="s">
        <v>1078</v>
      </c>
    </row>
    <row r="222" spans="4:19" x14ac:dyDescent="0.35">
      <c r="D222" s="861" t="s">
        <v>971</v>
      </c>
      <c r="E222" s="861"/>
      <c r="F222" s="426"/>
      <c r="G222" s="426" t="s">
        <v>621</v>
      </c>
      <c r="H222" s="423">
        <v>0.27</v>
      </c>
      <c r="I222" s="423">
        <v>0.67</v>
      </c>
      <c r="J222" s="423">
        <v>0.24</v>
      </c>
      <c r="K222" s="415">
        <v>0.66500000000000004</v>
      </c>
      <c r="L222" s="415">
        <v>0.26</v>
      </c>
      <c r="M222" s="415">
        <v>0.67920000000000003</v>
      </c>
      <c r="N222" s="415">
        <v>1</v>
      </c>
    </row>
    <row r="223" spans="4:19" ht="20.5" customHeight="1" x14ac:dyDescent="0.35">
      <c r="D223" s="163"/>
      <c r="E223" s="163"/>
      <c r="F223" s="6"/>
      <c r="G223" s="6"/>
      <c r="H223" s="6"/>
      <c r="I223" s="6"/>
      <c r="J223" s="6"/>
      <c r="K223" s="6"/>
      <c r="L223" s="6"/>
      <c r="M223" s="136"/>
      <c r="N223" s="249"/>
      <c r="O223" s="249"/>
      <c r="P223" s="249"/>
      <c r="Q223" s="205"/>
      <c r="R223" s="205"/>
      <c r="S223" s="205"/>
    </row>
    <row r="224" spans="4:19" x14ac:dyDescent="0.35">
      <c r="D224" s="240"/>
      <c r="E224" s="240"/>
      <c r="F224" s="6"/>
      <c r="G224" s="6"/>
      <c r="H224" s="6"/>
      <c r="I224" s="6"/>
      <c r="J224" s="6"/>
      <c r="K224" s="6"/>
      <c r="L224" s="6"/>
      <c r="M224" s="6"/>
      <c r="N224" s="249"/>
      <c r="O224" s="249"/>
      <c r="P224" s="249"/>
      <c r="Q224" s="205"/>
      <c r="R224" s="205"/>
      <c r="S224" s="205"/>
    </row>
    <row r="225" spans="3:19" ht="19.75" customHeight="1" x14ac:dyDescent="0.35">
      <c r="D225" s="248" t="s">
        <v>616</v>
      </c>
      <c r="E225" s="248"/>
      <c r="F225" s="6"/>
      <c r="G225" s="6"/>
      <c r="H225" s="6"/>
      <c r="I225" s="6"/>
      <c r="J225" s="6"/>
      <c r="K225" s="6"/>
      <c r="L225" s="6"/>
      <c r="M225" s="6"/>
      <c r="N225" s="249"/>
      <c r="O225" s="249"/>
      <c r="P225" s="249"/>
      <c r="Q225" s="205"/>
      <c r="R225" s="205"/>
      <c r="S225" s="205"/>
    </row>
    <row r="226" spans="3:19" ht="70.900000000000006" customHeight="1" x14ac:dyDescent="0.35">
      <c r="D226" s="422"/>
      <c r="E226" s="422"/>
      <c r="F226" s="422"/>
      <c r="G226" s="422"/>
      <c r="H226" s="422"/>
      <c r="I226" s="422"/>
      <c r="J226" s="422"/>
      <c r="K226" s="422"/>
      <c r="L226" s="422"/>
      <c r="M226" s="422"/>
      <c r="N226" s="321"/>
      <c r="O226" s="321"/>
      <c r="P226" s="321"/>
      <c r="Q226" s="321"/>
      <c r="R226" s="321"/>
      <c r="S226" s="68"/>
    </row>
    <row r="227" spans="3:19" x14ac:dyDescent="0.35">
      <c r="D227" s="172"/>
      <c r="E227" s="172"/>
      <c r="F227" s="41"/>
      <c r="G227" s="41"/>
      <c r="H227" s="41"/>
      <c r="I227" s="41"/>
      <c r="J227" s="41"/>
      <c r="K227" s="41"/>
      <c r="L227" s="41"/>
      <c r="M227" s="41"/>
    </row>
    <row r="228" spans="3:19" x14ac:dyDescent="0.35">
      <c r="D228" s="172"/>
      <c r="E228" s="172"/>
      <c r="F228" s="41"/>
      <c r="G228" s="41"/>
      <c r="H228" s="41"/>
      <c r="I228" s="41"/>
      <c r="J228" s="41"/>
      <c r="K228" s="41"/>
      <c r="L228" s="41"/>
      <c r="M228" s="41"/>
    </row>
    <row r="229" spans="3:19" ht="18.5" x14ac:dyDescent="0.35">
      <c r="C229" s="47"/>
      <c r="D229" s="64" t="s">
        <v>1459</v>
      </c>
      <c r="E229" s="64"/>
      <c r="F229" s="64"/>
      <c r="G229" s="64"/>
      <c r="H229" s="64"/>
      <c r="I229" s="64"/>
      <c r="J229" s="64"/>
      <c r="K229" s="64"/>
      <c r="L229" s="64"/>
      <c r="M229" s="64"/>
      <c r="N229" s="64"/>
      <c r="O229" s="64"/>
      <c r="P229" s="64"/>
    </row>
    <row r="230" spans="3:19" ht="18.5" x14ac:dyDescent="0.35">
      <c r="C230" s="47"/>
      <c r="D230" s="64" t="s">
        <v>1398</v>
      </c>
      <c r="E230" s="64"/>
      <c r="F230" s="64"/>
      <c r="G230" s="64"/>
      <c r="H230" s="64"/>
      <c r="I230" s="64"/>
      <c r="J230" s="64"/>
      <c r="K230" s="64"/>
      <c r="L230" s="64"/>
      <c r="M230" s="64"/>
      <c r="N230" s="64"/>
      <c r="O230" s="64"/>
      <c r="P230" s="64"/>
    </row>
    <row r="231" spans="3:19" ht="14.25" customHeight="1" x14ac:dyDescent="0.35">
      <c r="C231" s="47"/>
      <c r="D231" s="195"/>
      <c r="E231" s="195"/>
      <c r="F231" s="195"/>
      <c r="G231" s="195"/>
      <c r="H231" s="195"/>
      <c r="I231" s="195"/>
      <c r="J231" s="195"/>
      <c r="K231" s="195"/>
      <c r="L231" s="195"/>
      <c r="M231" s="195"/>
      <c r="N231" s="195"/>
      <c r="O231" s="195"/>
      <c r="P231" s="195"/>
    </row>
    <row r="232" spans="3:19" ht="207" customHeight="1" x14ac:dyDescent="0.35">
      <c r="C232" s="47"/>
      <c r="D232" s="802" t="s">
        <v>1460</v>
      </c>
      <c r="E232" s="802"/>
      <c r="F232" s="802"/>
      <c r="G232" s="802"/>
      <c r="H232" s="802"/>
      <c r="I232" s="802"/>
      <c r="J232" s="802"/>
      <c r="K232" s="802"/>
      <c r="L232" s="802"/>
      <c r="M232" s="802"/>
      <c r="N232" s="802"/>
      <c r="O232" s="802"/>
      <c r="P232" s="802"/>
      <c r="Q232" s="802"/>
      <c r="R232" s="802"/>
    </row>
    <row r="233" spans="3:19" s="65" customFormat="1" ht="15.75" customHeight="1" x14ac:dyDescent="0.35"/>
    <row r="234" spans="3:19" s="65" customFormat="1" ht="15.75" customHeight="1" x14ac:dyDescent="0.35"/>
    <row r="235" spans="3:19" s="65" customFormat="1" ht="18.5" x14ac:dyDescent="0.35">
      <c r="D235" s="763" t="s">
        <v>1461</v>
      </c>
      <c r="E235" s="763"/>
      <c r="F235" s="763"/>
      <c r="G235" s="763"/>
      <c r="H235" s="763"/>
      <c r="I235" s="763"/>
      <c r="J235" s="763"/>
      <c r="K235" s="763"/>
      <c r="L235" s="763"/>
      <c r="M235" s="763"/>
      <c r="N235" s="763"/>
      <c r="O235" s="763"/>
    </row>
    <row r="236" spans="3:19" s="65" customFormat="1" ht="18.5" x14ac:dyDescent="0.35">
      <c r="D236" s="763" t="s">
        <v>1462</v>
      </c>
      <c r="E236" s="763"/>
      <c r="F236" s="763"/>
      <c r="G236" s="763"/>
      <c r="H236" s="763"/>
      <c r="I236" s="763"/>
      <c r="J236" s="763"/>
      <c r="K236" s="763"/>
      <c r="L236" s="763"/>
      <c r="M236" s="763"/>
      <c r="N236" s="763"/>
      <c r="O236" s="763"/>
      <c r="P236" s="763"/>
    </row>
    <row r="237" spans="3:19" s="65" customFormat="1" ht="18.5" x14ac:dyDescent="0.35">
      <c r="D237" s="195" t="s">
        <v>1463</v>
      </c>
      <c r="E237" s="195"/>
      <c r="F237" s="195"/>
      <c r="G237" s="195"/>
      <c r="H237" s="195"/>
      <c r="I237" s="195"/>
      <c r="J237" s="195"/>
      <c r="K237" s="195"/>
      <c r="L237" s="195"/>
      <c r="M237" s="195"/>
      <c r="N237" s="195"/>
      <c r="O237" s="195"/>
      <c r="P237" s="195"/>
    </row>
    <row r="238" spans="3:19" x14ac:dyDescent="0.35">
      <c r="C238" s="47"/>
      <c r="D238" s="158"/>
      <c r="E238" s="158"/>
      <c r="F238" s="54"/>
      <c r="G238" s="54"/>
      <c r="H238" s="54"/>
      <c r="I238" s="54"/>
      <c r="J238" s="54"/>
      <c r="K238" s="54"/>
      <c r="L238" s="54"/>
      <c r="M238" s="54"/>
      <c r="N238" s="54"/>
      <c r="O238" s="54"/>
      <c r="P238" s="54"/>
    </row>
    <row r="239" spans="3:19" ht="221.5" customHeight="1" x14ac:dyDescent="0.35">
      <c r="C239" s="47"/>
      <c r="D239" s="802" t="s">
        <v>1464</v>
      </c>
      <c r="E239" s="802"/>
      <c r="F239" s="802"/>
      <c r="G239" s="802"/>
      <c r="H239" s="802"/>
      <c r="I239" s="802"/>
      <c r="J239" s="802"/>
      <c r="K239" s="802"/>
      <c r="L239" s="802"/>
      <c r="M239" s="802"/>
      <c r="N239" s="802"/>
      <c r="O239" s="802"/>
      <c r="P239" s="802"/>
      <c r="Q239" s="802"/>
      <c r="R239" s="802"/>
      <c r="S239" s="240"/>
    </row>
    <row r="240" spans="3:19" ht="257.5" customHeight="1" x14ac:dyDescent="0.35">
      <c r="D240" s="802"/>
      <c r="E240" s="802"/>
      <c r="F240" s="802"/>
      <c r="G240" s="802"/>
      <c r="H240" s="802"/>
      <c r="I240" s="802"/>
      <c r="J240" s="802"/>
      <c r="K240" s="802"/>
      <c r="L240" s="802"/>
      <c r="M240" s="802"/>
      <c r="N240" s="802"/>
      <c r="O240" s="802"/>
      <c r="P240" s="802"/>
      <c r="Q240" s="802"/>
      <c r="R240" s="802"/>
      <c r="S240" s="240"/>
    </row>
    <row r="241" spans="3:21" x14ac:dyDescent="0.35">
      <c r="C241" s="41"/>
      <c r="D241" s="172"/>
      <c r="E241" s="172"/>
      <c r="F241" s="41"/>
      <c r="G241" s="41"/>
      <c r="H241" s="41"/>
      <c r="I241" s="41"/>
      <c r="J241" s="41"/>
      <c r="K241" s="41"/>
      <c r="L241" s="41"/>
      <c r="M241" s="41"/>
      <c r="N241" s="41"/>
      <c r="O241" s="41"/>
      <c r="P241" s="41"/>
      <c r="Q241" s="41"/>
      <c r="R241" s="41"/>
      <c r="S241" s="41"/>
      <c r="T241" s="41"/>
    </row>
    <row r="242" spans="3:21" ht="18" customHeight="1" x14ac:dyDescent="0.35">
      <c r="C242" s="41"/>
      <c r="D242" s="315" t="s">
        <v>1465</v>
      </c>
      <c r="E242" s="315"/>
      <c r="F242" s="315"/>
      <c r="G242" s="315"/>
      <c r="H242" s="315"/>
      <c r="I242" s="315"/>
      <c r="J242" s="315"/>
      <c r="K242" s="315"/>
      <c r="L242" s="315"/>
      <c r="M242" s="315"/>
      <c r="N242" s="41"/>
      <c r="O242" s="41"/>
      <c r="P242" s="41"/>
      <c r="Q242" s="41"/>
      <c r="R242" s="41"/>
      <c r="S242" s="41"/>
      <c r="T242" s="41"/>
    </row>
    <row r="243" spans="3:21" x14ac:dyDescent="0.35">
      <c r="C243" s="41"/>
      <c r="D243" s="172"/>
      <c r="E243" s="172"/>
      <c r="F243" s="41"/>
      <c r="G243" s="41"/>
      <c r="H243" s="41"/>
      <c r="I243" s="41"/>
      <c r="J243" s="41"/>
      <c r="K243" s="41"/>
      <c r="L243" s="41"/>
      <c r="M243" s="41"/>
      <c r="N243" s="41"/>
      <c r="O243" s="41"/>
      <c r="P243" s="41"/>
      <c r="Q243" s="41"/>
      <c r="R243" s="41"/>
      <c r="S243" s="41"/>
      <c r="T243" s="41"/>
    </row>
    <row r="244" spans="3:21" ht="21" customHeight="1" x14ac:dyDescent="0.35">
      <c r="C244" s="41"/>
      <c r="D244" s="30" t="s">
        <v>1466</v>
      </c>
      <c r="E244" s="106"/>
      <c r="F244" s="106"/>
      <c r="G244" s="106"/>
      <c r="H244" s="106"/>
      <c r="I244" s="106"/>
      <c r="J244" s="106"/>
      <c r="K244" s="106"/>
      <c r="L244" s="106"/>
      <c r="M244" s="106"/>
      <c r="N244" s="106"/>
      <c r="O244" s="106"/>
      <c r="P244" s="290"/>
      <c r="Q244" s="290"/>
      <c r="R244" s="290"/>
      <c r="S244" s="290"/>
      <c r="T244" s="41"/>
    </row>
    <row r="245" spans="3:21" ht="26" x14ac:dyDescent="0.35">
      <c r="C245" s="41"/>
      <c r="D245" s="806"/>
      <c r="E245" s="806"/>
      <c r="F245" s="806"/>
      <c r="G245" s="806"/>
      <c r="H245" s="806"/>
      <c r="I245" s="806"/>
      <c r="J245" s="806"/>
      <c r="K245" s="806"/>
      <c r="L245" s="28" t="s">
        <v>970</v>
      </c>
      <c r="M245" s="27" t="s">
        <v>612</v>
      </c>
      <c r="N245" s="27" t="s">
        <v>611</v>
      </c>
      <c r="O245" s="27" t="s">
        <v>610</v>
      </c>
    </row>
    <row r="246" spans="3:21" x14ac:dyDescent="0.35">
      <c r="C246" s="41"/>
      <c r="D246" s="782" t="s">
        <v>866</v>
      </c>
      <c r="E246" s="782"/>
      <c r="F246" s="782"/>
      <c r="G246" s="782"/>
      <c r="H246" s="782"/>
      <c r="I246" s="782"/>
      <c r="J246" s="782"/>
      <c r="K246" s="782"/>
      <c r="L246" s="21" t="s">
        <v>631</v>
      </c>
      <c r="M246" s="21">
        <v>309</v>
      </c>
      <c r="N246" s="21">
        <v>593</v>
      </c>
      <c r="O246" s="21">
        <v>518</v>
      </c>
    </row>
    <row r="247" spans="3:21" x14ac:dyDescent="0.35">
      <c r="C247" s="41"/>
      <c r="D247" s="782" t="s">
        <v>869</v>
      </c>
      <c r="E247" s="782"/>
      <c r="F247" s="782"/>
      <c r="G247" s="782"/>
      <c r="H247" s="782"/>
      <c r="I247" s="782"/>
      <c r="J247" s="782"/>
      <c r="K247" s="782"/>
      <c r="L247" s="21" t="s">
        <v>631</v>
      </c>
      <c r="M247" s="21">
        <v>15</v>
      </c>
      <c r="N247" s="21">
        <v>408</v>
      </c>
      <c r="O247" s="21">
        <v>433</v>
      </c>
    </row>
    <row r="248" spans="3:21" x14ac:dyDescent="0.35">
      <c r="C248" s="41"/>
      <c r="D248" s="783" t="s">
        <v>870</v>
      </c>
      <c r="E248" s="783"/>
      <c r="F248" s="783"/>
      <c r="G248" s="783"/>
      <c r="H248" s="783"/>
      <c r="I248" s="783"/>
      <c r="J248" s="783"/>
      <c r="K248" s="783"/>
      <c r="L248" s="476" t="s">
        <v>621</v>
      </c>
      <c r="M248" s="478">
        <v>4.8000000000000001E-2</v>
      </c>
      <c r="N248" s="478">
        <v>0.68799999999999994</v>
      </c>
      <c r="O248" s="478">
        <v>0.84</v>
      </c>
    </row>
    <row r="249" spans="3:21" ht="20.5" customHeight="1" x14ac:dyDescent="0.3">
      <c r="C249" s="41"/>
      <c r="D249" s="172"/>
      <c r="E249" s="172"/>
      <c r="F249" s="172"/>
      <c r="G249" s="172"/>
      <c r="H249" s="185"/>
      <c r="I249" s="185"/>
      <c r="J249" s="245"/>
      <c r="K249" s="245"/>
      <c r="L249" s="245"/>
      <c r="M249" s="245"/>
      <c r="N249" s="610"/>
      <c r="O249" s="245"/>
      <c r="P249" s="136"/>
      <c r="Q249" s="86"/>
      <c r="R249" s="86"/>
      <c r="S249" s="146"/>
      <c r="T249" s="41"/>
    </row>
    <row r="250" spans="3:21" x14ac:dyDescent="0.3">
      <c r="C250" s="41"/>
      <c r="D250" s="246"/>
      <c r="E250" s="246"/>
      <c r="F250" s="185"/>
      <c r="G250" s="185"/>
      <c r="H250" s="185"/>
      <c r="I250" s="185"/>
      <c r="J250" s="245"/>
      <c r="K250" s="245"/>
      <c r="L250" s="245"/>
      <c r="M250" s="245"/>
      <c r="N250" s="245"/>
      <c r="O250" s="245"/>
      <c r="P250" s="245"/>
      <c r="Q250" s="247"/>
      <c r="R250" s="247"/>
      <c r="S250" s="146"/>
      <c r="T250" s="41"/>
    </row>
    <row r="251" spans="3:21" ht="16.149999999999999" customHeight="1" x14ac:dyDescent="0.3">
      <c r="C251" s="41"/>
      <c r="D251" s="248"/>
      <c r="E251" s="248"/>
      <c r="F251" s="185"/>
      <c r="G251" s="185"/>
      <c r="H251" s="185"/>
      <c r="I251" s="185"/>
      <c r="J251" s="245"/>
      <c r="K251" s="245"/>
      <c r="L251" s="245"/>
      <c r="M251" s="245"/>
      <c r="N251" s="245"/>
      <c r="O251" s="245"/>
      <c r="P251" s="245"/>
      <c r="Q251" s="247"/>
      <c r="R251" s="247"/>
      <c r="S251" s="146"/>
      <c r="T251" s="41"/>
    </row>
    <row r="252" spans="3:21" ht="133.15" customHeight="1" x14ac:dyDescent="0.35">
      <c r="C252" s="41"/>
      <c r="D252" s="805"/>
      <c r="E252" s="805"/>
      <c r="F252" s="805"/>
      <c r="G252" s="805"/>
      <c r="H252" s="805"/>
      <c r="I252" s="805"/>
      <c r="J252" s="805"/>
      <c r="K252" s="805"/>
      <c r="L252" s="805"/>
      <c r="M252" s="805"/>
      <c r="N252" s="494"/>
      <c r="O252" s="494"/>
      <c r="P252" s="494"/>
      <c r="Q252" s="494"/>
      <c r="R252" s="494"/>
      <c r="S252" s="133"/>
      <c r="T252" s="41"/>
    </row>
    <row r="253" spans="3:21" x14ac:dyDescent="0.35">
      <c r="C253" s="41"/>
      <c r="D253" s="172"/>
      <c r="E253" s="172"/>
      <c r="F253" s="41"/>
      <c r="G253" s="41"/>
      <c r="H253" s="41"/>
      <c r="I253" s="41"/>
      <c r="J253" s="41"/>
      <c r="K253" s="41"/>
      <c r="L253" s="41"/>
      <c r="M253" s="41"/>
      <c r="N253" s="41"/>
      <c r="O253" s="41"/>
      <c r="P253" s="41"/>
      <c r="Q253" s="41"/>
      <c r="R253" s="41"/>
      <c r="S253" s="41"/>
      <c r="T253" s="41"/>
    </row>
    <row r="254" spans="3:21" x14ac:dyDescent="0.35">
      <c r="C254" s="41"/>
      <c r="D254" s="172"/>
      <c r="E254" s="172"/>
      <c r="F254" s="41"/>
      <c r="G254" s="41"/>
      <c r="H254" s="41"/>
      <c r="I254" s="41"/>
      <c r="J254" s="41"/>
      <c r="K254" s="41"/>
      <c r="L254" s="41"/>
      <c r="M254" s="41"/>
      <c r="N254" s="41"/>
      <c r="O254" s="41"/>
      <c r="P254" s="41"/>
      <c r="Q254" s="41"/>
      <c r="R254" s="41"/>
      <c r="S254" s="41"/>
      <c r="T254" s="41"/>
      <c r="U254" s="47"/>
    </row>
    <row r="255" spans="3:21" ht="18.5" x14ac:dyDescent="0.45">
      <c r="C255" s="47"/>
      <c r="D255" s="314" t="s">
        <v>1467</v>
      </c>
      <c r="E255" s="314"/>
      <c r="F255" s="314"/>
      <c r="G255" s="314"/>
      <c r="H255" s="314"/>
      <c r="I255" s="314"/>
      <c r="J255" s="314"/>
      <c r="K255" s="314"/>
      <c r="L255" s="314"/>
      <c r="M255" s="47"/>
      <c r="N255" s="47"/>
      <c r="O255" s="47"/>
      <c r="P255" s="47"/>
      <c r="Q255" s="47"/>
      <c r="R255" s="47"/>
      <c r="S255" s="47"/>
      <c r="T255" s="47"/>
      <c r="U255" s="47"/>
    </row>
    <row r="256" spans="3:21" x14ac:dyDescent="0.35">
      <c r="C256" s="47"/>
      <c r="D256" s="175"/>
      <c r="E256" s="175"/>
      <c r="F256" s="47"/>
      <c r="G256" s="47"/>
      <c r="H256" s="47"/>
      <c r="I256" s="47"/>
      <c r="J256" s="47"/>
      <c r="K256" s="47"/>
      <c r="L256" s="47"/>
      <c r="M256" s="47"/>
      <c r="N256" s="47"/>
      <c r="O256" s="47"/>
      <c r="P256" s="47"/>
      <c r="Q256" s="47"/>
      <c r="R256" s="47"/>
      <c r="S256" s="47"/>
      <c r="T256" s="47"/>
      <c r="U256" s="47"/>
    </row>
    <row r="257" spans="3:21" s="43" customFormat="1" ht="21" customHeight="1" x14ac:dyDescent="0.35">
      <c r="D257" s="30" t="s">
        <v>1468</v>
      </c>
      <c r="E257" s="30"/>
      <c r="F257" s="30"/>
      <c r="G257" s="30"/>
      <c r="H257" s="30"/>
      <c r="I257" s="30"/>
      <c r="J257" s="30"/>
      <c r="K257" s="30"/>
      <c r="L257" s="30"/>
      <c r="M257" s="30"/>
      <c r="N257" s="30"/>
      <c r="O257" s="30"/>
    </row>
    <row r="258" spans="3:21" ht="26" x14ac:dyDescent="0.35">
      <c r="C258" s="47"/>
      <c r="D258" s="690"/>
      <c r="E258" s="690"/>
      <c r="F258" s="690"/>
      <c r="G258" s="690"/>
      <c r="H258" s="690"/>
      <c r="I258" s="690"/>
      <c r="J258" s="690"/>
      <c r="K258" s="690"/>
      <c r="L258" s="690"/>
      <c r="M258" s="27" t="s">
        <v>612</v>
      </c>
      <c r="N258" s="27" t="s">
        <v>611</v>
      </c>
      <c r="O258" s="27" t="s">
        <v>610</v>
      </c>
    </row>
    <row r="259" spans="3:21" x14ac:dyDescent="0.35">
      <c r="C259" s="47"/>
      <c r="D259" s="782" t="s">
        <v>827</v>
      </c>
      <c r="E259" s="782"/>
      <c r="F259" s="782"/>
      <c r="G259" s="782"/>
      <c r="H259" s="782"/>
      <c r="I259" s="782"/>
      <c r="J259" s="782"/>
      <c r="K259" s="782"/>
      <c r="L259" s="782"/>
      <c r="M259" s="24">
        <v>10515</v>
      </c>
      <c r="N259" s="24">
        <v>14121</v>
      </c>
      <c r="O259" s="24">
        <v>11229</v>
      </c>
    </row>
    <row r="260" spans="3:21" x14ac:dyDescent="0.35">
      <c r="C260" s="47"/>
      <c r="D260" s="782" t="s">
        <v>830</v>
      </c>
      <c r="E260" s="782"/>
      <c r="F260" s="782"/>
      <c r="G260" s="782"/>
      <c r="H260" s="782"/>
      <c r="I260" s="782"/>
      <c r="J260" s="782"/>
      <c r="K260" s="782"/>
      <c r="L260" s="782"/>
      <c r="M260" s="24">
        <v>8025</v>
      </c>
      <c r="N260" s="24">
        <v>11216</v>
      </c>
      <c r="O260" s="24">
        <v>11454</v>
      </c>
    </row>
    <row r="261" spans="3:21" x14ac:dyDescent="0.35">
      <c r="C261" s="47"/>
      <c r="D261" s="783" t="s">
        <v>831</v>
      </c>
      <c r="E261" s="783"/>
      <c r="F261" s="783"/>
      <c r="G261" s="783"/>
      <c r="H261" s="783"/>
      <c r="I261" s="783"/>
      <c r="J261" s="783"/>
      <c r="K261" s="783"/>
      <c r="L261" s="783"/>
      <c r="M261" s="478">
        <v>0.27</v>
      </c>
      <c r="N261" s="478">
        <v>0.25</v>
      </c>
      <c r="O261" s="478">
        <v>0.25651132062795334</v>
      </c>
    </row>
    <row r="262" spans="3:21" ht="19.75" customHeight="1" x14ac:dyDescent="0.35">
      <c r="C262" s="47"/>
      <c r="D262" s="67"/>
      <c r="E262" s="67"/>
      <c r="F262" s="67"/>
      <c r="G262" s="67"/>
      <c r="H262" s="67"/>
      <c r="I262" s="6"/>
      <c r="J262" s="47"/>
      <c r="K262" s="47"/>
      <c r="L262" s="6"/>
      <c r="M262" s="6"/>
      <c r="N262" s="243"/>
      <c r="O262" s="243"/>
      <c r="P262" s="243"/>
      <c r="Q262" s="244"/>
      <c r="R262" s="159"/>
      <c r="S262" s="159"/>
      <c r="T262" s="47"/>
      <c r="U262" s="47"/>
    </row>
    <row r="263" spans="3:21" x14ac:dyDescent="0.35">
      <c r="C263" s="47"/>
      <c r="D263" s="175"/>
      <c r="E263" s="175"/>
      <c r="F263" s="47"/>
      <c r="G263" s="47"/>
      <c r="H263" s="6"/>
      <c r="I263" s="6"/>
      <c r="J263" s="6"/>
      <c r="K263" s="6"/>
      <c r="L263" s="6"/>
      <c r="M263" s="6"/>
      <c r="N263" s="243"/>
      <c r="O263" s="243"/>
      <c r="P263" s="243"/>
      <c r="Q263" s="244"/>
      <c r="R263" s="159"/>
      <c r="S263" s="159"/>
      <c r="T263" s="47"/>
      <c r="U263" s="47"/>
    </row>
    <row r="264" spans="3:21" ht="19.75" customHeight="1" x14ac:dyDescent="0.35">
      <c r="C264" s="47"/>
      <c r="D264" s="248"/>
      <c r="E264" s="248"/>
      <c r="F264" s="47"/>
      <c r="G264" s="47"/>
      <c r="H264" s="6"/>
      <c r="I264" s="6"/>
      <c r="J264" s="6"/>
      <c r="K264" s="6"/>
      <c r="L264" s="6"/>
      <c r="M264" s="6"/>
      <c r="N264" s="243"/>
      <c r="O264" s="243"/>
      <c r="P264" s="243"/>
      <c r="Q264" s="244"/>
      <c r="R264" s="159"/>
      <c r="S264" s="159"/>
      <c r="T264" s="47"/>
      <c r="U264" s="47"/>
    </row>
    <row r="265" spans="3:21" ht="74.150000000000006" customHeight="1" x14ac:dyDescent="0.35">
      <c r="C265" s="47"/>
      <c r="D265" s="775"/>
      <c r="E265" s="775"/>
      <c r="F265" s="775"/>
      <c r="G265" s="775"/>
      <c r="H265" s="775"/>
      <c r="I265" s="775"/>
      <c r="J265" s="775"/>
      <c r="K265" s="775"/>
      <c r="L265" s="775"/>
      <c r="M265" s="775"/>
      <c r="N265" s="413"/>
      <c r="O265" s="413"/>
      <c r="P265" s="413"/>
      <c r="Q265" s="413"/>
      <c r="R265" s="413"/>
      <c r="S265" s="191"/>
      <c r="T265" s="47"/>
      <c r="U265" s="47"/>
    </row>
    <row r="266" spans="3:21" x14ac:dyDescent="0.35">
      <c r="C266" s="47"/>
      <c r="D266" s="175"/>
      <c r="E266" s="175"/>
      <c r="F266" s="47"/>
      <c r="G266" s="47"/>
      <c r="H266" s="47"/>
      <c r="I266" s="47"/>
      <c r="J266" s="47"/>
      <c r="K266" s="47"/>
      <c r="L266" s="47"/>
      <c r="M266" s="47"/>
      <c r="N266" s="47"/>
      <c r="O266" s="47"/>
      <c r="P266" s="47"/>
      <c r="Q266" s="47"/>
      <c r="R266" s="47"/>
      <c r="S266" s="47"/>
      <c r="T266" s="47"/>
      <c r="U266" s="47"/>
    </row>
    <row r="267" spans="3:21" x14ac:dyDescent="0.35">
      <c r="C267" s="47"/>
      <c r="D267" s="175"/>
      <c r="E267" s="175"/>
      <c r="F267" s="47"/>
      <c r="G267" s="47"/>
      <c r="H267" s="47"/>
      <c r="I267" s="47"/>
      <c r="J267" s="47"/>
      <c r="K267" s="47"/>
      <c r="L267" s="47"/>
      <c r="M267" s="47"/>
      <c r="N267" s="47"/>
      <c r="O267" s="47"/>
      <c r="P267" s="47"/>
      <c r="Q267" s="47"/>
      <c r="R267" s="47"/>
      <c r="S267" s="47"/>
      <c r="T267" s="47"/>
      <c r="U267" s="47"/>
    </row>
  </sheetData>
  <mergeCells count="191">
    <mergeCell ref="D205:F205"/>
    <mergeCell ref="D209:F210"/>
    <mergeCell ref="D265:M265"/>
    <mergeCell ref="D248:K248"/>
    <mergeCell ref="D246:K246"/>
    <mergeCell ref="D245:K245"/>
    <mergeCell ref="D259:L259"/>
    <mergeCell ref="D260:L260"/>
    <mergeCell ref="D261:L261"/>
    <mergeCell ref="D258:L258"/>
    <mergeCell ref="D218:F218"/>
    <mergeCell ref="D220:F220"/>
    <mergeCell ref="D221:F221"/>
    <mergeCell ref="D232:R232"/>
    <mergeCell ref="D239:R240"/>
    <mergeCell ref="G202:G203"/>
    <mergeCell ref="G209:G210"/>
    <mergeCell ref="H209:I209"/>
    <mergeCell ref="J209:K209"/>
    <mergeCell ref="D252:M252"/>
    <mergeCell ref="D247:K247"/>
    <mergeCell ref="D222:E222"/>
    <mergeCell ref="D235:O235"/>
    <mergeCell ref="D236:P236"/>
    <mergeCell ref="D215:F215"/>
    <mergeCell ref="D216:F216"/>
    <mergeCell ref="D217:F217"/>
    <mergeCell ref="D219:F219"/>
    <mergeCell ref="D211:F211"/>
    <mergeCell ref="D212:F212"/>
    <mergeCell ref="D213:F213"/>
    <mergeCell ref="D214:F214"/>
    <mergeCell ref="D206:E206"/>
    <mergeCell ref="L209:N209"/>
    <mergeCell ref="H202:I202"/>
    <mergeCell ref="J202:K202"/>
    <mergeCell ref="L202:N202"/>
    <mergeCell ref="D202:F203"/>
    <mergeCell ref="D204:F204"/>
    <mergeCell ref="D185:G185"/>
    <mergeCell ref="D186:G186"/>
    <mergeCell ref="D190:M190"/>
    <mergeCell ref="D196:M196"/>
    <mergeCell ref="D179:G179"/>
    <mergeCell ref="D180:G180"/>
    <mergeCell ref="D181:G181"/>
    <mergeCell ref="D183:G183"/>
    <mergeCell ref="D182:G182"/>
    <mergeCell ref="D184:G184"/>
    <mergeCell ref="D194:I194"/>
    <mergeCell ref="D193:I193"/>
    <mergeCell ref="K173:L173"/>
    <mergeCell ref="M173:O173"/>
    <mergeCell ref="D175:G175"/>
    <mergeCell ref="D176:G176"/>
    <mergeCell ref="D177:G177"/>
    <mergeCell ref="D178:G178"/>
    <mergeCell ref="D168:G168"/>
    <mergeCell ref="D169:G169"/>
    <mergeCell ref="D170:G170"/>
    <mergeCell ref="D173:G174"/>
    <mergeCell ref="H173:H174"/>
    <mergeCell ref="I173:J173"/>
    <mergeCell ref="D159:R159"/>
    <mergeCell ref="D166:G167"/>
    <mergeCell ref="H166:H167"/>
    <mergeCell ref="I166:J166"/>
    <mergeCell ref="K166:L166"/>
    <mergeCell ref="M166:O166"/>
    <mergeCell ref="O147:P147"/>
    <mergeCell ref="Q147:R147"/>
    <mergeCell ref="S147:T147"/>
    <mergeCell ref="D149:I149"/>
    <mergeCell ref="D150:I150"/>
    <mergeCell ref="D154:M154"/>
    <mergeCell ref="D132:J132"/>
    <mergeCell ref="D133:J133"/>
    <mergeCell ref="D134:J134"/>
    <mergeCell ref="D138:R139"/>
    <mergeCell ref="D146:I148"/>
    <mergeCell ref="J146:J148"/>
    <mergeCell ref="K146:N146"/>
    <mergeCell ref="O146:T146"/>
    <mergeCell ref="K147:L147"/>
    <mergeCell ref="M147:N147"/>
    <mergeCell ref="P125:R125"/>
    <mergeCell ref="D127:J127"/>
    <mergeCell ref="D128:J128"/>
    <mergeCell ref="D129:J129"/>
    <mergeCell ref="D130:J130"/>
    <mergeCell ref="D131:J131"/>
    <mergeCell ref="D121:J121"/>
    <mergeCell ref="D122:J122"/>
    <mergeCell ref="D125:J126"/>
    <mergeCell ref="K125:K126"/>
    <mergeCell ref="L125:M125"/>
    <mergeCell ref="N125:O125"/>
    <mergeCell ref="D115:J115"/>
    <mergeCell ref="D116:J116"/>
    <mergeCell ref="D117:J117"/>
    <mergeCell ref="D118:J118"/>
    <mergeCell ref="D119:J119"/>
    <mergeCell ref="D120:J120"/>
    <mergeCell ref="D112:J113"/>
    <mergeCell ref="K112:K113"/>
    <mergeCell ref="L112:M112"/>
    <mergeCell ref="N112:O112"/>
    <mergeCell ref="P112:R112"/>
    <mergeCell ref="D114:J114"/>
    <mergeCell ref="D95:L95"/>
    <mergeCell ref="D96:L96"/>
    <mergeCell ref="D97:L97"/>
    <mergeCell ref="D98:L98"/>
    <mergeCell ref="D99:L99"/>
    <mergeCell ref="D100:L100"/>
    <mergeCell ref="D82:R82"/>
    <mergeCell ref="D87:R87"/>
    <mergeCell ref="D93:L94"/>
    <mergeCell ref="M93:M94"/>
    <mergeCell ref="N93:O93"/>
    <mergeCell ref="P93:Q93"/>
    <mergeCell ref="R93:T93"/>
    <mergeCell ref="D71:J72"/>
    <mergeCell ref="K71:K72"/>
    <mergeCell ref="L71:M71"/>
    <mergeCell ref="N71:O71"/>
    <mergeCell ref="P71:R71"/>
    <mergeCell ref="D73:J73"/>
    <mergeCell ref="D55:G55"/>
    <mergeCell ref="D56:G56"/>
    <mergeCell ref="D57:G57"/>
    <mergeCell ref="D58:G58"/>
    <mergeCell ref="D59:G59"/>
    <mergeCell ref="D60:G60"/>
    <mergeCell ref="D48:G48"/>
    <mergeCell ref="D49:G49"/>
    <mergeCell ref="D50:G50"/>
    <mergeCell ref="D53:G54"/>
    <mergeCell ref="H53:H54"/>
    <mergeCell ref="L53:N53"/>
    <mergeCell ref="D44:G45"/>
    <mergeCell ref="H44:H45"/>
    <mergeCell ref="I44:K44"/>
    <mergeCell ref="L44:N44"/>
    <mergeCell ref="D46:G46"/>
    <mergeCell ref="D47:G47"/>
    <mergeCell ref="AC28:AC29"/>
    <mergeCell ref="D30:F30"/>
    <mergeCell ref="D31:F31"/>
    <mergeCell ref="D32:F32"/>
    <mergeCell ref="D33:F33"/>
    <mergeCell ref="D34:F34"/>
    <mergeCell ref="D24:O24"/>
    <mergeCell ref="D26:K26"/>
    <mergeCell ref="D27:F29"/>
    <mergeCell ref="G27:G29"/>
    <mergeCell ref="H27:N27"/>
    <mergeCell ref="O27:U27"/>
    <mergeCell ref="AE14:AE15"/>
    <mergeCell ref="D16:F16"/>
    <mergeCell ref="D17:F17"/>
    <mergeCell ref="D18:F18"/>
    <mergeCell ref="D19:F19"/>
    <mergeCell ref="D20:F20"/>
    <mergeCell ref="V27:AC27"/>
    <mergeCell ref="H28:L28"/>
    <mergeCell ref="M28:M29"/>
    <mergeCell ref="N28:N29"/>
    <mergeCell ref="O28:S28"/>
    <mergeCell ref="T28:T29"/>
    <mergeCell ref="U28:U29"/>
    <mergeCell ref="V28:Z28"/>
    <mergeCell ref="AA28:AA29"/>
    <mergeCell ref="AB28:AB29"/>
    <mergeCell ref="D2:Q2"/>
    <mergeCell ref="D4:I4"/>
    <mergeCell ref="D13:F15"/>
    <mergeCell ref="G13:G15"/>
    <mergeCell ref="H13:N13"/>
    <mergeCell ref="O13:U13"/>
    <mergeCell ref="V13:AE13"/>
    <mergeCell ref="H14:J14"/>
    <mergeCell ref="K14:M14"/>
    <mergeCell ref="N14:N15"/>
    <mergeCell ref="O14:Q14"/>
    <mergeCell ref="R14:T14"/>
    <mergeCell ref="U14:U15"/>
    <mergeCell ref="V14:X14"/>
    <mergeCell ref="Y14:AA14"/>
    <mergeCell ref="AB14:AD14"/>
    <mergeCell ref="R6:V7"/>
  </mergeCells>
  <pageMargins left="0.511811024" right="0.511811024" top="0.78740157499999996" bottom="0.78740157499999996" header="0.31496062000000002" footer="0.31496062000000002"/>
  <headerFooter>
    <oddFooter>&amp;L_x000D_&amp;1#&amp;&amp;"Calibri"&amp;10&amp;K000000 Público</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E8ADA-5B6D-498A-AA55-E876C4B41769}">
  <dimension ref="A2:AB79"/>
  <sheetViews>
    <sheetView showRowColHeaders="0" zoomScale="90" zoomScaleNormal="90" workbookViewId="0">
      <pane xSplit="1" topLeftCell="B1" activePane="topRight" state="frozen"/>
      <selection activeCell="A8" sqref="A8"/>
      <selection pane="topRight"/>
    </sheetView>
  </sheetViews>
  <sheetFormatPr defaultColWidth="9.453125" defaultRowHeight="14.5" x14ac:dyDescent="0.35"/>
  <cols>
    <col min="1" max="1" width="29.453125" style="69" customWidth="1"/>
    <col min="2" max="2" width="5" style="69" customWidth="1"/>
    <col min="3" max="3" width="3" style="69" customWidth="1"/>
    <col min="4" max="4" width="9.453125" style="69" customWidth="1"/>
    <col min="5" max="22" width="10.453125" style="69" customWidth="1"/>
    <col min="23" max="16384" width="9.453125" style="69"/>
  </cols>
  <sheetData>
    <row r="2" spans="1:28" s="41" customFormat="1" ht="23.5" x14ac:dyDescent="0.35">
      <c r="A2" s="69"/>
      <c r="B2" s="69"/>
      <c r="D2" s="44" t="s">
        <v>1469</v>
      </c>
      <c r="E2" s="174"/>
      <c r="F2" s="174"/>
      <c r="G2" s="174"/>
      <c r="H2" s="174"/>
      <c r="I2" s="174"/>
      <c r="J2" s="174"/>
      <c r="K2" s="174"/>
    </row>
    <row r="3" spans="1:28" s="41" customFormat="1" ht="13" x14ac:dyDescent="0.35"/>
    <row r="4" spans="1:28" s="41" customFormat="1" ht="18.5" x14ac:dyDescent="0.35">
      <c r="D4" s="64" t="s">
        <v>960</v>
      </c>
      <c r="E4" s="174"/>
      <c r="F4" s="174"/>
      <c r="G4" s="174"/>
      <c r="H4" s="174"/>
      <c r="I4" s="174"/>
      <c r="J4" s="174"/>
      <c r="K4" s="174"/>
    </row>
    <row r="5" spans="1:28" s="41" customFormat="1" ht="13" x14ac:dyDescent="0.35"/>
    <row r="6" spans="1:28" s="41" customFormat="1" ht="246.65" customHeight="1" x14ac:dyDescent="0.35">
      <c r="D6" s="210"/>
      <c r="E6" s="210"/>
      <c r="F6" s="210"/>
      <c r="G6" s="210"/>
      <c r="H6" s="210"/>
      <c r="I6" s="210"/>
      <c r="J6" s="210"/>
      <c r="K6" s="210"/>
      <c r="L6" s="210"/>
      <c r="M6" s="210"/>
      <c r="N6" s="210"/>
      <c r="O6" s="210"/>
      <c r="P6" s="210"/>
      <c r="Q6" s="175"/>
      <c r="R6" s="210"/>
      <c r="S6" s="210"/>
      <c r="T6" s="210"/>
      <c r="U6" s="210"/>
      <c r="V6" s="175"/>
      <c r="W6" s="175"/>
      <c r="X6" s="175"/>
    </row>
    <row r="7" spans="1:28" s="3" customFormat="1" ht="13" x14ac:dyDescent="0.35">
      <c r="A7" s="41"/>
      <c r="B7" s="41"/>
      <c r="C7" s="41"/>
      <c r="D7" s="41"/>
      <c r="E7" s="41"/>
      <c r="F7" s="41"/>
      <c r="G7" s="41"/>
      <c r="H7" s="41"/>
      <c r="I7" s="41"/>
      <c r="J7" s="41"/>
      <c r="K7" s="41"/>
      <c r="L7" s="41"/>
      <c r="M7" s="41"/>
      <c r="N7" s="41"/>
      <c r="O7" s="41"/>
      <c r="P7" s="41"/>
      <c r="Q7" s="41"/>
      <c r="R7" s="41"/>
      <c r="S7" s="41"/>
      <c r="T7" s="41"/>
      <c r="U7" s="41"/>
      <c r="V7" s="41"/>
      <c r="W7" s="41"/>
      <c r="X7" s="41"/>
      <c r="Y7" s="41"/>
      <c r="Z7" s="41"/>
      <c r="AA7" s="41"/>
      <c r="AB7" s="41"/>
    </row>
    <row r="8" spans="1:28" s="3" customFormat="1" ht="13" x14ac:dyDescent="0.35">
      <c r="A8" s="41"/>
      <c r="B8" s="41"/>
      <c r="C8" s="41"/>
      <c r="D8" s="41"/>
      <c r="E8" s="41"/>
      <c r="F8" s="41"/>
      <c r="G8" s="41"/>
      <c r="H8" s="41"/>
      <c r="I8" s="41"/>
      <c r="J8" s="41"/>
      <c r="K8" s="41"/>
      <c r="L8" s="41"/>
      <c r="M8" s="41"/>
      <c r="N8" s="41"/>
      <c r="O8" s="41"/>
      <c r="P8" s="41"/>
      <c r="Q8" s="41"/>
      <c r="R8" s="41"/>
      <c r="S8" s="41"/>
      <c r="T8" s="41"/>
      <c r="U8" s="41"/>
      <c r="V8" s="41"/>
      <c r="W8" s="41"/>
      <c r="X8" s="41"/>
      <c r="Y8" s="41"/>
      <c r="Z8" s="41"/>
      <c r="AA8" s="41"/>
      <c r="AB8" s="41"/>
    </row>
    <row r="9" spans="1:28" s="70" customFormat="1" ht="18" customHeight="1" x14ac:dyDescent="0.35">
      <c r="A9" s="41"/>
      <c r="B9" s="41"/>
      <c r="C9" s="69"/>
      <c r="D9" s="64" t="s">
        <v>1470</v>
      </c>
      <c r="E9" s="64"/>
      <c r="F9" s="64"/>
      <c r="G9" s="64"/>
      <c r="H9" s="64"/>
      <c r="I9" s="64"/>
      <c r="J9" s="64"/>
      <c r="K9" s="64"/>
      <c r="L9" s="427"/>
      <c r="M9" s="560"/>
      <c r="N9" s="560"/>
      <c r="O9" s="560"/>
      <c r="P9" s="560"/>
      <c r="Q9" s="69"/>
      <c r="R9" s="69"/>
      <c r="S9" s="69"/>
      <c r="T9" s="69"/>
      <c r="U9" s="69"/>
      <c r="V9" s="69"/>
      <c r="W9" s="69"/>
      <c r="X9" s="69"/>
      <c r="Y9" s="69"/>
      <c r="Z9" s="69"/>
      <c r="AA9" s="69"/>
      <c r="AB9" s="69"/>
    </row>
    <row r="10" spans="1:28" s="70" customFormat="1" ht="18" customHeight="1" x14ac:dyDescent="0.35">
      <c r="A10" s="41"/>
      <c r="B10" s="41"/>
      <c r="C10" s="69"/>
      <c r="D10" s="64" t="s">
        <v>1471</v>
      </c>
      <c r="E10" s="64"/>
      <c r="F10" s="64"/>
      <c r="G10" s="64"/>
      <c r="H10" s="64"/>
      <c r="I10" s="64"/>
      <c r="J10" s="64"/>
      <c r="K10" s="64"/>
      <c r="L10" s="427"/>
      <c r="M10" s="560"/>
      <c r="N10" s="560"/>
      <c r="O10" s="560"/>
      <c r="P10" s="560"/>
      <c r="Q10" s="69"/>
      <c r="R10" s="69"/>
      <c r="S10" s="69"/>
      <c r="T10" s="69"/>
      <c r="U10" s="69"/>
      <c r="V10" s="69"/>
      <c r="W10" s="69"/>
      <c r="X10" s="69"/>
      <c r="Y10" s="69"/>
      <c r="Z10" s="69"/>
      <c r="AA10" s="69"/>
      <c r="AB10" s="69"/>
    </row>
    <row r="11" spans="1:28" s="70" customFormat="1" ht="36" customHeight="1" x14ac:dyDescent="0.35">
      <c r="A11" s="69"/>
      <c r="B11" s="69"/>
      <c r="C11" s="69"/>
      <c r="D11" s="785" t="s">
        <v>1472</v>
      </c>
      <c r="E11" s="785"/>
      <c r="F11" s="785"/>
      <c r="G11" s="785"/>
      <c r="H11" s="785"/>
      <c r="I11" s="785"/>
      <c r="J11" s="785"/>
      <c r="K11" s="785"/>
      <c r="L11" s="785"/>
      <c r="M11" s="785"/>
      <c r="N11" s="785"/>
      <c r="O11" s="785"/>
      <c r="P11" s="785"/>
      <c r="Q11" s="785"/>
      <c r="R11" s="785"/>
      <c r="S11" s="69"/>
      <c r="T11" s="69"/>
      <c r="U11" s="69"/>
      <c r="V11" s="69"/>
      <c r="W11" s="69"/>
      <c r="X11" s="69"/>
      <c r="Y11" s="69"/>
      <c r="Z11" s="69"/>
      <c r="AA11" s="69"/>
      <c r="AB11" s="69"/>
    </row>
    <row r="12" spans="1:28" s="70" customFormat="1" ht="36" customHeight="1" x14ac:dyDescent="0.35">
      <c r="A12" s="69"/>
      <c r="B12" s="69"/>
      <c r="C12" s="69"/>
      <c r="D12" s="785" t="s">
        <v>1473</v>
      </c>
      <c r="E12" s="785"/>
      <c r="F12" s="785"/>
      <c r="G12" s="785"/>
      <c r="H12" s="785"/>
      <c r="I12" s="785"/>
      <c r="J12" s="785"/>
      <c r="K12" s="785"/>
      <c r="L12" s="785"/>
      <c r="M12" s="785"/>
      <c r="N12" s="785"/>
      <c r="O12" s="785"/>
      <c r="P12" s="785"/>
      <c r="Q12" s="785"/>
      <c r="R12" s="785"/>
      <c r="S12" s="69"/>
      <c r="T12" s="69"/>
      <c r="U12" s="69"/>
      <c r="V12" s="69"/>
      <c r="W12" s="69"/>
      <c r="X12" s="69"/>
      <c r="Y12" s="69"/>
      <c r="Z12" s="69"/>
      <c r="AA12" s="69"/>
      <c r="AB12" s="69"/>
    </row>
    <row r="13" spans="1:28" s="70" customFormat="1" ht="18" customHeight="1" x14ac:dyDescent="0.35">
      <c r="A13" s="69"/>
      <c r="B13" s="69"/>
      <c r="C13" s="69"/>
      <c r="D13" s="64" t="s">
        <v>1474</v>
      </c>
      <c r="E13" s="64"/>
      <c r="F13" s="64"/>
      <c r="G13" s="64"/>
      <c r="H13" s="64"/>
      <c r="I13" s="64"/>
      <c r="J13" s="64"/>
      <c r="K13" s="64"/>
      <c r="L13" s="212"/>
      <c r="M13" s="212"/>
      <c r="N13" s="212"/>
      <c r="O13" s="212"/>
      <c r="P13" s="212"/>
      <c r="Q13" s="69"/>
      <c r="R13" s="69"/>
      <c r="S13" s="69"/>
      <c r="T13" s="69"/>
      <c r="U13" s="69"/>
      <c r="V13" s="69"/>
      <c r="W13" s="69"/>
      <c r="X13" s="69"/>
      <c r="Y13" s="69"/>
      <c r="Z13" s="69"/>
      <c r="AA13" s="69"/>
      <c r="AB13" s="69"/>
    </row>
    <row r="14" spans="1:28" s="70" customFormat="1" x14ac:dyDescent="0.35">
      <c r="A14" s="69"/>
      <c r="B14" s="69"/>
      <c r="C14" s="69"/>
      <c r="D14" s="47"/>
      <c r="E14" s="47"/>
      <c r="F14" s="47"/>
      <c r="G14" s="47"/>
      <c r="H14" s="47"/>
      <c r="I14" s="47"/>
      <c r="J14" s="47"/>
      <c r="K14" s="47"/>
      <c r="L14" s="47"/>
      <c r="M14" s="69"/>
      <c r="N14" s="69"/>
      <c r="O14" s="69"/>
      <c r="P14" s="69"/>
      <c r="Q14" s="69"/>
      <c r="R14" s="69"/>
      <c r="S14" s="69"/>
      <c r="T14" s="69"/>
      <c r="U14" s="69"/>
      <c r="V14" s="69"/>
      <c r="W14" s="69"/>
      <c r="X14" s="69"/>
      <c r="Y14" s="69"/>
      <c r="Z14" s="69"/>
      <c r="AA14" s="69"/>
      <c r="AB14" s="69"/>
    </row>
    <row r="15" spans="1:28" s="70" customFormat="1" ht="15.65" customHeight="1" x14ac:dyDescent="0.35">
      <c r="A15" s="69"/>
      <c r="B15" s="69"/>
      <c r="C15" s="69"/>
      <c r="D15" s="30" t="s">
        <v>1475</v>
      </c>
      <c r="E15" s="38"/>
      <c r="F15" s="38"/>
      <c r="G15" s="38"/>
      <c r="H15" s="38"/>
      <c r="I15" s="38"/>
      <c r="J15" s="38"/>
      <c r="K15" s="38"/>
      <c r="L15" s="38"/>
      <c r="M15" s="38"/>
      <c r="N15" s="38"/>
      <c r="O15" s="38"/>
      <c r="P15" s="38"/>
      <c r="Q15" s="69"/>
      <c r="R15" s="69"/>
      <c r="S15" s="69"/>
      <c r="T15" s="69"/>
      <c r="U15" s="69"/>
      <c r="V15" s="69"/>
      <c r="W15" s="69"/>
      <c r="X15" s="69"/>
      <c r="Y15" s="69"/>
      <c r="Z15" s="69"/>
      <c r="AA15" s="69"/>
      <c r="AB15" s="69"/>
    </row>
    <row r="16" spans="1:28" s="70" customFormat="1" ht="28.4" customHeight="1" x14ac:dyDescent="0.35">
      <c r="A16" s="69"/>
      <c r="B16" s="69"/>
      <c r="C16" s="69"/>
      <c r="D16" s="776"/>
      <c r="E16" s="776"/>
      <c r="F16" s="776"/>
      <c r="G16" s="776"/>
      <c r="H16" s="776"/>
      <c r="I16" s="792" t="s">
        <v>970</v>
      </c>
      <c r="J16" s="101" t="s">
        <v>612</v>
      </c>
      <c r="K16" s="746" t="s">
        <v>611</v>
      </c>
      <c r="L16" s="746"/>
      <c r="M16" s="746"/>
      <c r="N16" s="746" t="s">
        <v>610</v>
      </c>
      <c r="O16" s="746"/>
      <c r="P16" s="746"/>
      <c r="Q16" s="69"/>
      <c r="R16" s="69"/>
      <c r="S16" s="69"/>
      <c r="T16" s="69"/>
      <c r="U16" s="69"/>
      <c r="V16" s="69"/>
      <c r="W16" s="69"/>
      <c r="X16" s="69"/>
      <c r="Y16" s="69"/>
      <c r="Z16" s="69"/>
      <c r="AA16" s="69"/>
      <c r="AB16" s="69"/>
    </row>
    <row r="17" spans="1:28" s="70" customFormat="1" x14ac:dyDescent="0.35">
      <c r="A17" s="69"/>
      <c r="B17" s="69"/>
      <c r="C17" s="69"/>
      <c r="D17" s="776"/>
      <c r="E17" s="776"/>
      <c r="F17" s="776"/>
      <c r="G17" s="776"/>
      <c r="H17" s="776"/>
      <c r="I17" s="792"/>
      <c r="J17" s="29" t="s">
        <v>620</v>
      </c>
      <c r="K17" s="29" t="s">
        <v>620</v>
      </c>
      <c r="L17" s="29" t="s">
        <v>626</v>
      </c>
      <c r="M17" s="28" t="s">
        <v>971</v>
      </c>
      <c r="N17" s="29" t="s">
        <v>620</v>
      </c>
      <c r="O17" s="29" t="s">
        <v>626</v>
      </c>
      <c r="P17" s="28" t="s">
        <v>971</v>
      </c>
      <c r="Q17" s="69"/>
      <c r="R17" s="69"/>
      <c r="S17" s="69"/>
      <c r="T17" s="69"/>
      <c r="U17" s="69"/>
      <c r="V17" s="69"/>
      <c r="W17" s="69"/>
      <c r="X17" s="69"/>
      <c r="Y17" s="69"/>
      <c r="Z17" s="69"/>
      <c r="AA17" s="69"/>
      <c r="AB17" s="69"/>
    </row>
    <row r="18" spans="1:28" s="70" customFormat="1" x14ac:dyDescent="0.35">
      <c r="A18" s="69"/>
      <c r="B18" s="69"/>
      <c r="C18" s="69"/>
      <c r="D18" s="747" t="s">
        <v>1476</v>
      </c>
      <c r="E18" s="747"/>
      <c r="F18" s="747"/>
      <c r="G18" s="747"/>
      <c r="H18" s="747"/>
      <c r="I18" s="24" t="s">
        <v>1477</v>
      </c>
      <c r="J18" s="24">
        <v>54626</v>
      </c>
      <c r="K18" s="24">
        <v>55413</v>
      </c>
      <c r="L18" s="24">
        <v>121771</v>
      </c>
      <c r="M18" s="24">
        <v>177184</v>
      </c>
      <c r="N18" s="24">
        <v>61148.67</v>
      </c>
      <c r="O18" s="24">
        <v>122060.81</v>
      </c>
      <c r="P18" s="24">
        <v>183209.47999999998</v>
      </c>
      <c r="Q18" s="69"/>
      <c r="R18" s="69"/>
      <c r="S18" s="69"/>
      <c r="T18" s="69"/>
      <c r="U18" s="69"/>
      <c r="V18" s="69"/>
      <c r="W18" s="69"/>
      <c r="X18" s="69"/>
      <c r="Y18" s="69"/>
      <c r="Z18" s="69"/>
      <c r="AA18" s="69"/>
      <c r="AB18" s="69"/>
    </row>
    <row r="19" spans="1:28" s="70" customFormat="1" x14ac:dyDescent="0.35">
      <c r="A19" s="69"/>
      <c r="B19" s="69"/>
      <c r="C19" s="69"/>
      <c r="D19" s="747" t="s">
        <v>1478</v>
      </c>
      <c r="E19" s="747"/>
      <c r="F19" s="747"/>
      <c r="G19" s="747"/>
      <c r="H19" s="747"/>
      <c r="I19" s="24" t="s">
        <v>1477</v>
      </c>
      <c r="J19" s="24">
        <v>9225</v>
      </c>
      <c r="K19" s="24">
        <v>10279</v>
      </c>
      <c r="L19" s="21">
        <v>0</v>
      </c>
      <c r="M19" s="24">
        <v>10279</v>
      </c>
      <c r="N19" s="24">
        <v>12784.98</v>
      </c>
      <c r="O19" s="24">
        <v>0</v>
      </c>
      <c r="P19" s="24">
        <v>12784.98</v>
      </c>
      <c r="Q19" s="69"/>
      <c r="R19" s="69"/>
      <c r="S19" s="69"/>
      <c r="T19" s="69"/>
      <c r="U19" s="69"/>
      <c r="V19" s="69"/>
      <c r="W19" s="69"/>
      <c r="X19" s="69"/>
      <c r="Y19" s="69"/>
      <c r="Z19" s="69"/>
      <c r="AA19" s="69"/>
      <c r="AB19" s="69"/>
    </row>
    <row r="20" spans="1:28" s="70" customFormat="1" x14ac:dyDescent="0.35">
      <c r="A20" s="69"/>
      <c r="B20" s="69"/>
      <c r="C20" s="69"/>
      <c r="D20" s="747" t="s">
        <v>1479</v>
      </c>
      <c r="E20" s="747"/>
      <c r="F20" s="747"/>
      <c r="G20" s="747"/>
      <c r="H20" s="747"/>
      <c r="I20" s="24" t="s">
        <v>1477</v>
      </c>
      <c r="J20" s="21" t="s">
        <v>988</v>
      </c>
      <c r="K20" s="24">
        <v>2144</v>
      </c>
      <c r="L20" s="21">
        <v>0</v>
      </c>
      <c r="M20" s="24">
        <v>2144</v>
      </c>
      <c r="N20" s="24">
        <v>10921.47</v>
      </c>
      <c r="O20" s="24">
        <v>0</v>
      </c>
      <c r="P20" s="24">
        <v>10921.47</v>
      </c>
      <c r="Q20" s="69"/>
      <c r="R20" s="69"/>
      <c r="S20" s="69"/>
      <c r="T20" s="69"/>
      <c r="U20" s="69"/>
      <c r="V20" s="69"/>
      <c r="W20" s="69"/>
      <c r="X20" s="69"/>
      <c r="Y20" s="69"/>
      <c r="Z20" s="69"/>
      <c r="AA20" s="69"/>
      <c r="AB20" s="69"/>
    </row>
    <row r="21" spans="1:28" s="70" customFormat="1" x14ac:dyDescent="0.35">
      <c r="A21" s="69"/>
      <c r="B21" s="69"/>
      <c r="C21" s="69"/>
      <c r="D21" s="533" t="s">
        <v>971</v>
      </c>
      <c r="E21" s="533"/>
      <c r="F21" s="533"/>
      <c r="G21" s="533"/>
      <c r="H21" s="533"/>
      <c r="I21" s="524" t="s">
        <v>1477</v>
      </c>
      <c r="J21" s="524">
        <v>63850</v>
      </c>
      <c r="K21" s="524">
        <v>67836</v>
      </c>
      <c r="L21" s="524">
        <v>121771</v>
      </c>
      <c r="M21" s="524">
        <v>189607</v>
      </c>
      <c r="N21" s="524">
        <v>84855.12</v>
      </c>
      <c r="O21" s="524">
        <v>122060.81</v>
      </c>
      <c r="P21" s="524">
        <v>206915.93</v>
      </c>
      <c r="Q21" s="613"/>
      <c r="R21" s="69"/>
      <c r="S21" s="69"/>
      <c r="T21" s="69"/>
      <c r="U21" s="69"/>
      <c r="V21" s="69"/>
      <c r="W21" s="69"/>
      <c r="X21" s="69"/>
      <c r="Y21" s="69"/>
      <c r="Z21" s="69"/>
      <c r="AA21" s="69"/>
      <c r="AB21" s="69"/>
    </row>
    <row r="22" spans="1:28" x14ac:dyDescent="0.35">
      <c r="D22" s="242"/>
      <c r="K22" s="132"/>
      <c r="L22" s="132"/>
      <c r="M22" s="132"/>
      <c r="N22" s="132"/>
      <c r="O22" s="132"/>
      <c r="P22" s="132"/>
      <c r="Q22" s="132"/>
      <c r="R22" s="132"/>
    </row>
    <row r="23" spans="1:28" s="70" customFormat="1" ht="15.65" customHeight="1" x14ac:dyDescent="0.35">
      <c r="A23" s="69"/>
      <c r="B23" s="69"/>
      <c r="C23" s="69"/>
      <c r="D23" s="30" t="s">
        <v>207</v>
      </c>
      <c r="E23" s="38"/>
      <c r="F23" s="38"/>
      <c r="G23" s="38"/>
      <c r="H23" s="38"/>
      <c r="I23" s="38"/>
      <c r="J23" s="38"/>
      <c r="K23" s="38"/>
      <c r="L23" s="38"/>
      <c r="M23" s="38"/>
      <c r="N23" s="38"/>
      <c r="O23" s="38"/>
      <c r="P23" s="38"/>
      <c r="Q23" s="69"/>
      <c r="R23" s="69"/>
      <c r="S23" s="69"/>
      <c r="T23" s="69"/>
      <c r="U23" s="69"/>
      <c r="V23" s="69"/>
      <c r="W23" s="69"/>
      <c r="X23" s="69"/>
      <c r="Y23" s="69"/>
      <c r="Z23" s="69"/>
      <c r="AA23" s="69"/>
      <c r="AB23" s="69"/>
    </row>
    <row r="24" spans="1:28" s="70" customFormat="1" ht="15" customHeight="1" x14ac:dyDescent="0.35">
      <c r="A24" s="69"/>
      <c r="B24" s="69"/>
      <c r="C24" s="69"/>
      <c r="D24" s="764"/>
      <c r="E24" s="764"/>
      <c r="F24" s="764"/>
      <c r="G24" s="792" t="s">
        <v>970</v>
      </c>
      <c r="H24" s="746" t="s">
        <v>612</v>
      </c>
      <c r="I24" s="746"/>
      <c r="J24" s="746"/>
      <c r="K24" s="746" t="s">
        <v>611</v>
      </c>
      <c r="L24" s="746"/>
      <c r="M24" s="746"/>
      <c r="N24" s="746" t="s">
        <v>610</v>
      </c>
      <c r="O24" s="746"/>
      <c r="P24" s="746"/>
      <c r="Q24" s="69"/>
      <c r="R24" s="69"/>
      <c r="S24" s="69"/>
      <c r="T24" s="69"/>
      <c r="U24" s="69"/>
      <c r="V24" s="69"/>
      <c r="W24" s="69"/>
      <c r="X24" s="69"/>
      <c r="Y24" s="69"/>
      <c r="Z24" s="69"/>
      <c r="AA24" s="69"/>
      <c r="AB24" s="69"/>
    </row>
    <row r="25" spans="1:28" s="70" customFormat="1" x14ac:dyDescent="0.35">
      <c r="A25" s="69"/>
      <c r="B25" s="69"/>
      <c r="C25" s="69"/>
      <c r="D25" s="764"/>
      <c r="E25" s="764"/>
      <c r="F25" s="764"/>
      <c r="G25" s="792"/>
      <c r="H25" s="29" t="s">
        <v>620</v>
      </c>
      <c r="I25" s="29" t="s">
        <v>626</v>
      </c>
      <c r="J25" s="28" t="s">
        <v>971</v>
      </c>
      <c r="K25" s="29" t="s">
        <v>620</v>
      </c>
      <c r="L25" s="29" t="s">
        <v>626</v>
      </c>
      <c r="M25" s="28" t="s">
        <v>971</v>
      </c>
      <c r="N25" s="29" t="s">
        <v>620</v>
      </c>
      <c r="O25" s="29" t="s">
        <v>626</v>
      </c>
      <c r="P25" s="28" t="s">
        <v>971</v>
      </c>
      <c r="Q25" s="69"/>
      <c r="R25" s="69"/>
      <c r="S25" s="69"/>
      <c r="T25" s="69"/>
      <c r="U25" s="69"/>
      <c r="V25" s="69"/>
      <c r="W25" s="69"/>
      <c r="X25" s="69"/>
      <c r="Y25" s="69"/>
      <c r="Z25" s="69"/>
      <c r="AA25" s="69"/>
      <c r="AB25" s="69"/>
    </row>
    <row r="26" spans="1:28" s="459" customFormat="1" ht="14.15" customHeight="1" x14ac:dyDescent="0.35">
      <c r="A26" s="470"/>
      <c r="B26" s="470"/>
      <c r="C26" s="470"/>
      <c r="D26" s="748" t="s">
        <v>1480</v>
      </c>
      <c r="E26" s="748"/>
      <c r="F26" s="748"/>
      <c r="G26" s="105" t="s">
        <v>1477</v>
      </c>
      <c r="H26" s="105">
        <v>63850</v>
      </c>
      <c r="I26" s="105">
        <v>105000</v>
      </c>
      <c r="J26" s="105">
        <v>168000</v>
      </c>
      <c r="K26" s="105">
        <f>K21-M51</f>
        <v>63460.770000000004</v>
      </c>
      <c r="L26" s="104" t="s">
        <v>1481</v>
      </c>
      <c r="M26" s="105">
        <f>M21-O51</f>
        <v>48918.76999999999</v>
      </c>
      <c r="N26" s="105">
        <v>80614.62999999999</v>
      </c>
      <c r="O26" s="105">
        <v>-14673.53</v>
      </c>
      <c r="P26" s="105">
        <v>65941.099999999991</v>
      </c>
      <c r="Q26" s="69"/>
      <c r="R26" s="69"/>
      <c r="S26" s="470"/>
      <c r="T26" s="470"/>
      <c r="U26" s="470"/>
      <c r="V26" s="470"/>
      <c r="W26" s="470"/>
      <c r="X26" s="470"/>
      <c r="Y26" s="470"/>
      <c r="Z26" s="470"/>
      <c r="AA26" s="470"/>
      <c r="AB26" s="470"/>
    </row>
    <row r="27" spans="1:28" x14ac:dyDescent="0.35">
      <c r="D27" s="163"/>
      <c r="E27" s="163"/>
      <c r="I27" s="132"/>
      <c r="J27" s="131"/>
      <c r="K27" s="131"/>
      <c r="L27" s="131"/>
      <c r="M27" s="131"/>
      <c r="N27" s="239"/>
      <c r="O27" s="131"/>
      <c r="P27" s="131"/>
    </row>
    <row r="28" spans="1:28" x14ac:dyDescent="0.35">
      <c r="D28" s="217"/>
      <c r="L28" s="132"/>
      <c r="M28" s="132"/>
      <c r="N28" s="132"/>
      <c r="O28" s="132"/>
      <c r="P28" s="132"/>
      <c r="Q28" s="132"/>
      <c r="R28" s="132"/>
    </row>
    <row r="29" spans="1:28" ht="19.399999999999999" customHeight="1" x14ac:dyDescent="0.35">
      <c r="D29" s="174"/>
      <c r="L29" s="132"/>
      <c r="M29" s="132"/>
      <c r="N29" s="132"/>
      <c r="O29" s="132"/>
      <c r="P29" s="132"/>
      <c r="Q29" s="132"/>
      <c r="R29" s="132"/>
    </row>
    <row r="30" spans="1:28" ht="378.75" customHeight="1" x14ac:dyDescent="0.35">
      <c r="D30" s="805"/>
      <c r="E30" s="805"/>
      <c r="F30" s="805"/>
      <c r="G30" s="805"/>
      <c r="H30" s="805"/>
      <c r="I30" s="805"/>
      <c r="J30" s="805"/>
      <c r="K30" s="805"/>
      <c r="L30" s="805"/>
      <c r="M30" s="805"/>
      <c r="N30" s="805"/>
      <c r="O30" s="805"/>
      <c r="P30" s="494"/>
      <c r="Q30" s="559"/>
      <c r="R30" s="494"/>
    </row>
    <row r="31" spans="1:28" ht="21" customHeight="1" x14ac:dyDescent="0.35">
      <c r="D31" s="47"/>
      <c r="E31" s="47"/>
      <c r="F31" s="47"/>
      <c r="G31" s="47"/>
      <c r="H31" s="47"/>
      <c r="I31" s="47"/>
      <c r="J31" s="47"/>
      <c r="K31" s="47"/>
      <c r="L31" s="47"/>
    </row>
    <row r="32" spans="1:28" s="70" customFormat="1" ht="15.65" customHeight="1" x14ac:dyDescent="0.35">
      <c r="A32" s="69"/>
      <c r="B32" s="69"/>
      <c r="C32" s="69"/>
      <c r="D32" s="30" t="s">
        <v>1482</v>
      </c>
      <c r="E32" s="30"/>
      <c r="F32" s="30"/>
      <c r="G32" s="30"/>
      <c r="H32" s="30"/>
      <c r="I32" s="30"/>
      <c r="J32" s="30"/>
      <c r="K32" s="30"/>
      <c r="L32" s="30"/>
      <c r="M32" s="30"/>
      <c r="N32" s="30"/>
      <c r="O32" s="30"/>
      <c r="P32" s="30"/>
      <c r="Q32" s="69"/>
      <c r="R32" s="69"/>
      <c r="S32" s="69"/>
      <c r="T32" s="69"/>
      <c r="U32" s="69"/>
      <c r="V32" s="69"/>
      <c r="W32" s="69"/>
      <c r="X32" s="69"/>
      <c r="Y32" s="69"/>
      <c r="Z32" s="69"/>
      <c r="AA32" s="69"/>
      <c r="AB32" s="69"/>
    </row>
    <row r="33" spans="1:28" s="70" customFormat="1" ht="28.4" customHeight="1" x14ac:dyDescent="0.35">
      <c r="A33" s="69"/>
      <c r="B33" s="69"/>
      <c r="C33" s="69"/>
      <c r="D33" s="760"/>
      <c r="E33" s="760"/>
      <c r="F33" s="760"/>
      <c r="G33" s="760"/>
      <c r="H33" s="760"/>
      <c r="I33" s="792" t="s">
        <v>970</v>
      </c>
      <c r="J33" s="101" t="s">
        <v>612</v>
      </c>
      <c r="K33" s="746" t="s">
        <v>611</v>
      </c>
      <c r="L33" s="746"/>
      <c r="M33" s="746"/>
      <c r="N33" s="746" t="s">
        <v>610</v>
      </c>
      <c r="O33" s="746"/>
      <c r="P33" s="746"/>
      <c r="Q33" s="69"/>
      <c r="R33" s="69"/>
      <c r="S33" s="69"/>
      <c r="T33" s="69"/>
      <c r="U33" s="69"/>
      <c r="V33" s="69"/>
      <c r="W33" s="69"/>
      <c r="X33" s="69"/>
      <c r="Y33" s="69"/>
      <c r="Z33" s="69"/>
      <c r="AA33" s="69"/>
      <c r="AB33" s="69"/>
    </row>
    <row r="34" spans="1:28" s="70" customFormat="1" x14ac:dyDescent="0.35">
      <c r="A34" s="69"/>
      <c r="B34" s="69"/>
      <c r="C34" s="69"/>
      <c r="D34" s="760"/>
      <c r="E34" s="760"/>
      <c r="F34" s="760"/>
      <c r="G34" s="760"/>
      <c r="H34" s="760"/>
      <c r="I34" s="792"/>
      <c r="J34" s="29" t="s">
        <v>620</v>
      </c>
      <c r="K34" s="29" t="s">
        <v>620</v>
      </c>
      <c r="L34" s="29" t="s">
        <v>626</v>
      </c>
      <c r="M34" s="28" t="s">
        <v>971</v>
      </c>
      <c r="N34" s="29" t="s">
        <v>620</v>
      </c>
      <c r="O34" s="29" t="s">
        <v>626</v>
      </c>
      <c r="P34" s="28" t="s">
        <v>971</v>
      </c>
      <c r="Q34" s="69"/>
      <c r="R34" s="69"/>
      <c r="S34" s="69"/>
      <c r="T34" s="69"/>
      <c r="U34" s="69"/>
      <c r="V34" s="69"/>
      <c r="W34" s="69"/>
      <c r="X34" s="69"/>
      <c r="Y34" s="69"/>
      <c r="Z34" s="69"/>
      <c r="AA34" s="69"/>
      <c r="AB34" s="69"/>
    </row>
    <row r="35" spans="1:28" s="70" customFormat="1" ht="14.15" customHeight="1" x14ac:dyDescent="0.35">
      <c r="A35" s="69"/>
      <c r="B35" s="69"/>
      <c r="C35" s="69"/>
      <c r="D35" s="747" t="s">
        <v>1476</v>
      </c>
      <c r="E35" s="747"/>
      <c r="F35" s="747"/>
      <c r="G35" s="747"/>
      <c r="H35" s="747"/>
      <c r="I35" s="24" t="s">
        <v>621</v>
      </c>
      <c r="J35" s="471">
        <v>0</v>
      </c>
      <c r="K35" s="471">
        <v>0</v>
      </c>
      <c r="L35" s="471">
        <v>0</v>
      </c>
      <c r="M35" s="471">
        <v>0</v>
      </c>
      <c r="N35" s="471">
        <v>0</v>
      </c>
      <c r="O35" s="471">
        <v>0</v>
      </c>
      <c r="P35" s="471">
        <v>0</v>
      </c>
      <c r="Q35" s="69"/>
      <c r="R35" s="69"/>
      <c r="S35" s="69"/>
      <c r="T35" s="69"/>
      <c r="U35" s="69"/>
      <c r="V35" s="69"/>
      <c r="W35" s="69"/>
      <c r="X35" s="69"/>
      <c r="Y35" s="69"/>
      <c r="Z35" s="69"/>
      <c r="AA35" s="69"/>
      <c r="AB35" s="69"/>
    </row>
    <row r="36" spans="1:28" s="70" customFormat="1" ht="14.15" customHeight="1" x14ac:dyDescent="0.35">
      <c r="A36" s="69"/>
      <c r="B36" s="69"/>
      <c r="C36" s="69"/>
      <c r="D36" s="747" t="s">
        <v>1478</v>
      </c>
      <c r="E36" s="747"/>
      <c r="F36" s="747"/>
      <c r="G36" s="747"/>
      <c r="H36" s="747"/>
      <c r="I36" s="24" t="s">
        <v>621</v>
      </c>
      <c r="J36" s="471">
        <v>0</v>
      </c>
      <c r="K36" s="471">
        <v>0</v>
      </c>
      <c r="L36" s="471">
        <v>0</v>
      </c>
      <c r="M36" s="471">
        <v>0</v>
      </c>
      <c r="N36" s="471">
        <v>0</v>
      </c>
      <c r="O36" s="471">
        <v>0</v>
      </c>
      <c r="P36" s="471">
        <v>0</v>
      </c>
      <c r="Q36" s="69"/>
      <c r="R36" s="69"/>
      <c r="S36" s="69"/>
      <c r="T36" s="69"/>
      <c r="U36" s="69"/>
      <c r="V36" s="69"/>
      <c r="W36" s="69"/>
      <c r="X36" s="69"/>
      <c r="Y36" s="69"/>
      <c r="Z36" s="69"/>
      <c r="AA36" s="69"/>
      <c r="AB36" s="69"/>
    </row>
    <row r="37" spans="1:28" s="70" customFormat="1" ht="14.15" customHeight="1" x14ac:dyDescent="0.35">
      <c r="A37" s="69"/>
      <c r="B37" s="69"/>
      <c r="C37" s="69"/>
      <c r="D37" s="747" t="s">
        <v>1479</v>
      </c>
      <c r="E37" s="747"/>
      <c r="F37" s="747"/>
      <c r="G37" s="747"/>
      <c r="H37" s="747"/>
      <c r="I37" s="24" t="s">
        <v>621</v>
      </c>
      <c r="J37" s="471">
        <v>0</v>
      </c>
      <c r="K37" s="471">
        <v>0</v>
      </c>
      <c r="L37" s="471">
        <v>0</v>
      </c>
      <c r="M37" s="471">
        <v>0</v>
      </c>
      <c r="N37" s="471">
        <v>0</v>
      </c>
      <c r="O37" s="471">
        <v>0</v>
      </c>
      <c r="P37" s="471">
        <v>0</v>
      </c>
      <c r="Q37" s="69"/>
      <c r="R37" s="69"/>
      <c r="S37" s="69"/>
      <c r="T37" s="69"/>
      <c r="U37" s="69"/>
      <c r="V37" s="69"/>
      <c r="W37" s="69"/>
      <c r="X37" s="69"/>
      <c r="Y37" s="69"/>
      <c r="Z37" s="69"/>
      <c r="AA37" s="69"/>
      <c r="AB37" s="69"/>
    </row>
    <row r="38" spans="1:28" s="70" customFormat="1" ht="14.15" customHeight="1" x14ac:dyDescent="0.35">
      <c r="A38" s="69"/>
      <c r="B38" s="69"/>
      <c r="C38" s="69"/>
      <c r="D38" s="864" t="s">
        <v>971</v>
      </c>
      <c r="E38" s="864"/>
      <c r="F38" s="864"/>
      <c r="G38" s="864"/>
      <c r="H38" s="524"/>
      <c r="I38" s="524" t="s">
        <v>621</v>
      </c>
      <c r="J38" s="558">
        <v>0</v>
      </c>
      <c r="K38" s="558">
        <v>0</v>
      </c>
      <c r="L38" s="558">
        <v>0</v>
      </c>
      <c r="M38" s="558">
        <v>0</v>
      </c>
      <c r="N38" s="558">
        <v>0</v>
      </c>
      <c r="O38" s="558">
        <v>0</v>
      </c>
      <c r="P38" s="558">
        <v>0</v>
      </c>
      <c r="Q38" s="69"/>
      <c r="R38" s="69"/>
      <c r="S38" s="69"/>
      <c r="T38" s="69"/>
      <c r="U38" s="69"/>
      <c r="V38" s="69"/>
      <c r="W38" s="69"/>
      <c r="X38" s="69"/>
      <c r="Y38" s="69"/>
      <c r="Z38" s="69"/>
      <c r="AA38" s="69"/>
      <c r="AB38" s="69"/>
    </row>
    <row r="39" spans="1:28" ht="16.899999999999999" customHeight="1" x14ac:dyDescent="0.35">
      <c r="D39" s="242"/>
      <c r="K39" s="132"/>
      <c r="L39" s="557"/>
      <c r="M39" s="557"/>
      <c r="N39" s="557"/>
      <c r="O39" s="557"/>
      <c r="P39" s="557"/>
      <c r="Q39" s="557"/>
      <c r="R39" s="557"/>
    </row>
    <row r="40" spans="1:28" x14ac:dyDescent="0.35">
      <c r="Q40" s="557"/>
    </row>
    <row r="41" spans="1:28" ht="19.399999999999999" customHeight="1" x14ac:dyDescent="0.35">
      <c r="D41" s="174" t="s">
        <v>616</v>
      </c>
      <c r="L41" s="132"/>
      <c r="M41" s="132"/>
      <c r="N41" s="132"/>
      <c r="O41" s="132"/>
      <c r="P41" s="132"/>
      <c r="Q41" s="557"/>
      <c r="R41" s="132"/>
    </row>
    <row r="42" spans="1:28" s="70" customFormat="1" ht="85.9" customHeight="1" x14ac:dyDescent="0.35">
      <c r="A42" s="69"/>
      <c r="B42" s="69"/>
      <c r="C42" s="69"/>
      <c r="D42" s="805"/>
      <c r="E42" s="805"/>
      <c r="F42" s="805"/>
      <c r="G42" s="805"/>
      <c r="H42" s="805"/>
      <c r="I42" s="805"/>
      <c r="J42" s="805"/>
      <c r="K42" s="805"/>
      <c r="L42" s="805"/>
      <c r="M42" s="805"/>
      <c r="N42" s="805"/>
      <c r="O42" s="805"/>
      <c r="P42" s="805"/>
      <c r="Q42" s="556"/>
      <c r="R42" s="494"/>
      <c r="S42" s="69"/>
      <c r="T42" s="69"/>
      <c r="U42" s="69"/>
      <c r="V42" s="69"/>
      <c r="W42" s="69"/>
      <c r="X42" s="69"/>
      <c r="Y42" s="69"/>
      <c r="Z42" s="69"/>
      <c r="AA42" s="69"/>
      <c r="AB42" s="69"/>
    </row>
    <row r="43" spans="1:28" s="70" customFormat="1" x14ac:dyDescent="0.35">
      <c r="A43" s="69"/>
      <c r="B43" s="69"/>
      <c r="C43" s="69"/>
      <c r="D43" s="69"/>
      <c r="E43" s="69"/>
      <c r="F43" s="69"/>
      <c r="G43" s="69"/>
      <c r="H43" s="69"/>
      <c r="I43" s="69"/>
      <c r="J43" s="69"/>
      <c r="K43" s="69"/>
      <c r="L43" s="69"/>
      <c r="M43" s="69"/>
      <c r="N43" s="69"/>
      <c r="O43" s="69"/>
      <c r="P43" s="69"/>
      <c r="Q43" s="69"/>
      <c r="R43" s="69"/>
      <c r="S43" s="69"/>
      <c r="T43" s="69"/>
      <c r="U43" s="69"/>
      <c r="V43" s="69"/>
      <c r="W43" s="69"/>
      <c r="X43" s="69"/>
      <c r="Y43" s="69"/>
      <c r="Z43" s="69"/>
      <c r="AA43" s="69"/>
      <c r="AB43" s="69"/>
    </row>
    <row r="44" spans="1:28" s="70" customFormat="1" x14ac:dyDescent="0.35">
      <c r="A44" s="69"/>
      <c r="B44" s="69"/>
      <c r="C44" s="69"/>
      <c r="D44" s="69"/>
      <c r="E44" s="69"/>
      <c r="F44" s="69"/>
      <c r="G44" s="69"/>
      <c r="H44" s="69"/>
      <c r="I44" s="69"/>
      <c r="J44" s="69"/>
      <c r="K44" s="69"/>
      <c r="L44" s="69"/>
      <c r="M44" s="69"/>
      <c r="N44" s="69"/>
      <c r="O44" s="69"/>
      <c r="P44" s="69"/>
      <c r="Q44" s="69"/>
      <c r="R44" s="69"/>
      <c r="S44" s="69"/>
      <c r="T44" s="69"/>
      <c r="U44" s="69"/>
      <c r="V44" s="69"/>
      <c r="W44" s="69"/>
      <c r="X44" s="69"/>
      <c r="Y44" s="69"/>
      <c r="Z44" s="69"/>
      <c r="AA44" s="69"/>
      <c r="AB44" s="69"/>
    </row>
    <row r="45" spans="1:28" s="70" customFormat="1" ht="18" customHeight="1" x14ac:dyDescent="0.35">
      <c r="A45" s="69"/>
      <c r="B45" s="69"/>
      <c r="C45" s="69"/>
      <c r="D45" s="64" t="s">
        <v>1483</v>
      </c>
      <c r="E45" s="64"/>
      <c r="F45" s="64"/>
      <c r="G45" s="64"/>
      <c r="H45" s="64"/>
      <c r="I45" s="64"/>
      <c r="J45" s="64"/>
      <c r="K45" s="64"/>
      <c r="L45" s="64"/>
      <c r="M45" s="64"/>
      <c r="N45" s="64"/>
      <c r="O45" s="69"/>
      <c r="P45" s="69"/>
      <c r="Q45" s="69"/>
      <c r="R45" s="69"/>
      <c r="S45" s="69"/>
      <c r="T45" s="69"/>
      <c r="U45" s="69"/>
      <c r="V45" s="69"/>
      <c r="W45" s="69"/>
      <c r="X45" s="69"/>
      <c r="Y45" s="69"/>
      <c r="Z45" s="69"/>
      <c r="AA45" s="69"/>
      <c r="AB45" s="69"/>
    </row>
    <row r="46" spans="1:28" s="70" customFormat="1" x14ac:dyDescent="0.35">
      <c r="A46" s="69"/>
      <c r="B46" s="69"/>
      <c r="C46" s="69"/>
      <c r="D46" s="555"/>
      <c r="E46" s="554"/>
      <c r="F46" s="554"/>
      <c r="G46" s="554"/>
      <c r="H46" s="554"/>
      <c r="I46" s="554"/>
      <c r="J46" s="554"/>
      <c r="K46" s="554"/>
      <c r="L46" s="554"/>
      <c r="M46" s="554"/>
      <c r="N46" s="554"/>
      <c r="O46" s="69"/>
      <c r="P46" s="69"/>
      <c r="Q46" s="69"/>
      <c r="R46" s="69"/>
      <c r="S46" s="69"/>
      <c r="T46" s="69"/>
      <c r="U46" s="69"/>
      <c r="V46" s="69"/>
      <c r="W46" s="69"/>
      <c r="X46" s="69"/>
      <c r="Y46" s="69"/>
      <c r="Z46" s="69"/>
      <c r="AA46" s="69"/>
      <c r="AB46" s="69"/>
    </row>
    <row r="47" spans="1:28" s="70" customFormat="1" ht="15.65" customHeight="1" x14ac:dyDescent="0.35">
      <c r="A47" s="69"/>
      <c r="B47" s="69"/>
      <c r="C47" s="69"/>
      <c r="D47" s="115" t="s">
        <v>1484</v>
      </c>
      <c r="E47" s="115"/>
      <c r="F47" s="115"/>
      <c r="G47" s="115"/>
      <c r="H47" s="115"/>
      <c r="I47" s="115"/>
      <c r="J47" s="115"/>
      <c r="K47" s="115"/>
      <c r="L47" s="115"/>
      <c r="M47" s="115"/>
      <c r="N47" s="115"/>
      <c r="O47" s="115"/>
      <c r="P47" s="115"/>
      <c r="Q47" s="115"/>
      <c r="R47" s="115"/>
      <c r="S47" s="69"/>
      <c r="T47" s="69"/>
      <c r="U47" s="69"/>
      <c r="V47" s="69"/>
      <c r="W47" s="69"/>
      <c r="X47" s="69"/>
      <c r="Y47" s="69"/>
      <c r="Z47" s="69"/>
      <c r="AA47" s="69"/>
      <c r="AB47" s="69"/>
    </row>
    <row r="48" spans="1:28" s="70" customFormat="1" ht="15" customHeight="1" x14ac:dyDescent="0.35">
      <c r="A48" s="69"/>
      <c r="B48" s="69"/>
      <c r="C48" s="69"/>
      <c r="D48" s="862"/>
      <c r="E48" s="862"/>
      <c r="F48" s="862"/>
      <c r="G48" s="862"/>
      <c r="H48" s="862"/>
      <c r="I48" s="792" t="s">
        <v>970</v>
      </c>
      <c r="J48" s="746" t="s">
        <v>612</v>
      </c>
      <c r="K48" s="746"/>
      <c r="L48" s="746"/>
      <c r="M48" s="746" t="s">
        <v>611</v>
      </c>
      <c r="N48" s="746"/>
      <c r="O48" s="746"/>
      <c r="P48" s="746" t="s">
        <v>610</v>
      </c>
      <c r="Q48" s="746"/>
      <c r="R48" s="746"/>
      <c r="S48" s="69"/>
      <c r="T48" s="69"/>
      <c r="U48" s="69"/>
      <c r="V48" s="69"/>
      <c r="W48" s="69"/>
      <c r="X48" s="69"/>
      <c r="Y48" s="69"/>
      <c r="Z48" s="69"/>
      <c r="AA48" s="69"/>
      <c r="AB48" s="69"/>
    </row>
    <row r="49" spans="1:28" s="70" customFormat="1" x14ac:dyDescent="0.35">
      <c r="A49" s="69"/>
      <c r="B49" s="69"/>
      <c r="C49" s="69"/>
      <c r="D49" s="862"/>
      <c r="E49" s="862"/>
      <c r="F49" s="862"/>
      <c r="G49" s="862"/>
      <c r="H49" s="862"/>
      <c r="I49" s="792"/>
      <c r="J49" s="96" t="s">
        <v>620</v>
      </c>
      <c r="K49" s="96" t="s">
        <v>626</v>
      </c>
      <c r="L49" s="98" t="s">
        <v>971</v>
      </c>
      <c r="M49" s="96" t="s">
        <v>620</v>
      </c>
      <c r="N49" s="96" t="s">
        <v>626</v>
      </c>
      <c r="O49" s="98" t="s">
        <v>971</v>
      </c>
      <c r="P49" s="96" t="s">
        <v>620</v>
      </c>
      <c r="Q49" s="96" t="s">
        <v>626</v>
      </c>
      <c r="R49" s="98" t="s">
        <v>971</v>
      </c>
      <c r="S49" s="69"/>
      <c r="T49" s="69"/>
      <c r="U49" s="69"/>
      <c r="V49" s="69"/>
      <c r="W49" s="69"/>
      <c r="X49" s="69"/>
      <c r="Y49" s="69"/>
      <c r="Z49" s="69"/>
      <c r="AA49" s="69"/>
      <c r="AB49" s="69"/>
    </row>
    <row r="50" spans="1:28" s="70" customFormat="1" x14ac:dyDescent="0.35">
      <c r="A50" s="69"/>
      <c r="B50" s="69"/>
      <c r="C50" s="69"/>
      <c r="D50" s="747" t="s">
        <v>1476</v>
      </c>
      <c r="E50" s="747"/>
      <c r="F50" s="747"/>
      <c r="G50" s="747"/>
      <c r="H50" s="747"/>
      <c r="I50" s="24" t="s">
        <v>1477</v>
      </c>
      <c r="J50" s="25">
        <v>3948</v>
      </c>
      <c r="K50" s="25">
        <v>142000</v>
      </c>
      <c r="L50" s="25">
        <f>J50+K50</f>
        <v>145948</v>
      </c>
      <c r="M50" s="25">
        <v>4375.2299999999996</v>
      </c>
      <c r="N50" s="25">
        <v>136313</v>
      </c>
      <c r="O50" s="25">
        <v>140688.23000000001</v>
      </c>
      <c r="P50" s="25">
        <v>4240.49</v>
      </c>
      <c r="Q50" s="25">
        <v>136734.34</v>
      </c>
      <c r="R50" s="25">
        <v>140974.82999999999</v>
      </c>
      <c r="S50" s="69"/>
      <c r="T50" s="69"/>
      <c r="U50" s="69"/>
      <c r="V50" s="69"/>
      <c r="W50" s="69"/>
      <c r="X50" s="69"/>
      <c r="Y50" s="69"/>
      <c r="Z50" s="69"/>
      <c r="AA50" s="69"/>
      <c r="AB50" s="69"/>
    </row>
    <row r="51" spans="1:28" s="70" customFormat="1" x14ac:dyDescent="0.35">
      <c r="A51" s="69"/>
      <c r="B51" s="69"/>
      <c r="C51" s="69"/>
      <c r="D51" s="864" t="s">
        <v>971</v>
      </c>
      <c r="E51" s="864"/>
      <c r="F51" s="864"/>
      <c r="G51" s="524"/>
      <c r="H51" s="553"/>
      <c r="I51" s="524" t="s">
        <v>1477</v>
      </c>
      <c r="J51" s="553">
        <v>3948</v>
      </c>
      <c r="K51" s="553">
        <v>142000</v>
      </c>
      <c r="L51" s="553">
        <v>145948</v>
      </c>
      <c r="M51" s="553">
        <v>4375.2299999999996</v>
      </c>
      <c r="N51" s="553">
        <v>136313</v>
      </c>
      <c r="O51" s="553">
        <v>140688.23000000001</v>
      </c>
      <c r="P51" s="553">
        <v>4240.49</v>
      </c>
      <c r="Q51" s="553">
        <v>136734.34</v>
      </c>
      <c r="R51" s="553">
        <v>140974.82999999999</v>
      </c>
      <c r="S51" s="69"/>
      <c r="T51" s="69"/>
      <c r="U51" s="69"/>
      <c r="V51" s="69"/>
      <c r="W51" s="69"/>
      <c r="X51" s="69"/>
      <c r="Y51" s="69"/>
      <c r="Z51" s="69"/>
      <c r="AA51" s="69"/>
      <c r="AB51" s="69"/>
    </row>
    <row r="52" spans="1:28" s="70" customFormat="1" x14ac:dyDescent="0.35">
      <c r="A52" s="69"/>
      <c r="B52" s="69"/>
      <c r="C52" s="69"/>
      <c r="D52" s="242"/>
      <c r="E52" s="69"/>
      <c r="F52" s="69"/>
      <c r="G52" s="69"/>
      <c r="H52" s="69"/>
      <c r="I52" s="132"/>
      <c r="J52" s="241"/>
      <c r="K52" s="241"/>
      <c r="L52" s="241"/>
      <c r="M52" s="241"/>
      <c r="N52" s="241"/>
      <c r="O52" s="241"/>
      <c r="P52" s="241"/>
      <c r="Q52" s="241"/>
      <c r="R52" s="241"/>
      <c r="S52" s="69"/>
      <c r="T52" s="69"/>
      <c r="U52" s="69"/>
      <c r="V52" s="69"/>
      <c r="W52" s="69"/>
      <c r="X52" s="69"/>
      <c r="Y52" s="69"/>
      <c r="Z52" s="69"/>
      <c r="AA52" s="69"/>
      <c r="AB52" s="69"/>
    </row>
    <row r="53" spans="1:28" s="70" customFormat="1" ht="15.65" customHeight="1" x14ac:dyDescent="0.35">
      <c r="A53" s="69"/>
      <c r="B53" s="69"/>
      <c r="C53" s="69"/>
      <c r="D53" s="115" t="s">
        <v>1485</v>
      </c>
      <c r="E53" s="115"/>
      <c r="F53" s="115"/>
      <c r="G53" s="115"/>
      <c r="H53" s="115"/>
      <c r="I53" s="115"/>
      <c r="J53" s="115"/>
      <c r="K53" s="115"/>
      <c r="L53" s="115"/>
      <c r="M53" s="69"/>
      <c r="N53" s="69"/>
      <c r="O53" s="69"/>
      <c r="P53" s="69"/>
      <c r="Q53" s="69"/>
      <c r="R53" s="241"/>
      <c r="S53" s="69"/>
      <c r="T53" s="69"/>
      <c r="U53" s="69"/>
      <c r="V53" s="69"/>
      <c r="W53" s="69"/>
      <c r="X53" s="69"/>
      <c r="Y53" s="69"/>
      <c r="Z53" s="69"/>
      <c r="AA53" s="69"/>
      <c r="AB53" s="69"/>
    </row>
    <row r="54" spans="1:28" s="70" customFormat="1" ht="15" customHeight="1" x14ac:dyDescent="0.35">
      <c r="A54" s="69"/>
      <c r="B54" s="69"/>
      <c r="C54" s="69"/>
      <c r="D54" s="776"/>
      <c r="E54" s="776"/>
      <c r="F54" s="776"/>
      <c r="G54" s="776"/>
      <c r="H54" s="776"/>
      <c r="I54" s="776"/>
      <c r="J54" s="792" t="s">
        <v>970</v>
      </c>
      <c r="K54" s="746" t="s">
        <v>610</v>
      </c>
      <c r="L54" s="746"/>
      <c r="M54" s="69"/>
      <c r="N54" s="69"/>
      <c r="O54" s="69"/>
      <c r="P54" s="69"/>
      <c r="Q54" s="69"/>
      <c r="R54" s="241"/>
      <c r="S54" s="69"/>
      <c r="T54" s="69"/>
      <c r="U54" s="69"/>
      <c r="V54" s="69"/>
      <c r="W54" s="69"/>
      <c r="X54" s="69"/>
      <c r="Y54" s="69"/>
      <c r="Z54" s="69"/>
      <c r="AA54" s="69"/>
      <c r="AB54" s="69"/>
    </row>
    <row r="55" spans="1:28" s="70" customFormat="1" ht="15" customHeight="1" x14ac:dyDescent="0.35">
      <c r="A55" s="69"/>
      <c r="B55" s="69"/>
      <c r="C55" s="69"/>
      <c r="D55" s="776"/>
      <c r="E55" s="776"/>
      <c r="F55" s="776"/>
      <c r="G55" s="776"/>
      <c r="H55" s="776"/>
      <c r="I55" s="776"/>
      <c r="J55" s="792"/>
      <c r="K55" s="96" t="s">
        <v>620</v>
      </c>
      <c r="L55" s="96" t="s">
        <v>626</v>
      </c>
      <c r="M55" s="69"/>
      <c r="N55" s="69"/>
      <c r="O55" s="69"/>
      <c r="P55" s="69"/>
      <c r="Q55" s="69"/>
      <c r="R55" s="241"/>
      <c r="S55" s="69"/>
      <c r="T55" s="69"/>
      <c r="U55" s="69"/>
      <c r="V55" s="69"/>
      <c r="W55" s="69"/>
      <c r="X55" s="69"/>
      <c r="Y55" s="69"/>
      <c r="Z55" s="69"/>
      <c r="AA55" s="69"/>
      <c r="AB55" s="69"/>
    </row>
    <row r="56" spans="1:28" s="70" customFormat="1" ht="16.5" customHeight="1" x14ac:dyDescent="0.35">
      <c r="A56" s="69"/>
      <c r="B56" s="69"/>
      <c r="C56" s="69"/>
      <c r="D56" s="747" t="s">
        <v>1486</v>
      </c>
      <c r="E56" s="747"/>
      <c r="F56" s="747"/>
      <c r="G56" s="747"/>
      <c r="H56" s="747"/>
      <c r="I56" s="747"/>
      <c r="J56" s="22" t="s">
        <v>1477</v>
      </c>
      <c r="K56" s="25">
        <v>1414.38</v>
      </c>
      <c r="L56" s="25">
        <v>0</v>
      </c>
      <c r="M56" s="69"/>
      <c r="N56" s="69"/>
      <c r="O56" s="69"/>
      <c r="P56" s="69"/>
      <c r="Q56" s="69"/>
      <c r="R56" s="241"/>
      <c r="S56" s="69"/>
      <c r="T56" s="69"/>
      <c r="U56" s="69"/>
      <c r="V56" s="69"/>
      <c r="W56" s="69"/>
      <c r="X56" s="69"/>
      <c r="Y56" s="69"/>
      <c r="Z56" s="69"/>
      <c r="AA56" s="69"/>
      <c r="AB56" s="69"/>
    </row>
    <row r="57" spans="1:28" s="70" customFormat="1" ht="16.5" customHeight="1" x14ac:dyDescent="0.35">
      <c r="A57" s="69"/>
      <c r="B57" s="69"/>
      <c r="C57" s="69"/>
      <c r="D57" s="747" t="s">
        <v>1487</v>
      </c>
      <c r="E57" s="747"/>
      <c r="F57" s="747"/>
      <c r="G57" s="747"/>
      <c r="H57" s="747"/>
      <c r="I57" s="747"/>
      <c r="J57" s="22" t="s">
        <v>1477</v>
      </c>
      <c r="K57" s="25">
        <v>0</v>
      </c>
      <c r="L57" s="25">
        <v>133918.20000000001</v>
      </c>
      <c r="M57" s="69"/>
      <c r="N57" s="69"/>
      <c r="O57" s="69"/>
      <c r="P57" s="69"/>
      <c r="Q57" s="69"/>
      <c r="R57" s="241"/>
      <c r="S57" s="69"/>
      <c r="T57" s="69"/>
      <c r="U57" s="69"/>
      <c r="V57" s="69"/>
      <c r="W57" s="69"/>
      <c r="X57" s="69"/>
      <c r="Y57" s="69"/>
      <c r="Z57" s="69"/>
      <c r="AA57" s="69"/>
      <c r="AB57" s="69"/>
    </row>
    <row r="58" spans="1:28" s="70" customFormat="1" ht="16.5" customHeight="1" x14ac:dyDescent="0.35">
      <c r="A58" s="69"/>
      <c r="B58" s="69"/>
      <c r="C58" s="69"/>
      <c r="D58" s="748" t="s">
        <v>1488</v>
      </c>
      <c r="E58" s="748"/>
      <c r="F58" s="748"/>
      <c r="G58" s="748"/>
      <c r="H58" s="748"/>
      <c r="I58" s="748"/>
      <c r="J58" s="104" t="s">
        <v>1477</v>
      </c>
      <c r="K58" s="104">
        <v>0</v>
      </c>
      <c r="L58" s="105">
        <v>2816.15</v>
      </c>
      <c r="M58" s="69"/>
      <c r="N58" s="69"/>
      <c r="O58" s="69"/>
      <c r="P58" s="69"/>
      <c r="Q58" s="69"/>
      <c r="R58" s="241"/>
      <c r="S58" s="69"/>
      <c r="T58" s="69"/>
      <c r="U58" s="69"/>
      <c r="V58" s="69"/>
      <c r="W58" s="69"/>
      <c r="X58" s="69"/>
      <c r="Y58" s="69"/>
      <c r="Z58" s="69"/>
      <c r="AA58" s="69"/>
      <c r="AB58" s="69"/>
    </row>
    <row r="59" spans="1:28" s="70" customFormat="1" ht="19.149999999999999" customHeight="1" x14ac:dyDescent="0.35">
      <c r="A59" s="69"/>
      <c r="B59" s="69"/>
      <c r="C59" s="69"/>
      <c r="D59" s="242"/>
      <c r="E59" s="69"/>
      <c r="F59" s="69"/>
      <c r="G59" s="69"/>
      <c r="H59" s="69"/>
      <c r="I59" s="69"/>
      <c r="J59" s="69"/>
      <c r="K59" s="69"/>
      <c r="L59" s="69"/>
      <c r="M59" s="69"/>
      <c r="N59" s="69"/>
      <c r="O59" s="69"/>
      <c r="P59" s="69"/>
      <c r="Q59" s="241"/>
      <c r="R59" s="241"/>
      <c r="S59" s="69"/>
      <c r="T59" s="69"/>
      <c r="U59" s="69"/>
      <c r="V59" s="69"/>
      <c r="W59" s="69"/>
      <c r="X59" s="69"/>
      <c r="Y59" s="69"/>
      <c r="Z59" s="69"/>
      <c r="AA59" s="69"/>
      <c r="AB59" s="69"/>
    </row>
    <row r="60" spans="1:28" x14ac:dyDescent="0.35">
      <c r="D60" s="217"/>
      <c r="I60" s="132"/>
      <c r="J60" s="241"/>
      <c r="K60" s="241"/>
      <c r="L60" s="241"/>
      <c r="M60" s="241"/>
      <c r="N60" s="241"/>
      <c r="O60" s="241"/>
      <c r="P60" s="241"/>
      <c r="Q60" s="241"/>
      <c r="R60" s="241"/>
    </row>
    <row r="61" spans="1:28" ht="19.399999999999999" customHeight="1" x14ac:dyDescent="0.35">
      <c r="D61" s="174"/>
      <c r="L61" s="132"/>
      <c r="M61" s="132"/>
      <c r="N61" s="132"/>
      <c r="O61" s="132"/>
      <c r="P61" s="132"/>
      <c r="Q61" s="241"/>
      <c r="R61" s="132"/>
    </row>
    <row r="62" spans="1:28" s="70" customFormat="1" ht="165" customHeight="1" x14ac:dyDescent="0.35">
      <c r="A62" s="69"/>
      <c r="B62" s="69"/>
      <c r="C62" s="69"/>
      <c r="D62" s="805"/>
      <c r="E62" s="805"/>
      <c r="F62" s="805"/>
      <c r="G62" s="805"/>
      <c r="H62" s="805"/>
      <c r="I62" s="805"/>
      <c r="J62" s="805"/>
      <c r="K62" s="805"/>
      <c r="L62" s="805"/>
      <c r="M62" s="805"/>
      <c r="N62" s="805"/>
      <c r="O62" s="805"/>
      <c r="P62" s="805"/>
      <c r="Q62" s="552"/>
      <c r="R62" s="494"/>
      <c r="S62" s="69"/>
      <c r="T62" s="69"/>
      <c r="U62" s="69"/>
      <c r="V62" s="69"/>
      <c r="W62" s="69"/>
      <c r="X62" s="69"/>
      <c r="Y62" s="69"/>
      <c r="Z62" s="69"/>
      <c r="AA62" s="69"/>
      <c r="AB62" s="69"/>
    </row>
    <row r="63" spans="1:28" s="70" customFormat="1" x14ac:dyDescent="0.35">
      <c r="A63" s="69"/>
      <c r="B63" s="69"/>
      <c r="C63" s="69"/>
      <c r="D63" s="217"/>
      <c r="E63" s="69"/>
      <c r="F63" s="69"/>
      <c r="G63" s="69"/>
      <c r="H63" s="69"/>
      <c r="I63" s="132"/>
      <c r="J63" s="241"/>
      <c r="K63" s="241"/>
      <c r="L63" s="241"/>
      <c r="M63" s="241"/>
      <c r="N63" s="241"/>
      <c r="O63" s="241"/>
      <c r="P63" s="241"/>
      <c r="Q63" s="241"/>
      <c r="R63" s="241"/>
      <c r="S63" s="69"/>
      <c r="T63" s="69"/>
      <c r="U63" s="69"/>
      <c r="V63" s="69"/>
      <c r="W63" s="69"/>
      <c r="X63" s="69"/>
      <c r="Y63" s="69"/>
      <c r="Z63" s="69"/>
      <c r="AA63" s="69"/>
      <c r="AB63" s="69"/>
    </row>
    <row r="64" spans="1:28" s="70" customFormat="1" x14ac:dyDescent="0.35">
      <c r="A64" s="69"/>
      <c r="B64" s="69"/>
      <c r="C64" s="69"/>
      <c r="D64" s="217"/>
      <c r="E64" s="69"/>
      <c r="F64" s="69"/>
      <c r="G64" s="69"/>
      <c r="H64" s="69"/>
      <c r="I64" s="132"/>
      <c r="J64" s="241"/>
      <c r="K64" s="241"/>
      <c r="L64" s="241"/>
      <c r="M64" s="241"/>
      <c r="N64" s="241"/>
      <c r="O64" s="241"/>
      <c r="P64" s="241"/>
      <c r="Q64" s="241"/>
      <c r="R64" s="241"/>
      <c r="S64" s="69"/>
      <c r="T64" s="69"/>
      <c r="U64" s="69"/>
      <c r="V64" s="69"/>
      <c r="W64" s="69"/>
      <c r="X64" s="69"/>
      <c r="Y64" s="69"/>
      <c r="Z64" s="69"/>
      <c r="AA64" s="69"/>
      <c r="AB64" s="69"/>
    </row>
    <row r="65" spans="1:28" s="70" customFormat="1" ht="18.5" x14ac:dyDescent="0.35">
      <c r="A65" s="69"/>
      <c r="B65" s="69"/>
      <c r="C65" s="69"/>
      <c r="D65" s="64" t="s">
        <v>1489</v>
      </c>
      <c r="E65" s="64"/>
      <c r="F65" s="64"/>
      <c r="G65" s="64"/>
      <c r="H65" s="64"/>
      <c r="I65" s="64"/>
      <c r="J65" s="64"/>
      <c r="K65" s="64"/>
      <c r="L65" s="64"/>
      <c r="M65" s="64"/>
      <c r="N65" s="64"/>
      <c r="O65" s="64"/>
      <c r="P65" s="64"/>
      <c r="Q65" s="241"/>
      <c r="R65" s="241"/>
      <c r="S65" s="69"/>
      <c r="T65" s="69"/>
      <c r="U65" s="69"/>
      <c r="V65" s="69"/>
      <c r="W65" s="69"/>
      <c r="X65" s="69"/>
      <c r="Y65" s="69"/>
      <c r="Z65" s="69"/>
      <c r="AA65" s="69"/>
      <c r="AB65" s="69"/>
    </row>
    <row r="66" spans="1:28" s="70" customFormat="1" x14ac:dyDescent="0.35">
      <c r="A66" s="69"/>
      <c r="B66" s="69"/>
      <c r="C66" s="69"/>
      <c r="D66" s="217"/>
      <c r="E66" s="69"/>
      <c r="F66" s="69"/>
      <c r="G66" s="69"/>
      <c r="H66" s="69"/>
      <c r="I66" s="132"/>
      <c r="J66" s="241"/>
      <c r="K66" s="241"/>
      <c r="L66" s="241"/>
      <c r="M66" s="241"/>
      <c r="N66" s="241"/>
      <c r="O66" s="241"/>
      <c r="P66" s="241"/>
      <c r="Q66" s="241"/>
      <c r="R66" s="241"/>
      <c r="S66" s="69"/>
      <c r="T66" s="69"/>
      <c r="U66" s="69"/>
      <c r="V66" s="69"/>
      <c r="W66" s="69"/>
      <c r="X66" s="69"/>
      <c r="Y66" s="69"/>
      <c r="Z66" s="69"/>
      <c r="AA66" s="69"/>
      <c r="AB66" s="69"/>
    </row>
    <row r="67" spans="1:28" s="70" customFormat="1" ht="127.9" customHeight="1" x14ac:dyDescent="0.35">
      <c r="A67" s="69"/>
      <c r="B67" s="69"/>
      <c r="C67" s="69"/>
      <c r="D67" s="863" t="s">
        <v>1490</v>
      </c>
      <c r="E67" s="863"/>
      <c r="F67" s="863"/>
      <c r="G67" s="863"/>
      <c r="H67" s="863"/>
      <c r="I67" s="863"/>
      <c r="J67" s="863"/>
      <c r="K67" s="863"/>
      <c r="L67" s="863"/>
      <c r="M67" s="863"/>
      <c r="N67" s="863"/>
      <c r="O67" s="863"/>
      <c r="P67" s="863"/>
      <c r="Q67" s="863"/>
      <c r="R67" s="863"/>
      <c r="S67" s="69"/>
      <c r="T67" s="69"/>
      <c r="U67" s="69"/>
      <c r="V67" s="69"/>
      <c r="W67" s="69"/>
      <c r="X67" s="69"/>
      <c r="Y67" s="69"/>
      <c r="Z67" s="69"/>
      <c r="AA67" s="69"/>
      <c r="AB67" s="69"/>
    </row>
    <row r="68" spans="1:28" s="70" customFormat="1" x14ac:dyDescent="0.35">
      <c r="A68" s="69"/>
      <c r="B68" s="69"/>
      <c r="C68" s="69"/>
      <c r="D68" s="217"/>
      <c r="E68" s="69"/>
      <c r="F68" s="69"/>
      <c r="G68" s="69"/>
      <c r="H68" s="69"/>
      <c r="I68" s="132"/>
      <c r="J68" s="241"/>
      <c r="K68" s="241"/>
      <c r="L68" s="241"/>
      <c r="M68" s="241"/>
      <c r="N68" s="241"/>
      <c r="O68" s="241"/>
      <c r="P68" s="241"/>
      <c r="Q68" s="241"/>
      <c r="R68" s="241"/>
      <c r="S68" s="69"/>
      <c r="T68" s="69"/>
      <c r="U68" s="69"/>
      <c r="V68" s="69"/>
      <c r="W68" s="69"/>
      <c r="X68" s="69"/>
      <c r="Y68" s="69"/>
      <c r="Z68" s="69"/>
      <c r="AA68" s="69"/>
      <c r="AB68" s="69"/>
    </row>
    <row r="69" spans="1:28" s="70" customFormat="1" x14ac:dyDescent="0.35">
      <c r="A69" s="69"/>
      <c r="B69" s="69"/>
      <c r="C69" s="69"/>
      <c r="D69" s="69"/>
      <c r="E69" s="69"/>
      <c r="F69" s="69"/>
      <c r="G69" s="69"/>
      <c r="H69" s="69"/>
      <c r="I69" s="69"/>
      <c r="J69" s="69"/>
      <c r="K69" s="69"/>
      <c r="L69" s="69"/>
      <c r="M69" s="69"/>
      <c r="N69" s="69"/>
      <c r="O69" s="69"/>
      <c r="P69" s="69"/>
      <c r="Q69" s="69"/>
      <c r="R69" s="69"/>
      <c r="S69" s="69"/>
      <c r="T69" s="69"/>
      <c r="U69" s="69"/>
      <c r="V69" s="69"/>
      <c r="W69" s="69"/>
      <c r="X69" s="69"/>
      <c r="Y69" s="69"/>
      <c r="Z69" s="69"/>
      <c r="AA69" s="69"/>
      <c r="AB69" s="69"/>
    </row>
    <row r="70" spans="1:28" s="70" customFormat="1" ht="36" customHeight="1" x14ac:dyDescent="0.35">
      <c r="A70" s="69"/>
      <c r="B70" s="69"/>
      <c r="C70" s="69"/>
      <c r="D70" s="785" t="s">
        <v>1491</v>
      </c>
      <c r="E70" s="785"/>
      <c r="F70" s="785"/>
      <c r="G70" s="785"/>
      <c r="H70" s="785"/>
      <c r="I70" s="785"/>
      <c r="J70" s="785"/>
      <c r="K70" s="785"/>
      <c r="L70" s="785"/>
      <c r="M70" s="785"/>
      <c r="N70" s="785"/>
      <c r="O70" s="785"/>
      <c r="P70" s="785"/>
      <c r="Q70" s="785"/>
      <c r="R70" s="785"/>
      <c r="S70" s="69"/>
      <c r="T70" s="69"/>
      <c r="U70" s="69"/>
      <c r="V70" s="69"/>
      <c r="W70" s="69"/>
      <c r="X70" s="69"/>
      <c r="Y70" s="69"/>
      <c r="Z70" s="69"/>
      <c r="AA70" s="69"/>
      <c r="AB70" s="69"/>
    </row>
    <row r="71" spans="1:28" s="70" customFormat="1" x14ac:dyDescent="0.35">
      <c r="A71" s="69"/>
      <c r="B71" s="69"/>
      <c r="C71" s="69"/>
      <c r="D71" s="47"/>
      <c r="E71" s="136"/>
      <c r="F71" s="136"/>
      <c r="G71" s="136"/>
      <c r="H71" s="47"/>
      <c r="I71" s="47"/>
      <c r="J71" s="47"/>
      <c r="K71" s="47"/>
      <c r="L71" s="47"/>
      <c r="M71" s="69"/>
      <c r="N71" s="69"/>
      <c r="O71" s="69"/>
      <c r="P71" s="69"/>
      <c r="Q71" s="69"/>
      <c r="R71" s="69"/>
      <c r="S71" s="69"/>
      <c r="T71" s="69"/>
      <c r="U71" s="69"/>
      <c r="V71" s="69"/>
      <c r="W71" s="69"/>
      <c r="X71" s="69"/>
      <c r="Y71" s="69"/>
      <c r="Z71" s="69"/>
      <c r="AA71" s="69"/>
      <c r="AB71" s="69"/>
    </row>
    <row r="72" spans="1:28" s="70" customFormat="1" ht="15.65" customHeight="1" x14ac:dyDescent="0.35">
      <c r="A72" s="69"/>
      <c r="B72" s="69"/>
      <c r="C72" s="69"/>
      <c r="D72" s="30" t="s">
        <v>452</v>
      </c>
      <c r="E72" s="30"/>
      <c r="F72" s="30"/>
      <c r="G72" s="87"/>
      <c r="H72" s="38"/>
      <c r="I72" s="38"/>
      <c r="J72" s="38"/>
      <c r="K72" s="38"/>
      <c r="L72" s="38"/>
      <c r="M72" s="38"/>
      <c r="N72" s="38"/>
      <c r="O72" s="38"/>
      <c r="P72" s="38"/>
      <c r="Q72" s="69"/>
      <c r="R72" s="69"/>
      <c r="S72" s="69"/>
      <c r="T72" s="69"/>
      <c r="U72" s="69"/>
      <c r="V72" s="69"/>
      <c r="W72" s="69"/>
      <c r="X72" s="69"/>
      <c r="Y72" s="69"/>
      <c r="Z72" s="69"/>
      <c r="AA72" s="69"/>
      <c r="AB72" s="69"/>
    </row>
    <row r="73" spans="1:28" s="88" customFormat="1" ht="28.4" customHeight="1" x14ac:dyDescent="0.35">
      <c r="A73" s="250"/>
      <c r="B73" s="250"/>
      <c r="C73" s="250"/>
      <c r="D73" s="858"/>
      <c r="E73" s="858"/>
      <c r="F73" s="858"/>
      <c r="G73" s="858"/>
      <c r="H73" s="858"/>
      <c r="I73" s="858"/>
      <c r="J73" s="858"/>
      <c r="K73" s="858"/>
      <c r="L73" s="858"/>
      <c r="M73" s="102" t="s">
        <v>970</v>
      </c>
      <c r="N73" s="101" t="s">
        <v>612</v>
      </c>
      <c r="O73" s="101" t="s">
        <v>1492</v>
      </c>
      <c r="P73" s="101" t="s">
        <v>610</v>
      </c>
      <c r="Q73" s="69"/>
      <c r="R73" s="69"/>
      <c r="S73" s="250"/>
      <c r="T73" s="250"/>
      <c r="U73" s="250"/>
      <c r="V73" s="250"/>
      <c r="W73" s="250"/>
      <c r="X73" s="250"/>
      <c r="Y73" s="250"/>
      <c r="Z73" s="250"/>
      <c r="AA73" s="250"/>
      <c r="AB73" s="250"/>
    </row>
    <row r="74" spans="1:28" s="88" customFormat="1" ht="14.15" customHeight="1" x14ac:dyDescent="0.35">
      <c r="A74" s="250"/>
      <c r="B74" s="250"/>
      <c r="C74" s="250"/>
      <c r="D74" s="783" t="s">
        <v>1084</v>
      </c>
      <c r="E74" s="783"/>
      <c r="F74" s="783"/>
      <c r="G74" s="783"/>
      <c r="H74" s="783"/>
      <c r="I74" s="783"/>
      <c r="J74" s="783"/>
      <c r="K74" s="783"/>
      <c r="L74" s="783"/>
      <c r="M74" s="477" t="s">
        <v>631</v>
      </c>
      <c r="N74" s="477">
        <v>10</v>
      </c>
      <c r="O74" s="477">
        <v>5</v>
      </c>
      <c r="P74" s="477">
        <v>2</v>
      </c>
      <c r="Q74" s="69"/>
      <c r="R74" s="69"/>
      <c r="S74" s="250"/>
      <c r="T74" s="250"/>
      <c r="U74" s="250"/>
      <c r="V74" s="250"/>
      <c r="W74" s="250"/>
      <c r="X74" s="250"/>
      <c r="Y74" s="250"/>
      <c r="Z74" s="250"/>
      <c r="AA74" s="250"/>
      <c r="AB74" s="250"/>
    </row>
    <row r="75" spans="1:28" ht="19.149999999999999" customHeight="1" x14ac:dyDescent="0.35">
      <c r="D75" s="47"/>
      <c r="G75" s="136"/>
      <c r="H75" s="47"/>
      <c r="I75" s="47"/>
      <c r="J75" s="47"/>
      <c r="K75" s="47"/>
      <c r="L75" s="47"/>
      <c r="O75" s="136"/>
      <c r="P75" s="136"/>
    </row>
    <row r="76" spans="1:28" x14ac:dyDescent="0.35">
      <c r="D76" s="47"/>
      <c r="G76" s="136"/>
      <c r="H76" s="47"/>
      <c r="I76" s="47"/>
      <c r="J76" s="47"/>
      <c r="K76" s="47"/>
      <c r="L76" s="47"/>
      <c r="P76" s="136"/>
    </row>
    <row r="77" spans="1:28" ht="19.399999999999999" customHeight="1" x14ac:dyDescent="0.35">
      <c r="D77" s="174"/>
      <c r="L77" s="132"/>
      <c r="M77" s="132"/>
      <c r="N77" s="132"/>
      <c r="O77" s="132"/>
      <c r="P77" s="132"/>
    </row>
    <row r="78" spans="1:28" ht="129.65" customHeight="1" x14ac:dyDescent="0.35">
      <c r="D78" s="775"/>
      <c r="E78" s="775"/>
      <c r="F78" s="775"/>
      <c r="G78" s="775"/>
      <c r="H78" s="775"/>
      <c r="I78" s="775"/>
      <c r="J78" s="775"/>
      <c r="K78" s="775"/>
      <c r="L78" s="775"/>
      <c r="M78" s="775"/>
      <c r="N78" s="775"/>
      <c r="O78" s="775"/>
      <c r="P78" s="775"/>
      <c r="Q78" s="494"/>
      <c r="R78" s="494"/>
    </row>
    <row r="79" spans="1:28" x14ac:dyDescent="0.35">
      <c r="D79" s="68"/>
      <c r="E79" s="68"/>
      <c r="F79" s="68"/>
      <c r="G79" s="68"/>
      <c r="H79" s="68"/>
      <c r="I79" s="68"/>
      <c r="J79" s="68"/>
      <c r="K79" s="68"/>
      <c r="L79" s="68"/>
      <c r="M79" s="68"/>
      <c r="N79" s="68"/>
    </row>
  </sheetData>
  <mergeCells count="44">
    <mergeCell ref="D11:R11"/>
    <mergeCell ref="D12:R12"/>
    <mergeCell ref="D16:H17"/>
    <mergeCell ref="I16:I17"/>
    <mergeCell ref="K16:M16"/>
    <mergeCell ref="N16:P16"/>
    <mergeCell ref="D18:H18"/>
    <mergeCell ref="D19:H19"/>
    <mergeCell ref="D20:H20"/>
    <mergeCell ref="D24:F25"/>
    <mergeCell ref="D30:O30"/>
    <mergeCell ref="N24:P24"/>
    <mergeCell ref="D26:F26"/>
    <mergeCell ref="G24:G25"/>
    <mergeCell ref="H24:J24"/>
    <mergeCell ref="K24:M24"/>
    <mergeCell ref="D42:P42"/>
    <mergeCell ref="D62:P62"/>
    <mergeCell ref="D33:H34"/>
    <mergeCell ref="D35:H35"/>
    <mergeCell ref="K33:M33"/>
    <mergeCell ref="N33:P33"/>
    <mergeCell ref="D36:H36"/>
    <mergeCell ref="K54:L54"/>
    <mergeCell ref="D56:I56"/>
    <mergeCell ref="D57:I57"/>
    <mergeCell ref="D51:F51"/>
    <mergeCell ref="D58:I58"/>
    <mergeCell ref="D37:H37"/>
    <mergeCell ref="I33:I34"/>
    <mergeCell ref="D38:G38"/>
    <mergeCell ref="D78:P78"/>
    <mergeCell ref="D73:L73"/>
    <mergeCell ref="D74:L74"/>
    <mergeCell ref="M48:O48"/>
    <mergeCell ref="P48:R48"/>
    <mergeCell ref="D48:H49"/>
    <mergeCell ref="D50:H50"/>
    <mergeCell ref="D54:I55"/>
    <mergeCell ref="J54:J55"/>
    <mergeCell ref="D70:R70"/>
    <mergeCell ref="D67:R67"/>
    <mergeCell ref="I48:I49"/>
    <mergeCell ref="J48:L48"/>
  </mergeCells>
  <pageMargins left="0.511811024" right="0.511811024" top="0.78740157499999996" bottom="0.78740157499999996" header="0.31496062000000002" footer="0.31496062000000002"/>
  <headerFooter>
    <oddFooter>&amp;L_x000D_&amp;1#&amp;&amp;"Calibri"&amp;10&amp;K000000 Público</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2ECC6-B0AD-4C5D-9984-970BC3F28314}">
  <dimension ref="A1:Y340"/>
  <sheetViews>
    <sheetView showRowColHeaders="0" zoomScale="90" zoomScaleNormal="90" workbookViewId="0">
      <pane xSplit="1" topLeftCell="B1" activePane="topRight" state="frozen"/>
      <selection activeCell="A251" sqref="A251"/>
      <selection pane="topRight"/>
    </sheetView>
  </sheetViews>
  <sheetFormatPr defaultColWidth="8.81640625" defaultRowHeight="14.5" x14ac:dyDescent="0.35"/>
  <cols>
    <col min="1" max="1" width="29.453125" style="6" customWidth="1"/>
    <col min="2" max="2" width="4.453125" style="6" customWidth="1"/>
    <col min="3" max="3" width="2.453125" style="6" customWidth="1"/>
    <col min="4" max="4" width="8.81640625" style="6"/>
    <col min="5" max="10" width="10.453125" style="6" customWidth="1"/>
    <col min="11" max="14" width="12.81640625" style="6" customWidth="1"/>
    <col min="15" max="16" width="11.7265625" style="6" customWidth="1"/>
    <col min="17" max="19" width="11.7265625" style="127" customWidth="1"/>
    <col min="20" max="21" width="11.7265625" style="6" customWidth="1"/>
    <col min="22" max="25" width="8.81640625" style="6"/>
  </cols>
  <sheetData>
    <row r="1" spans="4:24" s="6" customFormat="1" x14ac:dyDescent="0.35">
      <c r="Q1" s="127"/>
      <c r="R1" s="127"/>
      <c r="S1" s="127"/>
    </row>
    <row r="2" spans="4:24" s="6" customFormat="1" ht="23.5" x14ac:dyDescent="0.35">
      <c r="D2" s="44" t="s">
        <v>1493</v>
      </c>
      <c r="Q2" s="127"/>
      <c r="R2" s="127"/>
      <c r="S2" s="127"/>
    </row>
    <row r="3" spans="4:24" s="6" customFormat="1" x14ac:dyDescent="0.35">
      <c r="Q3" s="127"/>
      <c r="R3" s="127"/>
      <c r="S3" s="127"/>
    </row>
    <row r="4" spans="4:24" s="41" customFormat="1" ht="255" customHeight="1" x14ac:dyDescent="0.35">
      <c r="D4" s="210"/>
      <c r="E4" s="210"/>
      <c r="F4" s="210"/>
      <c r="G4" s="210"/>
      <c r="H4" s="210"/>
      <c r="I4" s="210"/>
      <c r="J4" s="210"/>
      <c r="K4" s="210"/>
      <c r="L4" s="210"/>
      <c r="M4" s="210"/>
      <c r="N4" s="210"/>
      <c r="O4" s="6"/>
      <c r="P4" s="6"/>
      <c r="Q4" s="175"/>
      <c r="R4" s="175"/>
      <c r="S4" s="175"/>
      <c r="T4" s="175"/>
      <c r="U4" s="175"/>
      <c r="V4" s="175"/>
      <c r="W4" s="175"/>
      <c r="X4" s="175"/>
    </row>
    <row r="5" spans="4:24" s="41" customFormat="1" ht="13" x14ac:dyDescent="0.35">
      <c r="D5" s="175"/>
      <c r="E5" s="175"/>
      <c r="F5" s="175"/>
      <c r="G5" s="175"/>
      <c r="H5" s="175"/>
      <c r="I5" s="175"/>
      <c r="J5" s="175"/>
      <c r="K5" s="175"/>
      <c r="L5" s="175"/>
      <c r="M5" s="175"/>
      <c r="N5" s="175"/>
      <c r="O5" s="175"/>
      <c r="P5" s="175"/>
      <c r="Q5" s="175"/>
      <c r="R5" s="175"/>
      <c r="S5" s="175"/>
      <c r="T5" s="175"/>
      <c r="U5" s="175"/>
      <c r="V5" s="175"/>
      <c r="W5" s="175"/>
      <c r="X5" s="175"/>
    </row>
    <row r="6" spans="4:24" s="6" customFormat="1" ht="21" x14ac:dyDescent="0.35">
      <c r="D6" s="235" t="s">
        <v>1494</v>
      </c>
      <c r="Q6" s="127"/>
      <c r="R6" s="127"/>
      <c r="S6" s="127"/>
    </row>
    <row r="7" spans="4:24" s="6" customFormat="1" x14ac:dyDescent="0.35">
      <c r="Q7" s="127"/>
      <c r="R7" s="127"/>
      <c r="S7" s="127"/>
    </row>
    <row r="8" spans="4:24" s="6" customFormat="1" ht="18.5" x14ac:dyDescent="0.35">
      <c r="D8" s="64" t="s">
        <v>1495</v>
      </c>
      <c r="E8" s="49"/>
      <c r="F8" s="49"/>
      <c r="G8" s="49"/>
      <c r="H8" s="49"/>
      <c r="I8" s="136"/>
      <c r="J8" s="136"/>
      <c r="K8" s="136"/>
      <c r="L8" s="47"/>
      <c r="Q8" s="127"/>
      <c r="R8" s="127"/>
      <c r="S8" s="127"/>
    </row>
    <row r="9" spans="4:24" s="6" customFormat="1" ht="18.5" x14ac:dyDescent="0.35">
      <c r="D9" s="64" t="s">
        <v>1496</v>
      </c>
      <c r="E9" s="49"/>
      <c r="F9" s="49"/>
      <c r="G9" s="49"/>
      <c r="H9" s="49"/>
      <c r="I9" s="136"/>
      <c r="J9" s="136"/>
      <c r="K9" s="136"/>
      <c r="L9" s="47"/>
      <c r="Q9" s="127"/>
      <c r="R9" s="127"/>
      <c r="S9" s="127"/>
    </row>
    <row r="10" spans="4:24" s="6" customFormat="1" x14ac:dyDescent="0.35">
      <c r="D10" s="47"/>
      <c r="E10" s="47"/>
      <c r="F10" s="47"/>
      <c r="G10" s="47"/>
      <c r="H10" s="47"/>
      <c r="I10" s="136"/>
      <c r="J10" s="136"/>
      <c r="K10" s="136"/>
      <c r="L10" s="47"/>
      <c r="O10" s="127"/>
      <c r="P10" s="127"/>
      <c r="Q10" s="127"/>
      <c r="R10" s="127"/>
      <c r="S10" s="127"/>
    </row>
    <row r="11" spans="4:24" s="6" customFormat="1" ht="15.65" customHeight="1" x14ac:dyDescent="0.35">
      <c r="D11" s="528" t="s">
        <v>136</v>
      </c>
      <c r="E11" s="77"/>
      <c r="F11" s="77"/>
      <c r="G11" s="77"/>
      <c r="H11" s="77"/>
      <c r="I11" s="78"/>
      <c r="J11" s="78"/>
      <c r="K11" s="78"/>
      <c r="L11" s="77"/>
      <c r="M11" s="79"/>
      <c r="N11" s="79"/>
      <c r="O11" s="127"/>
      <c r="P11" s="127"/>
      <c r="Q11" s="127"/>
      <c r="R11" s="127"/>
      <c r="S11" s="127"/>
    </row>
    <row r="12" spans="4:24" s="6" customFormat="1" ht="26" x14ac:dyDescent="0.35">
      <c r="D12" s="562"/>
      <c r="E12" s="56"/>
      <c r="F12" s="56"/>
      <c r="G12" s="56"/>
      <c r="H12" s="56"/>
      <c r="I12" s="563"/>
      <c r="J12" s="563"/>
      <c r="K12" s="28" t="s">
        <v>970</v>
      </c>
      <c r="L12" s="27" t="s">
        <v>612</v>
      </c>
      <c r="M12" s="27" t="s">
        <v>611</v>
      </c>
      <c r="N12" s="27" t="s">
        <v>610</v>
      </c>
      <c r="O12" s="127"/>
      <c r="P12" s="127"/>
      <c r="Q12" s="127"/>
      <c r="R12" s="127"/>
      <c r="S12" s="127"/>
    </row>
    <row r="13" spans="4:24" s="6" customFormat="1" x14ac:dyDescent="0.35">
      <c r="D13" s="433" t="s">
        <v>1497</v>
      </c>
      <c r="E13" s="433"/>
      <c r="F13" s="433"/>
      <c r="G13" s="433"/>
      <c r="H13" s="433"/>
      <c r="I13" s="434"/>
      <c r="J13" s="434"/>
      <c r="K13" s="434"/>
      <c r="L13" s="434"/>
      <c r="M13" s="434"/>
      <c r="N13" s="434"/>
      <c r="O13" s="127"/>
      <c r="P13" s="127"/>
      <c r="Q13" s="127"/>
      <c r="R13" s="127"/>
      <c r="S13" s="127"/>
    </row>
    <row r="14" spans="4:24" s="6" customFormat="1" x14ac:dyDescent="0.35">
      <c r="D14" s="747" t="s">
        <v>1498</v>
      </c>
      <c r="E14" s="747"/>
      <c r="F14" s="747"/>
      <c r="G14" s="747"/>
      <c r="H14" s="747"/>
      <c r="I14" s="747"/>
      <c r="J14" s="747"/>
      <c r="K14" s="24" t="s">
        <v>636</v>
      </c>
      <c r="L14" s="24">
        <v>203423877</v>
      </c>
      <c r="M14" s="24">
        <v>257802116</v>
      </c>
      <c r="N14" s="24">
        <v>230874769</v>
      </c>
      <c r="O14" s="127"/>
      <c r="P14" s="127"/>
      <c r="Q14" s="127"/>
      <c r="R14" s="127"/>
      <c r="S14" s="127"/>
    </row>
    <row r="15" spans="4:24" s="6" customFormat="1" x14ac:dyDescent="0.35">
      <c r="D15" s="747" t="s">
        <v>1499</v>
      </c>
      <c r="E15" s="747"/>
      <c r="F15" s="747"/>
      <c r="G15" s="747"/>
      <c r="H15" s="747"/>
      <c r="I15" s="747"/>
      <c r="J15" s="747"/>
      <c r="K15" s="24" t="s">
        <v>636</v>
      </c>
      <c r="L15" s="24">
        <v>205344396</v>
      </c>
      <c r="M15" s="24">
        <v>260461986</v>
      </c>
      <c r="N15" s="24">
        <v>234069801</v>
      </c>
      <c r="O15" s="127"/>
      <c r="P15" s="127"/>
      <c r="Q15" s="127"/>
      <c r="R15" s="127"/>
      <c r="S15" s="127"/>
    </row>
    <row r="16" spans="4:24" s="6" customFormat="1" x14ac:dyDescent="0.35">
      <c r="D16" s="747" t="s">
        <v>1500</v>
      </c>
      <c r="E16" s="747"/>
      <c r="F16" s="747"/>
      <c r="G16" s="747"/>
      <c r="H16" s="747"/>
      <c r="I16" s="747"/>
      <c r="J16" s="747"/>
      <c r="K16" s="24" t="s">
        <v>636</v>
      </c>
      <c r="L16" s="24">
        <v>-1340697</v>
      </c>
      <c r="M16" s="24">
        <v>-2044376</v>
      </c>
      <c r="N16" s="24">
        <v>-2527562</v>
      </c>
      <c r="O16" s="127"/>
      <c r="P16" s="127"/>
      <c r="Q16" s="127"/>
      <c r="R16" s="127"/>
      <c r="S16" s="127"/>
    </row>
    <row r="17" spans="4:19" s="6" customFormat="1" x14ac:dyDescent="0.35">
      <c r="D17" s="747" t="s">
        <v>1501</v>
      </c>
      <c r="E17" s="747"/>
      <c r="F17" s="747"/>
      <c r="G17" s="747"/>
      <c r="H17" s="747"/>
      <c r="I17" s="747"/>
      <c r="J17" s="747"/>
      <c r="K17" s="24" t="s">
        <v>636</v>
      </c>
      <c r="L17" s="24">
        <v>-579822</v>
      </c>
      <c r="M17" s="24">
        <v>-615494</v>
      </c>
      <c r="N17" s="24">
        <v>-667470</v>
      </c>
      <c r="O17" s="127"/>
      <c r="P17" s="127"/>
      <c r="Q17" s="127"/>
      <c r="R17" s="127"/>
      <c r="S17" s="127"/>
    </row>
    <row r="18" spans="4:19" s="6" customFormat="1" x14ac:dyDescent="0.35">
      <c r="D18" s="747" t="s">
        <v>1502</v>
      </c>
      <c r="E18" s="747"/>
      <c r="F18" s="747"/>
      <c r="G18" s="747"/>
      <c r="H18" s="747"/>
      <c r="I18" s="747"/>
      <c r="J18" s="747"/>
      <c r="K18" s="24" t="s">
        <v>636</v>
      </c>
      <c r="L18" s="24">
        <v>389969</v>
      </c>
      <c r="M18" s="24">
        <v>579804</v>
      </c>
      <c r="N18" s="24">
        <v>1428225</v>
      </c>
      <c r="O18" s="127"/>
      <c r="P18" s="127"/>
      <c r="Q18" s="127"/>
      <c r="R18" s="127"/>
      <c r="S18" s="127"/>
    </row>
    <row r="19" spans="4:19" s="6" customFormat="1" x14ac:dyDescent="0.35">
      <c r="D19" s="747" t="s">
        <v>1503</v>
      </c>
      <c r="E19" s="747"/>
      <c r="F19" s="747"/>
      <c r="G19" s="747"/>
      <c r="H19" s="747"/>
      <c r="I19" s="747"/>
      <c r="J19" s="747"/>
      <c r="K19" s="24" t="s">
        <v>636</v>
      </c>
      <c r="L19" s="24">
        <v>0</v>
      </c>
      <c r="M19" s="24">
        <v>0</v>
      </c>
      <c r="N19" s="24">
        <v>0</v>
      </c>
      <c r="O19" s="127"/>
      <c r="P19" s="127"/>
      <c r="Q19" s="127"/>
      <c r="R19" s="127"/>
      <c r="S19" s="127"/>
    </row>
    <row r="20" spans="4:19" s="6" customFormat="1" x14ac:dyDescent="0.35">
      <c r="D20" s="747" t="s">
        <v>1504</v>
      </c>
      <c r="E20" s="747"/>
      <c r="F20" s="747"/>
      <c r="G20" s="747"/>
      <c r="H20" s="747"/>
      <c r="I20" s="747"/>
      <c r="J20" s="747"/>
      <c r="K20" s="24" t="s">
        <v>636</v>
      </c>
      <c r="L20" s="24">
        <v>-12148</v>
      </c>
      <c r="M20" s="24">
        <v>-29142</v>
      </c>
      <c r="N20" s="24">
        <v>18630</v>
      </c>
      <c r="O20" s="127"/>
      <c r="P20" s="127"/>
      <c r="Q20" s="127"/>
      <c r="R20" s="127"/>
      <c r="S20" s="127"/>
    </row>
    <row r="21" spans="4:19" s="6" customFormat="1" x14ac:dyDescent="0.35">
      <c r="D21" s="822" t="s">
        <v>1505</v>
      </c>
      <c r="E21" s="822"/>
      <c r="F21" s="822"/>
      <c r="G21" s="822"/>
      <c r="H21" s="822"/>
      <c r="I21" s="822"/>
      <c r="J21" s="822"/>
      <c r="K21" s="291" t="s">
        <v>636</v>
      </c>
      <c r="L21" s="291">
        <v>203801698</v>
      </c>
      <c r="M21" s="291">
        <v>258352778</v>
      </c>
      <c r="N21" s="291">
        <v>232321624</v>
      </c>
      <c r="O21" s="127"/>
      <c r="P21" s="127"/>
      <c r="Q21" s="127"/>
      <c r="R21" s="127"/>
      <c r="S21" s="127"/>
    </row>
    <row r="22" spans="4:19" s="6" customFormat="1" x14ac:dyDescent="0.35">
      <c r="D22" s="433" t="s">
        <v>1506</v>
      </c>
      <c r="E22" s="433"/>
      <c r="F22" s="433"/>
      <c r="G22" s="433"/>
      <c r="H22" s="433"/>
      <c r="I22" s="434"/>
      <c r="J22" s="434"/>
      <c r="K22" s="434"/>
      <c r="L22" s="435"/>
      <c r="M22" s="435"/>
      <c r="N22" s="435"/>
      <c r="O22" s="127"/>
      <c r="P22" s="127"/>
      <c r="Q22" s="127"/>
      <c r="R22" s="127"/>
      <c r="S22" s="127"/>
    </row>
    <row r="23" spans="4:19" s="6" customFormat="1" x14ac:dyDescent="0.35">
      <c r="D23" s="747" t="s">
        <v>1507</v>
      </c>
      <c r="E23" s="747"/>
      <c r="F23" s="747"/>
      <c r="G23" s="747"/>
      <c r="H23" s="747"/>
      <c r="I23" s="747"/>
      <c r="J23" s="747"/>
      <c r="K23" s="24" t="s">
        <v>636</v>
      </c>
      <c r="L23" s="24">
        <v>-173606956</v>
      </c>
      <c r="M23" s="24">
        <v>-220402503</v>
      </c>
      <c r="N23" s="24">
        <v>-193913484</v>
      </c>
      <c r="O23" s="127"/>
      <c r="P23" s="127"/>
      <c r="Q23" s="127"/>
      <c r="R23" s="127"/>
      <c r="S23" s="127"/>
    </row>
    <row r="24" spans="4:19" s="6" customFormat="1" x14ac:dyDescent="0.35">
      <c r="D24" s="747" t="s">
        <v>1508</v>
      </c>
      <c r="E24" s="747"/>
      <c r="F24" s="747"/>
      <c r="G24" s="747"/>
      <c r="H24" s="747"/>
      <c r="I24" s="747"/>
      <c r="J24" s="747"/>
      <c r="K24" s="24" t="s">
        <v>636</v>
      </c>
      <c r="L24" s="24">
        <v>-3318229</v>
      </c>
      <c r="M24" s="24">
        <v>-4420211</v>
      </c>
      <c r="N24" s="24">
        <v>-5377736</v>
      </c>
      <c r="O24" s="127"/>
      <c r="P24" s="127"/>
      <c r="Q24" s="127"/>
      <c r="R24" s="127"/>
      <c r="S24" s="127"/>
    </row>
    <row r="25" spans="4:19" s="6" customFormat="1" x14ac:dyDescent="0.35">
      <c r="D25" s="747" t="s">
        <v>1509</v>
      </c>
      <c r="E25" s="747"/>
      <c r="F25" s="747"/>
      <c r="G25" s="747"/>
      <c r="H25" s="747"/>
      <c r="I25" s="747"/>
      <c r="J25" s="747"/>
      <c r="K25" s="24" t="s">
        <v>636</v>
      </c>
      <c r="L25" s="24">
        <v>-55876</v>
      </c>
      <c r="M25" s="24">
        <v>5145</v>
      </c>
      <c r="N25" s="24">
        <v>9903</v>
      </c>
      <c r="O25" s="127"/>
      <c r="P25" s="127"/>
      <c r="Q25" s="127"/>
      <c r="R25" s="127"/>
      <c r="S25" s="127"/>
    </row>
    <row r="26" spans="4:19" s="6" customFormat="1" x14ac:dyDescent="0.35">
      <c r="D26" s="747" t="s">
        <v>1510</v>
      </c>
      <c r="E26" s="747"/>
      <c r="F26" s="747"/>
      <c r="G26" s="747"/>
      <c r="H26" s="747"/>
      <c r="I26" s="747"/>
      <c r="J26" s="747"/>
      <c r="K26" s="24" t="s">
        <v>636</v>
      </c>
      <c r="L26" s="24">
        <v>1374524</v>
      </c>
      <c r="M26" s="24">
        <v>-188809</v>
      </c>
      <c r="N26" s="24">
        <v>29671</v>
      </c>
      <c r="O26" s="127"/>
      <c r="P26" s="127"/>
      <c r="Q26" s="127"/>
      <c r="R26" s="127"/>
      <c r="S26" s="127"/>
    </row>
    <row r="27" spans="4:19" s="6" customFormat="1" x14ac:dyDescent="0.35">
      <c r="D27" s="747" t="s">
        <v>1511</v>
      </c>
      <c r="E27" s="747"/>
      <c r="F27" s="747"/>
      <c r="G27" s="747"/>
      <c r="H27" s="747"/>
      <c r="I27" s="747"/>
      <c r="J27" s="747"/>
      <c r="K27" s="24" t="s">
        <v>636</v>
      </c>
      <c r="L27" s="24">
        <v>0</v>
      </c>
      <c r="M27" s="24">
        <v>23033</v>
      </c>
      <c r="N27" s="24">
        <v>-227549</v>
      </c>
      <c r="O27" s="127"/>
      <c r="P27" s="127"/>
      <c r="Q27" s="127"/>
      <c r="R27" s="127"/>
      <c r="S27" s="127"/>
    </row>
    <row r="28" spans="4:19" s="6" customFormat="1" x14ac:dyDescent="0.35">
      <c r="D28" s="747" t="s">
        <v>1512</v>
      </c>
      <c r="E28" s="747"/>
      <c r="F28" s="747"/>
      <c r="G28" s="747"/>
      <c r="H28" s="747"/>
      <c r="I28" s="747"/>
      <c r="J28" s="747"/>
      <c r="K28" s="24" t="s">
        <v>636</v>
      </c>
      <c r="L28" s="24">
        <v>-40531</v>
      </c>
      <c r="M28" s="24">
        <v>0</v>
      </c>
      <c r="N28" s="24">
        <v>0</v>
      </c>
      <c r="O28" s="127"/>
      <c r="P28" s="127"/>
      <c r="Q28" s="127"/>
      <c r="R28" s="127"/>
      <c r="S28" s="127"/>
    </row>
    <row r="29" spans="4:19" s="6" customFormat="1" x14ac:dyDescent="0.35">
      <c r="D29" s="747" t="s">
        <v>1513</v>
      </c>
      <c r="E29" s="747"/>
      <c r="F29" s="747"/>
      <c r="G29" s="747"/>
      <c r="H29" s="747"/>
      <c r="I29" s="747"/>
      <c r="J29" s="747"/>
      <c r="K29" s="24" t="s">
        <v>636</v>
      </c>
      <c r="L29" s="24">
        <v>-175647068</v>
      </c>
      <c r="M29" s="24">
        <v>-224983345</v>
      </c>
      <c r="N29" s="24">
        <v>-199479195</v>
      </c>
      <c r="O29" s="127"/>
      <c r="P29" s="127"/>
      <c r="Q29" s="127"/>
      <c r="R29" s="127"/>
      <c r="S29" s="127"/>
    </row>
    <row r="30" spans="4:19" s="6" customFormat="1" x14ac:dyDescent="0.35">
      <c r="D30" s="747" t="s">
        <v>1514</v>
      </c>
      <c r="E30" s="747"/>
      <c r="F30" s="747"/>
      <c r="G30" s="747"/>
      <c r="H30" s="747"/>
      <c r="I30" s="747"/>
      <c r="J30" s="747"/>
      <c r="K30" s="24" t="s">
        <v>636</v>
      </c>
      <c r="L30" s="24">
        <v>28154630</v>
      </c>
      <c r="M30" s="24">
        <v>33369433</v>
      </c>
      <c r="N30" s="24">
        <v>32842429</v>
      </c>
      <c r="O30" s="127"/>
      <c r="P30" s="127"/>
      <c r="Q30" s="127"/>
      <c r="R30" s="127"/>
      <c r="S30" s="127"/>
    </row>
    <row r="31" spans="4:19" s="6" customFormat="1" x14ac:dyDescent="0.35">
      <c r="D31" s="747" t="s">
        <v>1515</v>
      </c>
      <c r="E31" s="747"/>
      <c r="F31" s="747"/>
      <c r="G31" s="747"/>
      <c r="H31" s="747"/>
      <c r="I31" s="747"/>
      <c r="J31" s="747"/>
      <c r="K31" s="24" t="s">
        <v>636</v>
      </c>
      <c r="L31" s="24">
        <v>-6369468</v>
      </c>
      <c r="M31" s="24">
        <v>-8653478</v>
      </c>
      <c r="N31" s="24">
        <v>-9205235</v>
      </c>
      <c r="O31" s="127"/>
      <c r="P31" s="127"/>
      <c r="Q31" s="127"/>
      <c r="R31" s="127"/>
      <c r="S31" s="127"/>
    </row>
    <row r="32" spans="4:19" s="6" customFormat="1" x14ac:dyDescent="0.35">
      <c r="D32" s="747" t="s">
        <v>1516</v>
      </c>
      <c r="E32" s="747"/>
      <c r="F32" s="747"/>
      <c r="G32" s="747"/>
      <c r="H32" s="747"/>
      <c r="I32" s="747"/>
      <c r="J32" s="747"/>
      <c r="K32" s="24" t="s">
        <v>636</v>
      </c>
      <c r="L32" s="24">
        <v>-6369468</v>
      </c>
      <c r="M32" s="24">
        <v>-8653478</v>
      </c>
      <c r="N32" s="24">
        <v>-9205235</v>
      </c>
      <c r="O32" s="127"/>
      <c r="P32" s="127"/>
      <c r="Q32" s="127"/>
      <c r="R32" s="127"/>
      <c r="S32" s="127"/>
    </row>
    <row r="33" spans="4:19" s="6" customFormat="1" x14ac:dyDescent="0.35">
      <c r="D33" s="747" t="s">
        <v>1517</v>
      </c>
      <c r="E33" s="747"/>
      <c r="F33" s="747"/>
      <c r="G33" s="747"/>
      <c r="H33" s="747"/>
      <c r="I33" s="747"/>
      <c r="J33" s="747"/>
      <c r="K33" s="24" t="s">
        <v>636</v>
      </c>
      <c r="L33" s="24">
        <v>0</v>
      </c>
      <c r="M33" s="24">
        <v>0</v>
      </c>
      <c r="N33" s="24">
        <v>0</v>
      </c>
      <c r="O33" s="127"/>
      <c r="P33" s="127"/>
      <c r="Q33" s="127"/>
      <c r="R33" s="127"/>
      <c r="S33" s="127"/>
    </row>
    <row r="34" spans="4:19" s="6" customFormat="1" x14ac:dyDescent="0.35">
      <c r="D34" s="822" t="s">
        <v>1518</v>
      </c>
      <c r="E34" s="822"/>
      <c r="F34" s="822"/>
      <c r="G34" s="822"/>
      <c r="H34" s="822"/>
      <c r="I34" s="822"/>
      <c r="J34" s="822"/>
      <c r="K34" s="291" t="s">
        <v>636</v>
      </c>
      <c r="L34" s="291">
        <v>21785162</v>
      </c>
      <c r="M34" s="291">
        <v>24715955</v>
      </c>
      <c r="N34" s="291">
        <v>23637194</v>
      </c>
      <c r="O34" s="127"/>
      <c r="P34" s="127"/>
      <c r="Q34" s="127"/>
      <c r="R34" s="127"/>
      <c r="S34" s="127"/>
    </row>
    <row r="35" spans="4:19" s="6" customFormat="1" x14ac:dyDescent="0.35">
      <c r="D35" s="433" t="s">
        <v>1519</v>
      </c>
      <c r="E35" s="433"/>
      <c r="F35" s="433"/>
      <c r="G35" s="433"/>
      <c r="H35" s="433"/>
      <c r="I35" s="434"/>
      <c r="J35" s="434"/>
      <c r="K35" s="434"/>
      <c r="L35" s="435"/>
      <c r="M35" s="435"/>
      <c r="N35" s="435"/>
      <c r="O35" s="127"/>
      <c r="P35" s="127"/>
      <c r="Q35" s="127"/>
      <c r="R35" s="127"/>
      <c r="S35" s="127"/>
    </row>
    <row r="36" spans="4:19" s="6" customFormat="1" x14ac:dyDescent="0.35">
      <c r="D36" s="747" t="s">
        <v>1520</v>
      </c>
      <c r="E36" s="747"/>
      <c r="F36" s="747"/>
      <c r="G36" s="747"/>
      <c r="H36" s="747"/>
      <c r="I36" s="747"/>
      <c r="J36" s="747"/>
      <c r="K36" s="24" t="s">
        <v>636</v>
      </c>
      <c r="L36" s="24">
        <v>575473</v>
      </c>
      <c r="M36" s="24">
        <v>819660</v>
      </c>
      <c r="N36" s="24">
        <v>851619</v>
      </c>
      <c r="O36" s="127"/>
      <c r="P36" s="127"/>
      <c r="Q36" s="127"/>
      <c r="R36" s="127"/>
      <c r="S36" s="127"/>
    </row>
    <row r="37" spans="4:19" s="6" customFormat="1" x14ac:dyDescent="0.35">
      <c r="D37" s="747" t="s">
        <v>1521</v>
      </c>
      <c r="E37" s="747"/>
      <c r="F37" s="747"/>
      <c r="G37" s="747"/>
      <c r="H37" s="747"/>
      <c r="I37" s="747"/>
      <c r="J37" s="747"/>
      <c r="K37" s="24" t="s">
        <v>636</v>
      </c>
      <c r="L37" s="24">
        <v>0</v>
      </c>
      <c r="M37" s="24">
        <v>0</v>
      </c>
      <c r="N37" s="24">
        <v>0</v>
      </c>
      <c r="O37" s="127"/>
      <c r="P37" s="127"/>
      <c r="Q37" s="127"/>
      <c r="R37" s="127"/>
      <c r="S37" s="127"/>
    </row>
    <row r="38" spans="4:19" s="6" customFormat="1" x14ac:dyDescent="0.35">
      <c r="D38" s="747" t="s">
        <v>1522</v>
      </c>
      <c r="E38" s="747"/>
      <c r="F38" s="747"/>
      <c r="G38" s="747"/>
      <c r="H38" s="747"/>
      <c r="I38" s="747"/>
      <c r="J38" s="747"/>
      <c r="K38" s="24" t="s">
        <v>636</v>
      </c>
      <c r="L38" s="24">
        <v>3267417</v>
      </c>
      <c r="M38" s="24">
        <v>909428</v>
      </c>
      <c r="N38" s="24">
        <v>1287642</v>
      </c>
      <c r="O38" s="127"/>
      <c r="P38" s="127"/>
      <c r="Q38" s="127"/>
      <c r="R38" s="127"/>
      <c r="S38" s="127"/>
    </row>
    <row r="39" spans="4:19" s="6" customFormat="1" x14ac:dyDescent="0.35">
      <c r="D39" s="747" t="s">
        <v>1523</v>
      </c>
      <c r="E39" s="747"/>
      <c r="F39" s="747"/>
      <c r="G39" s="747"/>
      <c r="H39" s="747"/>
      <c r="I39" s="747"/>
      <c r="J39" s="747"/>
      <c r="K39" s="24" t="s">
        <v>636</v>
      </c>
      <c r="L39" s="24">
        <v>1029781</v>
      </c>
      <c r="M39" s="24">
        <v>438570</v>
      </c>
      <c r="N39" s="24" t="s">
        <v>627</v>
      </c>
      <c r="O39" s="127"/>
      <c r="P39" s="127"/>
      <c r="Q39" s="127"/>
      <c r="R39" s="127"/>
      <c r="S39" s="127"/>
    </row>
    <row r="40" spans="4:19" s="6" customFormat="1" x14ac:dyDescent="0.35">
      <c r="D40" s="747" t="s">
        <v>1524</v>
      </c>
      <c r="E40" s="747"/>
      <c r="F40" s="747"/>
      <c r="G40" s="747"/>
      <c r="H40" s="747"/>
      <c r="I40" s="747"/>
      <c r="J40" s="747"/>
      <c r="K40" s="24" t="s">
        <v>636</v>
      </c>
      <c r="L40" s="24">
        <v>-63050</v>
      </c>
      <c r="M40" s="24">
        <v>-130092</v>
      </c>
      <c r="N40" s="24">
        <v>-252430</v>
      </c>
      <c r="O40" s="127"/>
      <c r="P40" s="127"/>
      <c r="Q40" s="127"/>
      <c r="R40" s="127"/>
      <c r="S40" s="127"/>
    </row>
    <row r="41" spans="4:19" s="6" customFormat="1" x14ac:dyDescent="0.35">
      <c r="D41" s="747" t="s">
        <v>1525</v>
      </c>
      <c r="E41" s="747"/>
      <c r="F41" s="747"/>
      <c r="G41" s="747"/>
      <c r="H41" s="747"/>
      <c r="I41" s="747"/>
      <c r="J41" s="747"/>
      <c r="K41" s="24" t="s">
        <v>636</v>
      </c>
      <c r="L41" s="24">
        <v>132287</v>
      </c>
      <c r="M41" s="24">
        <v>157328</v>
      </c>
      <c r="N41" s="24">
        <v>130558</v>
      </c>
      <c r="O41" s="127"/>
      <c r="P41" s="127"/>
      <c r="Q41" s="127"/>
      <c r="R41" s="127"/>
      <c r="S41" s="127"/>
    </row>
    <row r="42" spans="4:19" s="6" customFormat="1" x14ac:dyDescent="0.35">
      <c r="D42" s="822" t="s">
        <v>1526</v>
      </c>
      <c r="E42" s="822"/>
      <c r="F42" s="822"/>
      <c r="G42" s="822"/>
      <c r="H42" s="822"/>
      <c r="I42" s="822"/>
      <c r="J42" s="822"/>
      <c r="K42" s="291" t="s">
        <v>636</v>
      </c>
      <c r="L42" s="291">
        <v>4941908</v>
      </c>
      <c r="M42" s="291">
        <v>2194894</v>
      </c>
      <c r="N42" s="291">
        <v>2017389</v>
      </c>
      <c r="O42" s="127"/>
      <c r="P42" s="127"/>
      <c r="Q42" s="127"/>
      <c r="R42" s="127"/>
      <c r="S42" s="127"/>
    </row>
    <row r="43" spans="4:19" s="6" customFormat="1" x14ac:dyDescent="0.35">
      <c r="D43" s="822" t="s">
        <v>1527</v>
      </c>
      <c r="E43" s="822"/>
      <c r="F43" s="822"/>
      <c r="G43" s="822"/>
      <c r="H43" s="822"/>
      <c r="I43" s="822"/>
      <c r="J43" s="822"/>
      <c r="K43" s="291" t="s">
        <v>636</v>
      </c>
      <c r="L43" s="291">
        <v>26727070</v>
      </c>
      <c r="M43" s="291">
        <v>26910849</v>
      </c>
      <c r="N43" s="291">
        <v>25654583</v>
      </c>
      <c r="O43" s="127"/>
      <c r="P43" s="127"/>
      <c r="Q43" s="127"/>
      <c r="R43" s="127"/>
      <c r="S43" s="127"/>
    </row>
    <row r="44" spans="4:19" s="6" customFormat="1" x14ac:dyDescent="0.35">
      <c r="D44" s="433" t="s">
        <v>1528</v>
      </c>
      <c r="E44" s="433"/>
      <c r="F44" s="433"/>
      <c r="G44" s="433"/>
      <c r="H44" s="433"/>
      <c r="I44" s="434"/>
      <c r="J44" s="434"/>
      <c r="K44" s="434"/>
      <c r="L44" s="435"/>
      <c r="M44" s="435"/>
      <c r="N44" s="435"/>
      <c r="O44" s="127"/>
      <c r="P44" s="127"/>
      <c r="Q44" s="127"/>
      <c r="R44" s="127"/>
      <c r="S44" s="127"/>
    </row>
    <row r="45" spans="4:19" s="6" customFormat="1" x14ac:dyDescent="0.35">
      <c r="D45" s="747" t="s">
        <v>1529</v>
      </c>
      <c r="E45" s="747"/>
      <c r="F45" s="747"/>
      <c r="G45" s="747"/>
      <c r="H45" s="747"/>
      <c r="I45" s="747"/>
      <c r="J45" s="747"/>
      <c r="K45" s="24" t="s">
        <v>636</v>
      </c>
      <c r="L45" s="24">
        <v>3425437</v>
      </c>
      <c r="M45" s="24">
        <v>4543957</v>
      </c>
      <c r="N45" s="24">
        <v>5028870</v>
      </c>
      <c r="O45" s="127"/>
      <c r="P45" s="127"/>
      <c r="Q45" s="127"/>
      <c r="R45" s="127"/>
      <c r="S45" s="127"/>
    </row>
    <row r="46" spans="4:19" s="6" customFormat="1" x14ac:dyDescent="0.35">
      <c r="D46" s="747" t="s">
        <v>1530</v>
      </c>
      <c r="E46" s="747"/>
      <c r="F46" s="747"/>
      <c r="G46" s="747"/>
      <c r="H46" s="747"/>
      <c r="I46" s="747"/>
      <c r="J46" s="747"/>
      <c r="K46" s="24" t="s">
        <v>636</v>
      </c>
      <c r="L46" s="24">
        <v>2810703</v>
      </c>
      <c r="M46" s="24">
        <v>3563642</v>
      </c>
      <c r="N46" s="24">
        <v>3923006</v>
      </c>
      <c r="O46" s="127"/>
      <c r="P46" s="127"/>
      <c r="Q46" s="127"/>
      <c r="R46" s="127"/>
      <c r="S46" s="127"/>
    </row>
    <row r="47" spans="4:19" s="6" customFormat="1" x14ac:dyDescent="0.35">
      <c r="D47" s="747" t="s">
        <v>1531</v>
      </c>
      <c r="E47" s="747"/>
      <c r="F47" s="747"/>
      <c r="G47" s="747"/>
      <c r="H47" s="747"/>
      <c r="I47" s="747"/>
      <c r="J47" s="747"/>
      <c r="K47" s="24" t="s">
        <v>636</v>
      </c>
      <c r="L47" s="24">
        <v>457815</v>
      </c>
      <c r="M47" s="24">
        <v>752864</v>
      </c>
      <c r="N47" s="24">
        <v>846106</v>
      </c>
      <c r="O47" s="127"/>
      <c r="P47" s="127"/>
      <c r="Q47" s="127"/>
      <c r="R47" s="127"/>
      <c r="S47" s="127"/>
    </row>
    <row r="48" spans="4:19" s="6" customFormat="1" x14ac:dyDescent="0.35">
      <c r="D48" s="747" t="s">
        <v>1532</v>
      </c>
      <c r="E48" s="747"/>
      <c r="F48" s="747"/>
      <c r="G48" s="747"/>
      <c r="H48" s="747"/>
      <c r="I48" s="747"/>
      <c r="J48" s="747"/>
      <c r="K48" s="24" t="s">
        <v>636</v>
      </c>
      <c r="L48" s="24">
        <v>156919</v>
      </c>
      <c r="M48" s="24">
        <v>227451</v>
      </c>
      <c r="N48" s="24">
        <v>259758</v>
      </c>
      <c r="O48" s="127"/>
      <c r="P48" s="127"/>
      <c r="Q48" s="127"/>
      <c r="R48" s="127"/>
      <c r="S48" s="127"/>
    </row>
    <row r="49" spans="4:19" s="6" customFormat="1" x14ac:dyDescent="0.35">
      <c r="D49" s="747" t="s">
        <v>1533</v>
      </c>
      <c r="E49" s="747"/>
      <c r="F49" s="747"/>
      <c r="G49" s="747"/>
      <c r="H49" s="747"/>
      <c r="I49" s="747"/>
      <c r="J49" s="747"/>
      <c r="K49" s="24" t="s">
        <v>636</v>
      </c>
      <c r="L49" s="24">
        <v>13210888</v>
      </c>
      <c r="M49" s="24">
        <v>12873147</v>
      </c>
      <c r="N49" s="24">
        <v>11557780</v>
      </c>
      <c r="O49" s="127"/>
      <c r="P49" s="127"/>
      <c r="Q49" s="127"/>
      <c r="R49" s="127"/>
      <c r="S49" s="127"/>
    </row>
    <row r="50" spans="4:19" s="6" customFormat="1" x14ac:dyDescent="0.35">
      <c r="D50" s="747" t="s">
        <v>1534</v>
      </c>
      <c r="E50" s="747"/>
      <c r="F50" s="747"/>
      <c r="G50" s="747"/>
      <c r="H50" s="747"/>
      <c r="I50" s="747"/>
      <c r="J50" s="747"/>
      <c r="K50" s="24" t="s">
        <v>636</v>
      </c>
      <c r="L50" s="24">
        <v>9933488</v>
      </c>
      <c r="M50" s="24">
        <v>10282699</v>
      </c>
      <c r="N50" s="24">
        <v>8890597</v>
      </c>
      <c r="O50" s="127"/>
      <c r="P50" s="127"/>
      <c r="Q50" s="127"/>
      <c r="R50" s="127"/>
      <c r="S50" s="127"/>
    </row>
    <row r="51" spans="4:19" s="6" customFormat="1" x14ac:dyDescent="0.35">
      <c r="D51" s="747" t="s">
        <v>1535</v>
      </c>
      <c r="E51" s="747"/>
      <c r="F51" s="747"/>
      <c r="G51" s="747"/>
      <c r="H51" s="747"/>
      <c r="I51" s="747"/>
      <c r="J51" s="747"/>
      <c r="K51" s="24" t="s">
        <v>636</v>
      </c>
      <c r="L51" s="24">
        <v>3260520</v>
      </c>
      <c r="M51" s="24">
        <v>2559977</v>
      </c>
      <c r="N51" s="24">
        <v>2625555</v>
      </c>
      <c r="O51" s="127"/>
      <c r="P51" s="127"/>
      <c r="Q51" s="127"/>
      <c r="R51" s="127"/>
      <c r="S51" s="127"/>
    </row>
    <row r="52" spans="4:19" s="6" customFormat="1" x14ac:dyDescent="0.35">
      <c r="D52" s="747" t="s">
        <v>1536</v>
      </c>
      <c r="E52" s="747"/>
      <c r="F52" s="747"/>
      <c r="G52" s="747"/>
      <c r="H52" s="747"/>
      <c r="I52" s="747"/>
      <c r="J52" s="747"/>
      <c r="K52" s="24" t="s">
        <v>636</v>
      </c>
      <c r="L52" s="24">
        <v>16880</v>
      </c>
      <c r="M52" s="24">
        <v>30471</v>
      </c>
      <c r="N52" s="24">
        <v>41628</v>
      </c>
      <c r="O52" s="127"/>
      <c r="P52" s="127"/>
      <c r="Q52" s="127"/>
      <c r="R52" s="127"/>
      <c r="S52" s="127"/>
    </row>
    <row r="53" spans="4:19" s="6" customFormat="1" x14ac:dyDescent="0.35">
      <c r="D53" s="747" t="s">
        <v>1537</v>
      </c>
      <c r="E53" s="747"/>
      <c r="F53" s="747"/>
      <c r="G53" s="747"/>
      <c r="H53" s="747"/>
      <c r="I53" s="747"/>
      <c r="J53" s="747"/>
      <c r="K53" s="24" t="s">
        <v>636</v>
      </c>
      <c r="L53" s="24">
        <v>0</v>
      </c>
      <c r="M53" s="24">
        <v>0</v>
      </c>
      <c r="N53" s="24">
        <v>0</v>
      </c>
      <c r="O53" s="127"/>
      <c r="P53" s="127"/>
      <c r="Q53" s="127"/>
      <c r="R53" s="127"/>
      <c r="S53" s="127"/>
    </row>
    <row r="54" spans="4:19" s="6" customFormat="1" x14ac:dyDescent="0.35">
      <c r="D54" s="747" t="s">
        <v>1538</v>
      </c>
      <c r="E54" s="747"/>
      <c r="F54" s="747"/>
      <c r="G54" s="747"/>
      <c r="H54" s="747"/>
      <c r="I54" s="747"/>
      <c r="J54" s="747"/>
      <c r="K54" s="24" t="s">
        <v>636</v>
      </c>
      <c r="L54" s="24">
        <v>6841182</v>
      </c>
      <c r="M54" s="24">
        <v>6990419</v>
      </c>
      <c r="N54" s="24">
        <v>8453800</v>
      </c>
      <c r="O54" s="127"/>
      <c r="P54" s="127"/>
      <c r="Q54" s="127"/>
      <c r="R54" s="127"/>
      <c r="S54" s="127"/>
    </row>
    <row r="55" spans="4:19" s="6" customFormat="1" x14ac:dyDescent="0.35">
      <c r="D55" s="747" t="s">
        <v>1539</v>
      </c>
      <c r="E55" s="747"/>
      <c r="F55" s="747"/>
      <c r="G55" s="747"/>
      <c r="H55" s="747"/>
      <c r="I55" s="747"/>
      <c r="J55" s="747"/>
      <c r="K55" s="24" t="s">
        <v>636</v>
      </c>
      <c r="L55" s="24">
        <v>1812955</v>
      </c>
      <c r="M55" s="24">
        <v>3938084</v>
      </c>
      <c r="N55" s="24">
        <v>6128884</v>
      </c>
      <c r="O55" s="127"/>
      <c r="P55" s="127"/>
      <c r="Q55" s="127"/>
      <c r="R55" s="127"/>
      <c r="S55" s="127"/>
    </row>
    <row r="56" spans="4:19" s="6" customFormat="1" x14ac:dyDescent="0.35">
      <c r="D56" s="747" t="s">
        <v>1540</v>
      </c>
      <c r="E56" s="747"/>
      <c r="F56" s="747"/>
      <c r="G56" s="747"/>
      <c r="H56" s="747"/>
      <c r="I56" s="747"/>
      <c r="J56" s="747"/>
      <c r="K56" s="24" t="s">
        <v>636</v>
      </c>
      <c r="L56" s="24">
        <v>1411786</v>
      </c>
      <c r="M56" s="24">
        <v>1581901</v>
      </c>
      <c r="N56" s="24">
        <v>947376</v>
      </c>
      <c r="O56" s="127"/>
      <c r="P56" s="127"/>
      <c r="Q56" s="127"/>
      <c r="R56" s="127"/>
      <c r="S56" s="127"/>
    </row>
    <row r="57" spans="4:19" s="6" customFormat="1" x14ac:dyDescent="0.35">
      <c r="D57" s="747" t="s">
        <v>1541</v>
      </c>
      <c r="E57" s="747"/>
      <c r="F57" s="747"/>
      <c r="G57" s="747"/>
      <c r="H57" s="747"/>
      <c r="I57" s="747"/>
      <c r="J57" s="747"/>
      <c r="K57" s="24" t="s">
        <v>636</v>
      </c>
      <c r="L57" s="24">
        <v>3616441</v>
      </c>
      <c r="M57" s="24">
        <v>1470434</v>
      </c>
      <c r="N57" s="24">
        <v>1377540</v>
      </c>
      <c r="O57" s="127"/>
      <c r="P57" s="127"/>
      <c r="Q57" s="127"/>
      <c r="R57" s="127"/>
      <c r="S57" s="127"/>
    </row>
    <row r="58" spans="4:19" s="6" customFormat="1" x14ac:dyDescent="0.35">
      <c r="D58" s="747" t="s">
        <v>1542</v>
      </c>
      <c r="E58" s="747"/>
      <c r="F58" s="747"/>
      <c r="G58" s="747"/>
      <c r="H58" s="747"/>
      <c r="I58" s="747"/>
      <c r="J58" s="747"/>
      <c r="K58" s="24" t="s">
        <v>636</v>
      </c>
      <c r="L58" s="24">
        <v>0</v>
      </c>
      <c r="M58" s="24">
        <v>0</v>
      </c>
      <c r="N58" s="24">
        <v>0</v>
      </c>
      <c r="O58" s="127"/>
      <c r="P58" s="127"/>
      <c r="Q58" s="127"/>
      <c r="R58" s="127"/>
      <c r="S58" s="127"/>
    </row>
    <row r="59" spans="4:19" s="6" customFormat="1" x14ac:dyDescent="0.35">
      <c r="D59" s="747" t="s">
        <v>1543</v>
      </c>
      <c r="E59" s="747"/>
      <c r="F59" s="747"/>
      <c r="G59" s="747"/>
      <c r="H59" s="747"/>
      <c r="I59" s="747"/>
      <c r="J59" s="747"/>
      <c r="K59" s="24" t="s">
        <v>636</v>
      </c>
      <c r="L59" s="24">
        <v>0</v>
      </c>
      <c r="M59" s="24">
        <v>0</v>
      </c>
      <c r="N59" s="24">
        <v>0</v>
      </c>
      <c r="O59" s="127"/>
      <c r="P59" s="127"/>
      <c r="Q59" s="127"/>
      <c r="R59" s="127"/>
      <c r="S59" s="127"/>
    </row>
    <row r="60" spans="4:19" s="6" customFormat="1" x14ac:dyDescent="0.35">
      <c r="D60" s="747" t="s">
        <v>1544</v>
      </c>
      <c r="E60" s="747"/>
      <c r="F60" s="747"/>
      <c r="G60" s="747"/>
      <c r="H60" s="747"/>
      <c r="I60" s="747"/>
      <c r="J60" s="747"/>
      <c r="K60" s="24" t="s">
        <v>636</v>
      </c>
      <c r="L60" s="24">
        <v>3249563</v>
      </c>
      <c r="M60" s="24">
        <v>2503326</v>
      </c>
      <c r="N60" s="24">
        <v>614133</v>
      </c>
      <c r="O60" s="127"/>
      <c r="P60" s="127"/>
      <c r="Q60" s="127"/>
      <c r="R60" s="127"/>
      <c r="S60" s="127"/>
    </row>
    <row r="61" spans="4:19" s="6" customFormat="1" x14ac:dyDescent="0.35">
      <c r="D61" s="747" t="s">
        <v>1545</v>
      </c>
      <c r="E61" s="747"/>
      <c r="F61" s="747"/>
      <c r="G61" s="747"/>
      <c r="H61" s="747"/>
      <c r="I61" s="747"/>
      <c r="J61" s="747"/>
      <c r="K61" s="24" t="s">
        <v>636</v>
      </c>
      <c r="L61" s="24">
        <v>767223</v>
      </c>
      <c r="M61" s="24">
        <v>154156</v>
      </c>
      <c r="N61" s="24">
        <v>129881</v>
      </c>
      <c r="O61" s="127"/>
      <c r="P61" s="127"/>
      <c r="Q61" s="127"/>
      <c r="R61" s="127"/>
      <c r="S61" s="127"/>
    </row>
    <row r="62" spans="4:19" s="6" customFormat="1" x14ac:dyDescent="0.35">
      <c r="D62" s="747" t="s">
        <v>1546</v>
      </c>
      <c r="E62" s="747"/>
      <c r="F62" s="747"/>
      <c r="G62" s="747"/>
      <c r="H62" s="747"/>
      <c r="I62" s="747"/>
      <c r="J62" s="747"/>
      <c r="K62" s="24" t="s">
        <v>636</v>
      </c>
      <c r="L62" s="24">
        <v>75004</v>
      </c>
      <c r="M62" s="24">
        <v>38206</v>
      </c>
      <c r="N62" s="24">
        <v>67025</v>
      </c>
      <c r="O62" s="127"/>
      <c r="P62" s="127"/>
      <c r="Q62" s="127"/>
      <c r="R62" s="127"/>
      <c r="S62" s="127"/>
    </row>
    <row r="63" spans="4:19" s="6" customFormat="1" x14ac:dyDescent="0.35">
      <c r="D63" s="747" t="s">
        <v>1547</v>
      </c>
      <c r="E63" s="747"/>
      <c r="F63" s="747"/>
      <c r="G63" s="747"/>
      <c r="H63" s="747"/>
      <c r="I63" s="747"/>
      <c r="J63" s="747"/>
      <c r="K63" s="24" t="s">
        <v>636</v>
      </c>
      <c r="L63" s="24">
        <v>2407336</v>
      </c>
      <c r="M63" s="24">
        <v>2310964</v>
      </c>
      <c r="N63" s="24">
        <v>417227</v>
      </c>
      <c r="O63" s="127"/>
      <c r="P63" s="127"/>
      <c r="Q63" s="127"/>
      <c r="R63" s="127"/>
      <c r="S63" s="127"/>
    </row>
    <row r="64" spans="4:19" s="6" customFormat="1" x14ac:dyDescent="0.35">
      <c r="D64" s="432" t="s">
        <v>1548</v>
      </c>
      <c r="E64" s="432"/>
      <c r="F64" s="432"/>
      <c r="G64" s="432"/>
      <c r="H64" s="432"/>
      <c r="I64" s="432"/>
      <c r="J64" s="432"/>
      <c r="K64" s="428" t="s">
        <v>636</v>
      </c>
      <c r="L64" s="428">
        <v>26727070</v>
      </c>
      <c r="M64" s="428">
        <v>26910849</v>
      </c>
      <c r="N64" s="428">
        <v>25654583</v>
      </c>
      <c r="O64" s="127"/>
      <c r="P64" s="127"/>
      <c r="Q64" s="127"/>
      <c r="R64" s="127"/>
      <c r="S64" s="127"/>
    </row>
    <row r="65" spans="3:20" s="6" customFormat="1" x14ac:dyDescent="0.35">
      <c r="D65" s="48"/>
      <c r="E65" s="48"/>
      <c r="F65" s="48"/>
      <c r="G65" s="48"/>
      <c r="H65" s="48"/>
      <c r="L65" s="47"/>
      <c r="O65" s="127"/>
      <c r="P65" s="127"/>
      <c r="Q65" s="127"/>
      <c r="R65" s="127"/>
      <c r="S65" s="127"/>
    </row>
    <row r="66" spans="3:20" s="6" customFormat="1" x14ac:dyDescent="0.35">
      <c r="C66" s="42"/>
      <c r="D66" s="42"/>
      <c r="E66" s="42"/>
      <c r="F66" s="42"/>
      <c r="G66" s="42"/>
      <c r="H66" s="42"/>
      <c r="I66" s="42"/>
      <c r="J66" s="42"/>
      <c r="K66" s="42"/>
      <c r="L66" s="42"/>
      <c r="M66" s="42"/>
    </row>
    <row r="67" spans="3:20" s="50" customFormat="1" ht="18" customHeight="1" x14ac:dyDescent="0.4">
      <c r="D67" s="64" t="s">
        <v>1549</v>
      </c>
      <c r="E67" s="64"/>
      <c r="F67" s="64"/>
      <c r="G67" s="64"/>
      <c r="H67" s="64"/>
      <c r="I67" s="64"/>
      <c r="J67" s="64"/>
      <c r="K67" s="64"/>
      <c r="L67" s="64"/>
      <c r="M67" s="64"/>
      <c r="N67" s="35"/>
      <c r="O67" s="6"/>
      <c r="P67" s="6"/>
      <c r="Q67" s="6"/>
      <c r="R67" s="6"/>
      <c r="S67" s="6"/>
      <c r="T67" s="6"/>
    </row>
    <row r="68" spans="3:20" s="6" customFormat="1" x14ac:dyDescent="0.35">
      <c r="D68" s="135"/>
      <c r="E68" s="136"/>
      <c r="F68" s="136"/>
      <c r="G68" s="136"/>
      <c r="H68" s="42"/>
      <c r="I68" s="42"/>
      <c r="J68" s="42"/>
      <c r="K68" s="42"/>
      <c r="L68" s="42"/>
      <c r="M68" s="42"/>
      <c r="N68" s="42"/>
    </row>
    <row r="69" spans="3:20" s="50" customFormat="1" ht="16" x14ac:dyDescent="0.4">
      <c r="D69" s="138" t="s">
        <v>601</v>
      </c>
      <c r="E69" s="87"/>
      <c r="F69" s="87"/>
      <c r="G69" s="87"/>
      <c r="H69" s="39"/>
      <c r="I69" s="39"/>
      <c r="J69" s="39"/>
      <c r="K69" s="39"/>
      <c r="L69" s="107"/>
      <c r="M69" s="107"/>
      <c r="N69" s="107"/>
      <c r="O69" s="6"/>
      <c r="P69" s="6"/>
      <c r="Q69" s="6"/>
      <c r="R69" s="6"/>
      <c r="S69" s="6"/>
      <c r="T69" s="6"/>
    </row>
    <row r="70" spans="3:20" s="6" customFormat="1" ht="26" x14ac:dyDescent="0.35">
      <c r="D70" s="776"/>
      <c r="E70" s="776"/>
      <c r="F70" s="776"/>
      <c r="G70" s="776"/>
      <c r="H70" s="776"/>
      <c r="I70" s="776"/>
      <c r="J70" s="776"/>
      <c r="K70" s="102" t="s">
        <v>970</v>
      </c>
      <c r="L70" s="27" t="s">
        <v>612</v>
      </c>
      <c r="M70" s="27" t="s">
        <v>611</v>
      </c>
      <c r="N70" s="27" t="s">
        <v>610</v>
      </c>
    </row>
    <row r="71" spans="3:20" s="6" customFormat="1" x14ac:dyDescent="0.35">
      <c r="D71" s="747" t="s">
        <v>1550</v>
      </c>
      <c r="E71" s="747"/>
      <c r="F71" s="747"/>
      <c r="G71" s="747"/>
      <c r="H71" s="747"/>
      <c r="I71" s="747"/>
      <c r="J71" s="747"/>
      <c r="K71" s="608" t="s">
        <v>636</v>
      </c>
      <c r="L71" s="24">
        <v>6242543</v>
      </c>
      <c r="M71" s="24">
        <v>10657276</v>
      </c>
      <c r="N71" s="24">
        <v>12076160</v>
      </c>
    </row>
    <row r="72" spans="3:20" s="6" customFormat="1" x14ac:dyDescent="0.35">
      <c r="D72" s="747" t="s">
        <v>1551</v>
      </c>
      <c r="E72" s="747"/>
      <c r="F72" s="747"/>
      <c r="G72" s="747"/>
      <c r="H72" s="747"/>
      <c r="I72" s="747"/>
      <c r="J72" s="747"/>
      <c r="K72" s="608" t="s">
        <v>636</v>
      </c>
      <c r="L72" s="24">
        <v>0</v>
      </c>
      <c r="M72" s="24">
        <v>0</v>
      </c>
      <c r="N72" s="24">
        <v>0</v>
      </c>
    </row>
    <row r="73" spans="3:20" s="6" customFormat="1" x14ac:dyDescent="0.35">
      <c r="D73" s="318" t="s">
        <v>971</v>
      </c>
      <c r="E73" s="429"/>
      <c r="F73" s="429"/>
      <c r="G73" s="429"/>
      <c r="H73" s="429"/>
      <c r="I73" s="429"/>
      <c r="J73" s="429"/>
      <c r="K73" s="428" t="s">
        <v>636</v>
      </c>
      <c r="L73" s="416">
        <v>6242543</v>
      </c>
      <c r="M73" s="416">
        <v>10657276</v>
      </c>
      <c r="N73" s="416">
        <v>12076160</v>
      </c>
    </row>
    <row r="74" spans="3:20" s="6" customFormat="1" x14ac:dyDescent="0.35">
      <c r="D74" s="242"/>
    </row>
    <row r="75" spans="3:20" s="6" customFormat="1" x14ac:dyDescent="0.35">
      <c r="C75" s="42"/>
      <c r="D75" s="49"/>
      <c r="E75" s="48"/>
      <c r="F75" s="48"/>
      <c r="G75" s="48"/>
      <c r="H75" s="130"/>
      <c r="I75" s="130"/>
      <c r="J75" s="130"/>
      <c r="K75" s="47"/>
      <c r="L75" s="42"/>
      <c r="M75" s="42"/>
    </row>
    <row r="76" spans="3:20" s="6" customFormat="1" ht="18.649999999999999" customHeight="1" x14ac:dyDescent="0.35">
      <c r="C76" s="42"/>
      <c r="D76" s="48"/>
      <c r="E76" s="48"/>
      <c r="F76" s="48"/>
      <c r="G76" s="48"/>
      <c r="H76" s="130"/>
      <c r="I76" s="130"/>
      <c r="J76" s="130"/>
      <c r="K76" s="47"/>
      <c r="L76" s="42"/>
      <c r="M76" s="42"/>
      <c r="O76" s="128"/>
      <c r="P76" s="131"/>
      <c r="Q76" s="132"/>
      <c r="R76" s="132"/>
      <c r="S76" s="132"/>
    </row>
    <row r="77" spans="3:20" s="6" customFormat="1" ht="151.15" customHeight="1" x14ac:dyDescent="0.35">
      <c r="C77" s="42"/>
      <c r="D77" s="805"/>
      <c r="E77" s="805"/>
      <c r="F77" s="805"/>
      <c r="G77" s="805"/>
      <c r="H77" s="805"/>
      <c r="I77" s="805"/>
      <c r="J77" s="805"/>
      <c r="K77" s="805"/>
      <c r="L77" s="805"/>
      <c r="M77" s="805"/>
      <c r="N77" s="805"/>
      <c r="O77" s="805"/>
      <c r="P77" s="564"/>
      <c r="Q77" s="564"/>
      <c r="R77" s="564"/>
      <c r="S77" s="32"/>
    </row>
    <row r="78" spans="3:20" s="6" customFormat="1" x14ac:dyDescent="0.35">
      <c r="D78" s="135"/>
      <c r="E78" s="136"/>
      <c r="F78" s="136"/>
      <c r="G78" s="136"/>
      <c r="H78" s="42"/>
      <c r="I78" s="42"/>
      <c r="J78" s="42"/>
      <c r="K78" s="42"/>
      <c r="L78" s="42"/>
      <c r="M78" s="42"/>
      <c r="N78" s="42"/>
      <c r="O78" s="42"/>
      <c r="P78" s="42"/>
      <c r="Q78" s="137"/>
      <c r="R78" s="137"/>
      <c r="S78" s="137"/>
    </row>
    <row r="79" spans="3:20" s="50" customFormat="1" ht="16" x14ac:dyDescent="0.4">
      <c r="D79" s="138" t="s">
        <v>1552</v>
      </c>
      <c r="E79" s="87"/>
      <c r="F79" s="87"/>
      <c r="G79" s="87"/>
      <c r="H79" s="39"/>
      <c r="I79" s="39"/>
      <c r="J79" s="39"/>
      <c r="K79" s="39"/>
      <c r="L79" s="107"/>
      <c r="M79" s="107"/>
      <c r="N79" s="107"/>
      <c r="O79" s="6"/>
      <c r="P79" s="6"/>
      <c r="Q79" s="6"/>
      <c r="R79" s="6"/>
      <c r="S79" s="6"/>
      <c r="T79" s="6"/>
    </row>
    <row r="80" spans="3:20" s="6" customFormat="1" ht="26" x14ac:dyDescent="0.35">
      <c r="D80" s="776"/>
      <c r="E80" s="776"/>
      <c r="F80" s="776"/>
      <c r="G80" s="776"/>
      <c r="H80" s="776"/>
      <c r="I80" s="776"/>
      <c r="J80" s="776"/>
      <c r="K80" s="102" t="s">
        <v>970</v>
      </c>
      <c r="L80" s="27" t="s">
        <v>612</v>
      </c>
      <c r="M80" s="27" t="s">
        <v>611</v>
      </c>
      <c r="N80" s="27" t="s">
        <v>610</v>
      </c>
    </row>
    <row r="81" spans="3:19" s="6" customFormat="1" x14ac:dyDescent="0.35">
      <c r="D81" s="747" t="s">
        <v>1553</v>
      </c>
      <c r="E81" s="747"/>
      <c r="F81" s="747"/>
      <c r="G81" s="747"/>
      <c r="H81" s="747"/>
      <c r="I81" s="747"/>
      <c r="J81" s="747"/>
      <c r="K81" s="608" t="s">
        <v>636</v>
      </c>
      <c r="L81" s="24">
        <v>40083</v>
      </c>
      <c r="M81" s="24">
        <v>185077</v>
      </c>
      <c r="N81" s="24">
        <v>0</v>
      </c>
    </row>
    <row r="82" spans="3:19" s="6" customFormat="1" x14ac:dyDescent="0.35">
      <c r="D82" s="747" t="s">
        <v>1554</v>
      </c>
      <c r="E82" s="747"/>
      <c r="F82" s="747"/>
      <c r="G82" s="747"/>
      <c r="H82" s="747"/>
      <c r="I82" s="747"/>
      <c r="J82" s="747"/>
      <c r="K82" s="608" t="s">
        <v>636</v>
      </c>
      <c r="L82" s="24">
        <v>2740490</v>
      </c>
      <c r="M82" s="24">
        <v>2437316</v>
      </c>
      <c r="N82" s="24">
        <v>1827555</v>
      </c>
    </row>
    <row r="83" spans="3:19" s="6" customFormat="1" x14ac:dyDescent="0.35">
      <c r="D83" s="318" t="s">
        <v>971</v>
      </c>
      <c r="E83" s="429"/>
      <c r="F83" s="429"/>
      <c r="G83" s="429"/>
      <c r="H83" s="429"/>
      <c r="I83" s="429"/>
      <c r="J83" s="429"/>
      <c r="K83" s="428" t="s">
        <v>636</v>
      </c>
      <c r="L83" s="416">
        <v>2780573</v>
      </c>
      <c r="M83" s="416">
        <v>2622393</v>
      </c>
      <c r="N83" s="416">
        <v>1827555</v>
      </c>
    </row>
    <row r="84" spans="3:19" s="6" customFormat="1" x14ac:dyDescent="0.35">
      <c r="D84" s="242"/>
    </row>
    <row r="85" spans="3:19" s="6" customFormat="1" x14ac:dyDescent="0.35">
      <c r="C85" s="42"/>
      <c r="D85" s="49"/>
      <c r="E85" s="48"/>
      <c r="F85" s="48"/>
      <c r="G85" s="48"/>
      <c r="H85" s="130"/>
      <c r="I85" s="130"/>
      <c r="J85" s="130"/>
      <c r="K85" s="47"/>
      <c r="L85" s="42"/>
      <c r="M85" s="42"/>
    </row>
    <row r="86" spans="3:19" s="6" customFormat="1" ht="18.649999999999999" customHeight="1" x14ac:dyDescent="0.35">
      <c r="C86" s="42"/>
      <c r="D86" s="48"/>
      <c r="E86" s="48"/>
      <c r="F86" s="48"/>
      <c r="G86" s="48"/>
      <c r="H86" s="130"/>
      <c r="I86" s="130"/>
      <c r="J86" s="130"/>
      <c r="K86" s="47"/>
      <c r="L86" s="42"/>
      <c r="M86" s="42"/>
      <c r="O86" s="128"/>
      <c r="P86" s="131"/>
      <c r="Q86" s="132"/>
      <c r="R86" s="132"/>
      <c r="S86" s="132"/>
    </row>
    <row r="87" spans="3:19" s="6" customFormat="1" ht="92.5" customHeight="1" x14ac:dyDescent="0.35">
      <c r="C87" s="42"/>
      <c r="D87" s="805"/>
      <c r="E87" s="805"/>
      <c r="F87" s="805"/>
      <c r="G87" s="805"/>
      <c r="H87" s="805"/>
      <c r="I87" s="805"/>
      <c r="J87" s="805"/>
      <c r="K87" s="805"/>
      <c r="L87" s="805"/>
      <c r="M87" s="805"/>
      <c r="N87" s="805"/>
      <c r="O87" s="805"/>
      <c r="P87" s="564"/>
      <c r="Q87" s="564"/>
      <c r="R87" s="564"/>
      <c r="S87" s="32"/>
    </row>
    <row r="88" spans="3:19" s="6" customFormat="1" x14ac:dyDescent="0.35">
      <c r="D88" s="135"/>
      <c r="E88" s="136"/>
      <c r="F88" s="136"/>
      <c r="G88" s="136"/>
      <c r="H88" s="42"/>
      <c r="I88" s="42"/>
      <c r="J88" s="42"/>
      <c r="K88" s="42"/>
      <c r="L88" s="42"/>
      <c r="M88" s="42"/>
      <c r="N88" s="42"/>
      <c r="O88" s="42"/>
      <c r="P88" s="42"/>
      <c r="Q88" s="137"/>
      <c r="R88" s="137"/>
      <c r="S88" s="137"/>
    </row>
    <row r="89" spans="3:19" s="6" customFormat="1" x14ac:dyDescent="0.35">
      <c r="D89" s="135"/>
      <c r="E89" s="136"/>
      <c r="F89" s="136"/>
      <c r="G89" s="136"/>
      <c r="H89" s="42"/>
      <c r="I89" s="42"/>
      <c r="J89" s="42"/>
      <c r="K89" s="42"/>
      <c r="L89" s="42"/>
      <c r="M89" s="42"/>
      <c r="N89" s="42"/>
      <c r="O89" s="42"/>
      <c r="P89" s="42"/>
      <c r="Q89" s="137"/>
      <c r="R89" s="137"/>
      <c r="S89" s="137"/>
    </row>
    <row r="90" spans="3:19" s="50" customFormat="1" ht="18" customHeight="1" x14ac:dyDescent="0.4">
      <c r="D90" s="64" t="s">
        <v>1555</v>
      </c>
      <c r="E90" s="64"/>
      <c r="F90" s="64"/>
      <c r="G90" s="64"/>
      <c r="H90" s="64"/>
      <c r="I90" s="64"/>
      <c r="J90" s="64"/>
      <c r="K90" s="64"/>
      <c r="L90" s="64"/>
      <c r="M90" s="64"/>
      <c r="N90" s="35"/>
      <c r="O90" s="35"/>
      <c r="P90" s="35"/>
      <c r="Q90" s="119"/>
      <c r="R90" s="119"/>
      <c r="S90" s="119"/>
    </row>
    <row r="91" spans="3:19" s="6" customFormat="1" x14ac:dyDescent="0.35">
      <c r="D91" s="135"/>
      <c r="E91" s="136"/>
      <c r="F91" s="136"/>
      <c r="G91" s="136"/>
      <c r="H91" s="42"/>
      <c r="I91" s="42"/>
      <c r="J91" s="42"/>
      <c r="K91" s="42"/>
      <c r="L91" s="42"/>
      <c r="M91" s="42"/>
      <c r="N91" s="42"/>
      <c r="O91" s="42"/>
      <c r="P91" s="42"/>
      <c r="Q91" s="137"/>
      <c r="R91" s="137"/>
      <c r="S91" s="137"/>
    </row>
    <row r="92" spans="3:19" s="50" customFormat="1" ht="16" x14ac:dyDescent="0.4">
      <c r="D92" s="138" t="s">
        <v>1556</v>
      </c>
      <c r="E92" s="87"/>
      <c r="F92" s="87"/>
      <c r="G92" s="87"/>
      <c r="H92" s="39"/>
      <c r="I92" s="39"/>
      <c r="J92" s="39"/>
      <c r="K92" s="39"/>
      <c r="L92" s="39"/>
      <c r="M92" s="107"/>
      <c r="N92" s="107"/>
      <c r="O92" s="107"/>
    </row>
    <row r="93" spans="3:19" s="6" customFormat="1" ht="26" x14ac:dyDescent="0.35">
      <c r="D93" s="776"/>
      <c r="E93" s="776"/>
      <c r="F93" s="776"/>
      <c r="G93" s="776"/>
      <c r="H93" s="776"/>
      <c r="I93" s="776"/>
      <c r="J93" s="792" t="s">
        <v>970</v>
      </c>
      <c r="K93" s="792"/>
      <c r="L93" s="792"/>
      <c r="M93" s="27" t="s">
        <v>612</v>
      </c>
      <c r="N93" s="27" t="s">
        <v>611</v>
      </c>
      <c r="O93" s="27" t="s">
        <v>610</v>
      </c>
    </row>
    <row r="94" spans="3:19" s="6" customFormat="1" x14ac:dyDescent="0.35">
      <c r="D94" s="747" t="s">
        <v>1557</v>
      </c>
      <c r="E94" s="747"/>
      <c r="F94" s="747"/>
      <c r="G94" s="747"/>
      <c r="H94" s="747"/>
      <c r="I94" s="747"/>
      <c r="J94" s="865" t="s">
        <v>1558</v>
      </c>
      <c r="K94" s="865"/>
      <c r="L94" s="865"/>
      <c r="M94" s="24">
        <v>1746.25</v>
      </c>
      <c r="N94" s="24">
        <v>1836</v>
      </c>
      <c r="O94" s="24">
        <v>1877.79</v>
      </c>
    </row>
    <row r="95" spans="3:19" s="6" customFormat="1" x14ac:dyDescent="0.35">
      <c r="D95" s="747" t="s">
        <v>1559</v>
      </c>
      <c r="E95" s="747"/>
      <c r="F95" s="747"/>
      <c r="G95" s="747"/>
      <c r="H95" s="747"/>
      <c r="I95" s="747"/>
      <c r="J95" s="865" t="s">
        <v>1558</v>
      </c>
      <c r="K95" s="865" t="s">
        <v>1558</v>
      </c>
      <c r="L95" s="865"/>
      <c r="M95" s="24">
        <v>2849.89</v>
      </c>
      <c r="N95" s="24">
        <v>2570</v>
      </c>
      <c r="O95" s="24">
        <v>2723.5207065217392</v>
      </c>
    </row>
    <row r="96" spans="3:19" s="6" customFormat="1" x14ac:dyDescent="0.35">
      <c r="D96" s="747" t="s">
        <v>1560</v>
      </c>
      <c r="E96" s="747"/>
      <c r="F96" s="747"/>
      <c r="G96" s="747"/>
      <c r="H96" s="747"/>
      <c r="I96" s="747"/>
      <c r="J96" s="865" t="s">
        <v>1558</v>
      </c>
      <c r="K96" s="865" t="s">
        <v>1558</v>
      </c>
      <c r="L96" s="865"/>
      <c r="M96" s="24">
        <v>799.89</v>
      </c>
      <c r="N96" s="24">
        <v>764</v>
      </c>
      <c r="O96" s="24">
        <v>797</v>
      </c>
    </row>
    <row r="97" spans="3:19" s="6" customFormat="1" x14ac:dyDescent="0.35">
      <c r="D97" s="318" t="s">
        <v>971</v>
      </c>
      <c r="E97" s="429"/>
      <c r="F97" s="429"/>
      <c r="G97" s="429"/>
      <c r="H97" s="429"/>
      <c r="I97" s="429"/>
      <c r="J97" s="429"/>
      <c r="K97" s="429"/>
      <c r="L97" s="429"/>
      <c r="M97" s="416">
        <v>5396.03</v>
      </c>
      <c r="N97" s="416">
        <v>5170</v>
      </c>
      <c r="O97" s="416">
        <v>5398.3107065217391</v>
      </c>
    </row>
    <row r="98" spans="3:19" s="6" customFormat="1" x14ac:dyDescent="0.35">
      <c r="D98" s="242"/>
      <c r="Q98" s="132"/>
      <c r="R98" s="132"/>
      <c r="S98" s="132"/>
    </row>
    <row r="99" spans="3:19" s="6" customFormat="1" x14ac:dyDescent="0.35">
      <c r="C99" s="42"/>
      <c r="D99" s="49"/>
      <c r="E99" s="48"/>
      <c r="F99" s="48"/>
      <c r="G99" s="48"/>
      <c r="H99" s="130"/>
      <c r="I99" s="130"/>
      <c r="J99" s="130"/>
      <c r="K99" s="47"/>
      <c r="L99" s="42"/>
      <c r="M99" s="42"/>
      <c r="O99" s="128"/>
      <c r="P99" s="131"/>
      <c r="Q99" s="132"/>
      <c r="R99" s="132"/>
      <c r="S99" s="132"/>
    </row>
    <row r="100" spans="3:19" s="6" customFormat="1" ht="18.649999999999999" customHeight="1" x14ac:dyDescent="0.35">
      <c r="C100" s="42"/>
      <c r="D100" s="48"/>
      <c r="E100" s="48"/>
      <c r="F100" s="48"/>
      <c r="G100" s="48"/>
      <c r="H100" s="130"/>
      <c r="I100" s="130"/>
      <c r="J100" s="130"/>
      <c r="K100" s="47"/>
      <c r="L100" s="42"/>
      <c r="M100" s="42"/>
      <c r="O100" s="128"/>
      <c r="P100" s="131"/>
      <c r="Q100" s="132"/>
      <c r="R100" s="132"/>
      <c r="S100" s="132"/>
    </row>
    <row r="101" spans="3:19" s="6" customFormat="1" ht="99.65" customHeight="1" x14ac:dyDescent="0.35">
      <c r="C101" s="42"/>
      <c r="D101" s="805"/>
      <c r="E101" s="805"/>
      <c r="F101" s="805"/>
      <c r="G101" s="805"/>
      <c r="H101" s="805"/>
      <c r="I101" s="805"/>
      <c r="J101" s="805"/>
      <c r="K101" s="805"/>
      <c r="L101" s="805"/>
      <c r="M101" s="805"/>
      <c r="N101" s="805"/>
      <c r="O101" s="805"/>
      <c r="P101" s="564"/>
      <c r="Q101" s="564"/>
      <c r="R101" s="564"/>
      <c r="S101" s="32"/>
    </row>
    <row r="102" spans="3:19" s="6" customFormat="1" x14ac:dyDescent="0.35">
      <c r="D102" s="135"/>
      <c r="E102" s="136"/>
      <c r="F102" s="136"/>
      <c r="G102" s="136"/>
      <c r="H102" s="42"/>
      <c r="I102" s="42"/>
      <c r="J102" s="42"/>
      <c r="K102" s="42"/>
      <c r="L102" s="42"/>
      <c r="M102" s="42"/>
      <c r="N102" s="42"/>
      <c r="O102" s="42"/>
      <c r="P102" s="42"/>
      <c r="Q102" s="137"/>
      <c r="R102" s="137"/>
      <c r="S102" s="137"/>
    </row>
    <row r="103" spans="3:19" s="50" customFormat="1" ht="16" x14ac:dyDescent="0.4">
      <c r="D103" s="30" t="s">
        <v>1561</v>
      </c>
      <c r="E103" s="87"/>
      <c r="F103" s="87"/>
      <c r="G103" s="87"/>
      <c r="H103" s="39"/>
      <c r="I103" s="39"/>
      <c r="J103" s="39"/>
      <c r="K103" s="39"/>
      <c r="L103" s="39"/>
      <c r="M103" s="39"/>
      <c r="N103" s="39"/>
      <c r="O103" s="39"/>
      <c r="P103" s="39"/>
      <c r="Q103" s="107"/>
      <c r="R103" s="6"/>
      <c r="S103" s="6"/>
    </row>
    <row r="104" spans="3:19" s="6" customFormat="1" ht="14.5" customHeight="1" x14ac:dyDescent="0.35">
      <c r="D104" s="776"/>
      <c r="E104" s="776"/>
      <c r="F104" s="776"/>
      <c r="G104" s="776"/>
      <c r="H104" s="776"/>
      <c r="I104" s="776"/>
      <c r="J104" s="792" t="s">
        <v>970</v>
      </c>
      <c r="K104" s="792"/>
      <c r="L104" s="784" t="s">
        <v>612</v>
      </c>
      <c r="M104" s="784"/>
      <c r="N104" s="784" t="s">
        <v>611</v>
      </c>
      <c r="O104" s="784"/>
      <c r="P104" s="784" t="s">
        <v>611</v>
      </c>
      <c r="Q104" s="784"/>
    </row>
    <row r="105" spans="3:19" s="6" customFormat="1" ht="14.5" customHeight="1" x14ac:dyDescent="0.35">
      <c r="D105" s="776"/>
      <c r="E105" s="776"/>
      <c r="F105" s="776"/>
      <c r="G105" s="776"/>
      <c r="H105" s="776"/>
      <c r="I105" s="776"/>
      <c r="J105" s="792"/>
      <c r="K105" s="792"/>
      <c r="L105" s="29" t="s">
        <v>1562</v>
      </c>
      <c r="M105" s="29" t="s">
        <v>1563</v>
      </c>
      <c r="N105" s="29" t="s">
        <v>1562</v>
      </c>
      <c r="O105" s="29" t="s">
        <v>1563</v>
      </c>
      <c r="P105" s="29" t="s">
        <v>1562</v>
      </c>
      <c r="Q105" s="29" t="s">
        <v>1563</v>
      </c>
    </row>
    <row r="106" spans="3:19" s="6" customFormat="1" x14ac:dyDescent="0.35">
      <c r="D106" s="747" t="s">
        <v>620</v>
      </c>
      <c r="E106" s="747"/>
      <c r="F106" s="747"/>
      <c r="G106" s="747"/>
      <c r="H106" s="747"/>
      <c r="I106" s="747"/>
      <c r="J106" s="869" t="s">
        <v>1558</v>
      </c>
      <c r="K106" s="869"/>
      <c r="L106" s="24">
        <v>243419411</v>
      </c>
      <c r="M106" s="24">
        <v>340.47500000000002</v>
      </c>
      <c r="N106" s="24">
        <v>247448605</v>
      </c>
      <c r="O106" s="24">
        <v>335.14</v>
      </c>
      <c r="P106" s="24">
        <v>273959433</v>
      </c>
      <c r="Q106" s="24">
        <v>195.7</v>
      </c>
    </row>
    <row r="107" spans="3:19" s="6" customFormat="1" x14ac:dyDescent="0.35">
      <c r="D107" s="754" t="s">
        <v>626</v>
      </c>
      <c r="E107" s="754"/>
      <c r="F107" s="754"/>
      <c r="G107" s="754"/>
      <c r="H107" s="754"/>
      <c r="I107" s="754"/>
      <c r="J107" s="870" t="s">
        <v>1564</v>
      </c>
      <c r="K107" s="870"/>
      <c r="L107" s="124">
        <v>2376.71</v>
      </c>
      <c r="M107" s="124">
        <v>1557.18</v>
      </c>
      <c r="N107" s="124">
        <v>2714</v>
      </c>
      <c r="O107" s="124">
        <v>1477</v>
      </c>
      <c r="P107" s="124">
        <v>2597.3219999999997</v>
      </c>
      <c r="Q107" s="124">
        <v>1216.02</v>
      </c>
    </row>
    <row r="108" spans="3:19" s="6" customFormat="1" ht="24" customHeight="1" x14ac:dyDescent="0.35">
      <c r="C108" s="42"/>
      <c r="D108" s="49"/>
      <c r="K108" s="47"/>
      <c r="L108" s="42"/>
      <c r="M108" s="42"/>
      <c r="O108" s="128"/>
      <c r="P108" s="131"/>
      <c r="Q108" s="132"/>
      <c r="R108" s="132"/>
      <c r="S108" s="132"/>
    </row>
    <row r="109" spans="3:19" s="6" customFormat="1" x14ac:dyDescent="0.35">
      <c r="C109" s="42"/>
      <c r="D109" s="49"/>
      <c r="K109" s="47"/>
      <c r="L109" s="42"/>
      <c r="M109" s="42"/>
      <c r="O109" s="128"/>
      <c r="P109" s="131"/>
      <c r="Q109" s="132"/>
      <c r="R109" s="132"/>
      <c r="S109" s="132"/>
    </row>
    <row r="110" spans="3:19" s="6" customFormat="1" ht="18.649999999999999" customHeight="1" x14ac:dyDescent="0.35">
      <c r="C110" s="42"/>
      <c r="D110" s="48"/>
      <c r="E110" s="48"/>
      <c r="F110" s="48"/>
      <c r="G110" s="48"/>
      <c r="H110" s="130"/>
      <c r="I110" s="130"/>
      <c r="J110" s="130"/>
      <c r="K110" s="47"/>
      <c r="L110" s="42"/>
      <c r="M110" s="42"/>
      <c r="O110" s="128"/>
      <c r="P110" s="131"/>
      <c r="Q110" s="132"/>
      <c r="R110" s="132"/>
      <c r="S110" s="132"/>
    </row>
    <row r="111" spans="3:19" s="6" customFormat="1" ht="207" customHeight="1" x14ac:dyDescent="0.35">
      <c r="C111" s="42"/>
      <c r="D111" s="772"/>
      <c r="E111" s="772"/>
      <c r="F111" s="772"/>
      <c r="G111" s="772"/>
      <c r="H111" s="772"/>
      <c r="I111" s="772"/>
      <c r="J111" s="772"/>
      <c r="K111" s="772"/>
      <c r="L111" s="772"/>
      <c r="M111" s="772"/>
      <c r="N111" s="772"/>
      <c r="O111" s="772"/>
      <c r="P111" s="564"/>
      <c r="Q111" s="564"/>
      <c r="R111" s="564"/>
      <c r="S111" s="32"/>
    </row>
    <row r="112" spans="3:19" s="6" customFormat="1" ht="14.5" customHeight="1" x14ac:dyDescent="0.35">
      <c r="D112" s="224"/>
      <c r="E112" s="227"/>
      <c r="F112" s="227"/>
      <c r="G112" s="227"/>
      <c r="H112" s="227"/>
      <c r="I112" s="227"/>
      <c r="J112" s="227"/>
      <c r="K112" s="227"/>
      <c r="L112" s="227"/>
      <c r="M112" s="227"/>
      <c r="N112" s="227"/>
    </row>
    <row r="113" spans="3:20" s="6" customFormat="1" ht="14.5" customHeight="1" x14ac:dyDescent="0.35">
      <c r="D113" s="224"/>
      <c r="E113" s="227"/>
      <c r="F113" s="227"/>
      <c r="G113" s="227"/>
      <c r="H113" s="227"/>
      <c r="I113" s="227"/>
      <c r="J113" s="227"/>
      <c r="K113" s="227"/>
      <c r="L113" s="227"/>
      <c r="M113" s="227"/>
      <c r="N113" s="227"/>
    </row>
    <row r="114" spans="3:20" s="6" customFormat="1" ht="18.5" x14ac:dyDescent="0.35">
      <c r="D114" s="64" t="s">
        <v>1565</v>
      </c>
      <c r="E114" s="227"/>
      <c r="F114" s="227"/>
      <c r="G114" s="227"/>
      <c r="H114" s="227"/>
      <c r="I114" s="227"/>
      <c r="J114" s="227"/>
      <c r="K114" s="227"/>
      <c r="L114" s="227"/>
      <c r="M114" s="227"/>
      <c r="N114" s="227"/>
    </row>
    <row r="115" spans="3:20" s="50" customFormat="1" ht="16" x14ac:dyDescent="0.4">
      <c r="D115" s="228"/>
      <c r="E115" s="225"/>
      <c r="F115" s="225"/>
      <c r="G115" s="225"/>
      <c r="H115" s="225"/>
      <c r="I115" s="225"/>
      <c r="J115" s="225"/>
      <c r="K115" s="225"/>
      <c r="L115" s="225"/>
      <c r="M115" s="225"/>
      <c r="N115" s="225"/>
    </row>
    <row r="116" spans="3:20" s="50" customFormat="1" ht="16" x14ac:dyDescent="0.4">
      <c r="D116" s="122" t="s">
        <v>543</v>
      </c>
      <c r="E116" s="123"/>
      <c r="F116" s="123"/>
      <c r="G116" s="123"/>
      <c r="H116" s="123"/>
      <c r="I116" s="122"/>
      <c r="J116" s="122"/>
      <c r="K116" s="122"/>
      <c r="L116" s="122"/>
      <c r="M116" s="123"/>
      <c r="N116" s="123"/>
    </row>
    <row r="117" spans="3:20" s="6" customFormat="1" ht="27.65" customHeight="1" x14ac:dyDescent="0.35">
      <c r="D117" s="871"/>
      <c r="E117" s="871"/>
      <c r="F117" s="871"/>
      <c r="G117" s="871"/>
      <c r="H117" s="871"/>
      <c r="I117" s="871"/>
      <c r="J117" s="792" t="s">
        <v>970</v>
      </c>
      <c r="K117" s="792"/>
      <c r="L117" s="792"/>
      <c r="M117" s="101" t="s">
        <v>611</v>
      </c>
      <c r="N117" s="101" t="s">
        <v>610</v>
      </c>
    </row>
    <row r="118" spans="3:20" s="6" customFormat="1" x14ac:dyDescent="0.35">
      <c r="D118" s="872" t="s">
        <v>1566</v>
      </c>
      <c r="E118" s="872"/>
      <c r="F118" s="872"/>
      <c r="G118" s="872"/>
      <c r="H118" s="872"/>
      <c r="I118" s="872"/>
      <c r="J118"/>
      <c r="K118" s="566" t="s">
        <v>1567</v>
      </c>
      <c r="L118" s="567"/>
      <c r="M118" s="568">
        <v>31039722.449999999</v>
      </c>
      <c r="N118" s="568">
        <v>33714225.659999996</v>
      </c>
    </row>
    <row r="119" spans="3:20" s="6" customFormat="1" x14ac:dyDescent="0.35">
      <c r="D119" s="866" t="s">
        <v>1568</v>
      </c>
      <c r="E119" s="866"/>
      <c r="F119" s="866"/>
      <c r="G119" s="866"/>
      <c r="H119" s="866"/>
      <c r="I119" s="866"/>
      <c r="J119" s="83"/>
      <c r="K119" s="569" t="s">
        <v>1567</v>
      </c>
      <c r="L119" s="83"/>
      <c r="M119" s="126">
        <v>458500.74</v>
      </c>
      <c r="N119" s="126">
        <v>63221.39</v>
      </c>
    </row>
    <row r="120" spans="3:20" s="6" customFormat="1" ht="19.899999999999999" customHeight="1" x14ac:dyDescent="0.35">
      <c r="D120" s="227"/>
      <c r="E120" s="226"/>
      <c r="F120" s="226"/>
      <c r="G120" s="226"/>
      <c r="H120" s="226"/>
      <c r="I120" s="227"/>
      <c r="J120" s="227"/>
      <c r="K120" s="227"/>
      <c r="L120" s="227"/>
      <c r="M120" s="227"/>
      <c r="N120" s="227"/>
      <c r="P120" s="229"/>
      <c r="R120" s="162"/>
      <c r="S120" s="230"/>
    </row>
    <row r="121" spans="3:20" s="6" customFormat="1" ht="19.149999999999999" customHeight="1" x14ac:dyDescent="0.35">
      <c r="C121" s="42"/>
      <c r="D121" s="49"/>
      <c r="K121" s="47"/>
      <c r="L121" s="42"/>
      <c r="M121" s="42"/>
      <c r="O121" s="128"/>
      <c r="P121" s="131"/>
      <c r="Q121" s="132"/>
      <c r="R121" s="132"/>
      <c r="S121" s="132"/>
    </row>
    <row r="122" spans="3:20" s="6" customFormat="1" x14ac:dyDescent="0.35">
      <c r="C122" s="42"/>
      <c r="D122" s="48"/>
      <c r="E122" s="48"/>
      <c r="F122" s="48"/>
      <c r="G122" s="48"/>
      <c r="H122" s="130"/>
      <c r="I122" s="130"/>
      <c r="J122" s="130"/>
      <c r="K122" s="47"/>
      <c r="L122" s="42"/>
      <c r="M122" s="42"/>
      <c r="O122" s="128"/>
      <c r="P122" s="131"/>
      <c r="Q122" s="132"/>
      <c r="R122" s="132"/>
      <c r="S122" s="132"/>
    </row>
    <row r="123" spans="3:20" s="6" customFormat="1" ht="62.5" customHeight="1" x14ac:dyDescent="0.35">
      <c r="C123" s="42"/>
      <c r="D123" s="321"/>
      <c r="E123" s="321"/>
      <c r="F123" s="321"/>
      <c r="G123" s="321"/>
      <c r="H123" s="321"/>
      <c r="I123" s="321"/>
      <c r="J123" s="321"/>
      <c r="K123" s="321"/>
      <c r="L123" s="321"/>
      <c r="M123" s="321"/>
      <c r="N123" s="321"/>
      <c r="O123" s="321"/>
      <c r="P123" s="564"/>
      <c r="Q123" s="564"/>
      <c r="R123" s="564"/>
      <c r="S123" s="32"/>
    </row>
    <row r="124" spans="3:20" s="6" customFormat="1" x14ac:dyDescent="0.35">
      <c r="D124" s="227"/>
      <c r="E124" s="227"/>
      <c r="F124" s="227"/>
      <c r="G124" s="227"/>
      <c r="H124" s="227"/>
      <c r="I124" s="227"/>
      <c r="J124" s="227"/>
      <c r="K124" s="227"/>
      <c r="L124" s="227"/>
      <c r="M124" s="227"/>
      <c r="N124" s="227"/>
      <c r="Q124" s="127"/>
      <c r="R124" s="127"/>
      <c r="S124" s="127"/>
    </row>
    <row r="125" spans="3:20" s="6" customFormat="1" x14ac:dyDescent="0.35">
      <c r="Q125" s="127"/>
      <c r="R125" s="127"/>
      <c r="S125" s="127"/>
    </row>
    <row r="126" spans="3:20" s="50" customFormat="1" ht="18.5" x14ac:dyDescent="0.4">
      <c r="D126" s="64" t="s">
        <v>1569</v>
      </c>
      <c r="E126" s="225"/>
      <c r="F126" s="225"/>
      <c r="G126" s="225"/>
      <c r="H126" s="225"/>
      <c r="I126" s="225"/>
      <c r="J126" s="225"/>
      <c r="K126" s="225"/>
      <c r="L126" s="225"/>
      <c r="M126" s="225"/>
      <c r="N126" s="225"/>
    </row>
    <row r="127" spans="3:20" s="6" customFormat="1" x14ac:dyDescent="0.35">
      <c r="D127" s="226"/>
      <c r="E127" s="227"/>
      <c r="F127" s="227"/>
      <c r="G127" s="227"/>
      <c r="H127" s="227"/>
      <c r="I127" s="227"/>
      <c r="J127" s="227"/>
      <c r="K127" s="227"/>
      <c r="L127" s="227"/>
      <c r="M127" s="227"/>
      <c r="N127" s="227"/>
    </row>
    <row r="128" spans="3:20" s="50" customFormat="1" ht="16" x14ac:dyDescent="0.4">
      <c r="D128" s="122" t="s">
        <v>545</v>
      </c>
      <c r="E128" s="123"/>
      <c r="F128" s="123"/>
      <c r="G128" s="123"/>
      <c r="H128" s="123"/>
      <c r="I128" s="123"/>
      <c r="J128" s="123"/>
      <c r="K128" s="123"/>
      <c r="L128" s="123"/>
      <c r="M128" s="123"/>
      <c r="N128" s="123"/>
      <c r="O128" s="123"/>
      <c r="P128" s="39"/>
      <c r="Q128" s="6"/>
      <c r="R128" s="6"/>
      <c r="S128" s="6"/>
      <c r="T128" s="6"/>
    </row>
    <row r="129" spans="3:19" s="6" customFormat="1" ht="26" x14ac:dyDescent="0.35">
      <c r="D129" s="871"/>
      <c r="E129" s="871"/>
      <c r="F129" s="871"/>
      <c r="G129" s="871"/>
      <c r="H129" s="871"/>
      <c r="I129" s="871"/>
      <c r="J129" s="792" t="s">
        <v>970</v>
      </c>
      <c r="K129" s="792"/>
      <c r="L129" s="792"/>
      <c r="M129" s="792"/>
      <c r="N129" s="101" t="s">
        <v>612</v>
      </c>
      <c r="O129" s="101" t="s">
        <v>611</v>
      </c>
      <c r="P129" s="101" t="s">
        <v>610</v>
      </c>
    </row>
    <row r="130" spans="3:19" s="6" customFormat="1" x14ac:dyDescent="0.35">
      <c r="D130" s="866" t="s">
        <v>1570</v>
      </c>
      <c r="E130" s="866"/>
      <c r="F130" s="866"/>
      <c r="G130" s="866"/>
      <c r="H130" s="866"/>
      <c r="I130" s="866"/>
      <c r="J130" s="755" t="s">
        <v>1571</v>
      </c>
      <c r="K130" s="755"/>
      <c r="L130" s="755"/>
      <c r="M130" s="755"/>
      <c r="N130" s="126">
        <v>108445</v>
      </c>
      <c r="O130" s="126">
        <v>108445</v>
      </c>
      <c r="P130" s="126">
        <v>109702</v>
      </c>
    </row>
    <row r="131" spans="3:19" s="6" customFormat="1" x14ac:dyDescent="0.35">
      <c r="D131" s="227"/>
      <c r="E131" s="227"/>
      <c r="F131" s="227"/>
      <c r="G131" s="227"/>
      <c r="H131" s="227"/>
      <c r="I131" s="227"/>
      <c r="J131" s="227"/>
      <c r="K131" s="227"/>
      <c r="L131" s="227"/>
      <c r="M131" s="227"/>
      <c r="N131" s="227"/>
    </row>
    <row r="132" spans="3:19" s="6" customFormat="1" x14ac:dyDescent="0.35">
      <c r="D132" s="227"/>
      <c r="E132" s="227"/>
      <c r="F132" s="227"/>
      <c r="G132" s="227"/>
      <c r="H132" s="227"/>
      <c r="I132" s="227"/>
      <c r="J132" s="227"/>
      <c r="K132" s="227"/>
      <c r="L132" s="227"/>
      <c r="M132" s="227"/>
      <c r="N132" s="227"/>
    </row>
    <row r="133" spans="3:19" s="6" customFormat="1" x14ac:dyDescent="0.35">
      <c r="C133" s="42"/>
      <c r="D133" s="49"/>
      <c r="K133" s="47"/>
      <c r="L133" s="42"/>
      <c r="M133" s="42"/>
      <c r="O133" s="128"/>
      <c r="P133" s="131"/>
      <c r="Q133" s="132"/>
      <c r="R133" s="132"/>
      <c r="S133" s="132"/>
    </row>
    <row r="134" spans="3:19" s="6" customFormat="1" x14ac:dyDescent="0.35">
      <c r="C134" s="42"/>
      <c r="D134" s="48"/>
      <c r="E134" s="48"/>
      <c r="F134" s="48"/>
      <c r="G134" s="48"/>
      <c r="H134" s="130"/>
      <c r="I134" s="130"/>
      <c r="J134" s="130"/>
      <c r="K134" s="47"/>
      <c r="L134" s="42"/>
      <c r="M134" s="42"/>
      <c r="O134" s="128"/>
      <c r="P134" s="131"/>
      <c r="Q134" s="132"/>
      <c r="R134" s="132"/>
      <c r="S134" s="132"/>
    </row>
    <row r="135" spans="3:19" s="6" customFormat="1" ht="39.75" customHeight="1" x14ac:dyDescent="0.35">
      <c r="C135" s="42"/>
      <c r="D135" s="772"/>
      <c r="E135" s="772"/>
      <c r="F135" s="772"/>
      <c r="G135" s="772"/>
      <c r="H135" s="772"/>
      <c r="I135" s="772"/>
      <c r="J135" s="772"/>
      <c r="K135" s="772"/>
      <c r="L135" s="772"/>
      <c r="M135" s="772"/>
      <c r="N135" s="772"/>
      <c r="O135" s="772"/>
      <c r="P135" s="564"/>
      <c r="Q135" s="564"/>
      <c r="R135" s="564"/>
      <c r="S135" s="32"/>
    </row>
    <row r="136" spans="3:19" s="6" customFormat="1" x14ac:dyDescent="0.35">
      <c r="D136" s="227"/>
      <c r="E136" s="227"/>
      <c r="F136" s="227"/>
      <c r="G136" s="227"/>
      <c r="H136" s="227"/>
      <c r="I136" s="227"/>
      <c r="J136" s="227"/>
      <c r="K136" s="227"/>
      <c r="L136" s="227"/>
      <c r="M136" s="227"/>
      <c r="N136" s="227"/>
    </row>
    <row r="137" spans="3:19" s="6" customFormat="1" x14ac:dyDescent="0.35">
      <c r="Q137" s="127"/>
      <c r="R137" s="127"/>
      <c r="S137" s="127"/>
    </row>
    <row r="138" spans="3:19" s="6" customFormat="1" ht="18.5" x14ac:dyDescent="0.35">
      <c r="C138" s="42"/>
      <c r="D138" s="64" t="s">
        <v>1572</v>
      </c>
      <c r="E138" s="47"/>
      <c r="F138" s="47"/>
      <c r="G138" s="47"/>
      <c r="H138" s="47"/>
      <c r="I138" s="47"/>
      <c r="J138" s="47"/>
      <c r="K138" s="47"/>
      <c r="L138" s="42"/>
      <c r="M138" s="42"/>
      <c r="Q138" s="127"/>
      <c r="R138" s="127"/>
      <c r="S138" s="127"/>
    </row>
    <row r="139" spans="3:19" s="6" customFormat="1" x14ac:dyDescent="0.35">
      <c r="C139" s="42"/>
      <c r="D139" s="47"/>
      <c r="E139" s="47"/>
      <c r="F139" s="47"/>
      <c r="G139" s="47"/>
      <c r="H139" s="47"/>
      <c r="I139" s="47"/>
      <c r="J139" s="47"/>
      <c r="K139" s="47"/>
      <c r="L139" s="42"/>
      <c r="M139" s="42"/>
      <c r="Q139" s="127"/>
      <c r="R139" s="127"/>
      <c r="S139" s="127"/>
    </row>
    <row r="140" spans="3:19" s="6" customFormat="1" ht="16" x14ac:dyDescent="0.35">
      <c r="C140" s="42"/>
      <c r="D140" s="30" t="s">
        <v>687</v>
      </c>
      <c r="E140" s="77"/>
      <c r="F140" s="77"/>
      <c r="G140" s="77"/>
      <c r="H140" s="77"/>
      <c r="I140" s="77"/>
      <c r="J140" s="79"/>
      <c r="K140" s="80"/>
      <c r="L140" s="80"/>
      <c r="M140" s="80"/>
    </row>
    <row r="141" spans="3:19" s="6" customFormat="1" ht="26" x14ac:dyDescent="0.35">
      <c r="C141" s="42"/>
      <c r="D141" s="840"/>
      <c r="E141" s="840"/>
      <c r="F141" s="840"/>
      <c r="G141" s="840"/>
      <c r="H141" s="840"/>
      <c r="I141" s="840"/>
      <c r="J141" s="102" t="s">
        <v>970</v>
      </c>
      <c r="K141" s="27" t="s">
        <v>612</v>
      </c>
      <c r="L141" s="27" t="s">
        <v>611</v>
      </c>
      <c r="M141" s="27" t="s">
        <v>610</v>
      </c>
    </row>
    <row r="142" spans="3:19" s="6" customFormat="1" x14ac:dyDescent="0.35">
      <c r="C142" s="42"/>
      <c r="D142" s="754" t="s">
        <v>1573</v>
      </c>
      <c r="E142" s="754"/>
      <c r="F142" s="754"/>
      <c r="G142" s="754"/>
      <c r="H142" s="754"/>
      <c r="I142" s="754"/>
      <c r="J142" s="124" t="s">
        <v>685</v>
      </c>
      <c r="K142" s="452">
        <v>5183608</v>
      </c>
      <c r="L142" s="453">
        <v>4785383.24</v>
      </c>
      <c r="M142" s="453">
        <v>5835232</v>
      </c>
    </row>
    <row r="143" spans="3:19" s="6" customFormat="1" x14ac:dyDescent="0.35">
      <c r="D143" s="222"/>
      <c r="E143" s="49"/>
      <c r="F143" s="49"/>
      <c r="G143" s="49"/>
      <c r="H143" s="49"/>
      <c r="I143" s="49"/>
      <c r="Q143" s="127"/>
      <c r="R143" s="127"/>
      <c r="S143" s="127"/>
    </row>
    <row r="144" spans="3:19" s="6" customFormat="1" x14ac:dyDescent="0.35">
      <c r="D144" s="47"/>
      <c r="E144" s="47"/>
      <c r="F144" s="47"/>
      <c r="G144" s="47"/>
      <c r="H144" s="47"/>
      <c r="I144" s="136"/>
      <c r="J144" s="136"/>
      <c r="K144" s="136"/>
      <c r="L144" s="47"/>
      <c r="Q144" s="127"/>
      <c r="R144" s="127"/>
      <c r="S144" s="127"/>
    </row>
    <row r="145" spans="3:19" s="6" customFormat="1" ht="18.649999999999999" customHeight="1" x14ac:dyDescent="0.35">
      <c r="D145" s="48"/>
      <c r="E145" s="47"/>
      <c r="F145" s="47"/>
      <c r="G145" s="47"/>
      <c r="H145" s="47"/>
      <c r="I145" s="136"/>
      <c r="J145" s="136"/>
      <c r="K145" s="136"/>
      <c r="L145" s="47"/>
      <c r="Q145" s="127"/>
      <c r="R145" s="127"/>
      <c r="S145" s="127"/>
    </row>
    <row r="146" spans="3:19" s="6" customFormat="1" ht="58.4" customHeight="1" x14ac:dyDescent="0.35">
      <c r="D146" s="868"/>
      <c r="E146" s="868"/>
      <c r="F146" s="868"/>
      <c r="G146" s="868"/>
      <c r="H146" s="868"/>
      <c r="I146" s="868"/>
      <c r="J146" s="868"/>
      <c r="K146" s="868"/>
      <c r="L146" s="868"/>
      <c r="M146" s="868"/>
      <c r="N146" s="868"/>
      <c r="O146" s="868"/>
      <c r="P146" s="565"/>
      <c r="Q146" s="565"/>
      <c r="R146" s="565"/>
      <c r="S146" s="270"/>
    </row>
    <row r="147" spans="3:19" s="6" customFormat="1" x14ac:dyDescent="0.35">
      <c r="C147" s="42"/>
      <c r="D147" s="42"/>
      <c r="E147" s="42"/>
      <c r="F147" s="42"/>
      <c r="G147" s="42"/>
      <c r="H147" s="42"/>
      <c r="I147" s="42"/>
      <c r="J147" s="42"/>
      <c r="K147" s="42"/>
      <c r="L147" s="42"/>
      <c r="M147" s="42"/>
      <c r="Q147" s="127"/>
      <c r="R147" s="127"/>
      <c r="S147" s="127"/>
    </row>
    <row r="148" spans="3:19" s="6" customFormat="1" x14ac:dyDescent="0.35">
      <c r="Q148" s="127"/>
      <c r="R148" s="127"/>
      <c r="S148" s="127"/>
    </row>
    <row r="149" spans="3:19" s="6" customFormat="1" ht="18.5" x14ac:dyDescent="0.35">
      <c r="C149" s="42"/>
      <c r="D149" s="64" t="s">
        <v>1574</v>
      </c>
      <c r="E149" s="47"/>
      <c r="F149" s="47"/>
      <c r="G149" s="47"/>
      <c r="H149" s="47"/>
      <c r="I149" s="47"/>
      <c r="J149" s="47"/>
      <c r="K149" s="47"/>
      <c r="L149" s="42"/>
      <c r="M149" s="42"/>
      <c r="Q149" s="127"/>
      <c r="R149" s="127"/>
      <c r="S149" s="127"/>
    </row>
    <row r="150" spans="3:19" s="6" customFormat="1" x14ac:dyDescent="0.35">
      <c r="C150" s="42"/>
      <c r="D150" s="47"/>
      <c r="E150" s="47"/>
      <c r="F150" s="47"/>
      <c r="G150" s="47"/>
      <c r="H150" s="47"/>
      <c r="I150" s="47"/>
      <c r="J150" s="47"/>
      <c r="K150" s="47"/>
      <c r="L150" s="42"/>
      <c r="M150" s="42"/>
      <c r="Q150" s="127"/>
      <c r="R150" s="127"/>
      <c r="S150" s="127"/>
    </row>
    <row r="151" spans="3:19" s="6" customFormat="1" ht="14.5" customHeight="1" x14ac:dyDescent="0.4">
      <c r="D151" s="30" t="s">
        <v>467</v>
      </c>
      <c r="E151" s="39"/>
      <c r="F151" s="39"/>
      <c r="G151" s="39"/>
      <c r="H151" s="39"/>
      <c r="I151" s="39"/>
      <c r="J151" s="39"/>
      <c r="K151" s="107"/>
      <c r="L151" s="107"/>
      <c r="M151" s="107"/>
    </row>
    <row r="152" spans="3:19" s="6" customFormat="1" ht="26" x14ac:dyDescent="0.35">
      <c r="D152" s="867"/>
      <c r="E152" s="867"/>
      <c r="F152" s="867"/>
      <c r="G152" s="867"/>
      <c r="H152" s="867"/>
      <c r="I152" s="867"/>
      <c r="J152" s="102" t="s">
        <v>970</v>
      </c>
      <c r="K152" s="101" t="s">
        <v>612</v>
      </c>
      <c r="L152" s="101" t="s">
        <v>611</v>
      </c>
      <c r="M152" s="101" t="s">
        <v>610</v>
      </c>
    </row>
    <row r="153" spans="3:19" s="6" customFormat="1" x14ac:dyDescent="0.35">
      <c r="C153" s="42"/>
      <c r="D153" s="754" t="s">
        <v>1575</v>
      </c>
      <c r="E153" s="754"/>
      <c r="F153" s="754"/>
      <c r="G153" s="754"/>
      <c r="H153" s="754"/>
      <c r="I153" s="754"/>
      <c r="J153" s="124" t="s">
        <v>631</v>
      </c>
      <c r="K153" s="84">
        <v>31</v>
      </c>
      <c r="L153" s="124">
        <v>31</v>
      </c>
      <c r="M153" s="124">
        <v>30</v>
      </c>
    </row>
    <row r="154" spans="3:19" s="6" customFormat="1" x14ac:dyDescent="0.35">
      <c r="D154" s="222"/>
      <c r="E154" s="49"/>
      <c r="F154" s="49"/>
      <c r="G154" s="49"/>
      <c r="H154" s="49"/>
      <c r="I154" s="49"/>
      <c r="Q154" s="127"/>
      <c r="R154" s="127"/>
      <c r="S154" s="127"/>
    </row>
    <row r="155" spans="3:19" s="6" customFormat="1" x14ac:dyDescent="0.35">
      <c r="D155" s="47"/>
      <c r="E155" s="47"/>
      <c r="F155" s="47"/>
      <c r="G155" s="47"/>
      <c r="H155" s="47"/>
      <c r="I155" s="136"/>
      <c r="J155" s="136"/>
      <c r="K155" s="136"/>
      <c r="L155" s="47"/>
      <c r="Q155" s="127"/>
      <c r="R155" s="127"/>
      <c r="S155" s="127"/>
    </row>
    <row r="156" spans="3:19" s="6" customFormat="1" ht="18.649999999999999" customHeight="1" x14ac:dyDescent="0.35">
      <c r="D156" s="48"/>
      <c r="E156" s="47"/>
      <c r="F156" s="47"/>
      <c r="G156" s="47"/>
      <c r="H156" s="47"/>
      <c r="I156" s="136"/>
      <c r="J156" s="136"/>
      <c r="K156" s="136"/>
      <c r="L156" s="47"/>
      <c r="Q156" s="127"/>
      <c r="R156" s="127"/>
      <c r="S156" s="127"/>
    </row>
    <row r="157" spans="3:19" s="6" customFormat="1" ht="35.5" customHeight="1" x14ac:dyDescent="0.35">
      <c r="D157" s="868"/>
      <c r="E157" s="868"/>
      <c r="F157" s="868"/>
      <c r="G157" s="868"/>
      <c r="H157" s="868"/>
      <c r="I157" s="868"/>
      <c r="J157" s="868"/>
      <c r="K157" s="868"/>
      <c r="L157" s="868"/>
      <c r="M157" s="868"/>
      <c r="N157" s="868"/>
      <c r="O157" s="868"/>
      <c r="P157" s="565"/>
      <c r="Q157" s="565"/>
      <c r="R157" s="565"/>
      <c r="S157" s="270"/>
    </row>
    <row r="158" spans="3:19" s="6" customFormat="1" x14ac:dyDescent="0.35">
      <c r="C158" s="42"/>
      <c r="D158" s="49"/>
      <c r="E158" s="48"/>
      <c r="F158" s="48"/>
      <c r="G158" s="48"/>
      <c r="H158" s="130"/>
      <c r="I158" s="130"/>
      <c r="J158" s="130"/>
      <c r="K158" s="47"/>
      <c r="L158" s="42"/>
      <c r="M158" s="42"/>
      <c r="Q158" s="164"/>
      <c r="R158" s="165"/>
      <c r="S158" s="165"/>
    </row>
    <row r="159" spans="3:19" s="6" customFormat="1" x14ac:dyDescent="0.35">
      <c r="D159" s="222"/>
      <c r="E159" s="49"/>
      <c r="F159" s="49"/>
      <c r="G159" s="49"/>
      <c r="H159" s="49"/>
      <c r="I159" s="49"/>
      <c r="Q159" s="127"/>
      <c r="R159" s="127"/>
      <c r="S159" s="127"/>
    </row>
    <row r="160" spans="3:19" s="50" customFormat="1" ht="18.5" x14ac:dyDescent="0.4">
      <c r="D160" s="64" t="s">
        <v>1576</v>
      </c>
      <c r="E160" s="43"/>
      <c r="F160" s="43"/>
      <c r="G160" s="43"/>
      <c r="H160" s="43"/>
      <c r="I160" s="43"/>
      <c r="J160" s="43"/>
      <c r="K160" s="43"/>
      <c r="N160" s="6"/>
      <c r="O160" s="6"/>
      <c r="P160" s="6"/>
      <c r="Q160" s="223"/>
      <c r="R160" s="223"/>
      <c r="S160" s="223"/>
    </row>
    <row r="161" spans="2:20" s="6" customFormat="1" x14ac:dyDescent="0.35">
      <c r="C161" s="42"/>
      <c r="D161" s="47"/>
      <c r="E161" s="47"/>
      <c r="F161" s="47"/>
      <c r="G161" s="47"/>
      <c r="H161" s="47"/>
      <c r="I161" s="47"/>
      <c r="J161" s="47"/>
      <c r="K161" s="47"/>
      <c r="L161" s="42"/>
      <c r="M161" s="42"/>
      <c r="Q161" s="127"/>
      <c r="R161" s="127"/>
      <c r="S161" s="127"/>
    </row>
    <row r="162" spans="2:20" s="6" customFormat="1" ht="16" x14ac:dyDescent="0.4">
      <c r="D162" s="30" t="s">
        <v>469</v>
      </c>
      <c r="E162" s="38"/>
      <c r="F162" s="38"/>
      <c r="G162" s="38"/>
      <c r="H162" s="38"/>
      <c r="I162" s="38"/>
      <c r="J162" s="39"/>
      <c r="K162" s="107"/>
      <c r="L162" s="107"/>
      <c r="M162" s="107"/>
    </row>
    <row r="163" spans="2:20" s="6" customFormat="1" ht="26" x14ac:dyDescent="0.35">
      <c r="D163" s="752"/>
      <c r="E163" s="752"/>
      <c r="F163" s="752"/>
      <c r="G163" s="752"/>
      <c r="H163" s="752"/>
      <c r="I163" s="752"/>
      <c r="J163" s="102" t="s">
        <v>970</v>
      </c>
      <c r="K163" s="27" t="s">
        <v>612</v>
      </c>
      <c r="L163" s="27" t="s">
        <v>611</v>
      </c>
      <c r="M163" s="27" t="s">
        <v>610</v>
      </c>
    </row>
    <row r="164" spans="2:20" s="6" customFormat="1" x14ac:dyDescent="0.35">
      <c r="D164" s="754" t="s">
        <v>1577</v>
      </c>
      <c r="E164" s="754"/>
      <c r="F164" s="754"/>
      <c r="G164" s="754"/>
      <c r="H164" s="754"/>
      <c r="I164" s="754"/>
      <c r="J164" s="124" t="s">
        <v>691</v>
      </c>
      <c r="K164" s="124">
        <v>1075261.3500000001</v>
      </c>
      <c r="L164" s="124">
        <v>995573.7</v>
      </c>
      <c r="M164" s="124">
        <v>967396</v>
      </c>
    </row>
    <row r="165" spans="2:20" s="6" customFormat="1" x14ac:dyDescent="0.35">
      <c r="D165" s="222"/>
      <c r="E165" s="49"/>
      <c r="F165" s="49"/>
      <c r="G165" s="49"/>
      <c r="H165" s="49"/>
      <c r="I165" s="49"/>
      <c r="Q165" s="127"/>
      <c r="R165" s="127"/>
      <c r="S165" s="127"/>
    </row>
    <row r="166" spans="2:20" s="6" customFormat="1" x14ac:dyDescent="0.35">
      <c r="D166" s="47"/>
      <c r="E166" s="47"/>
      <c r="F166" s="47"/>
      <c r="G166" s="47"/>
      <c r="H166" s="47"/>
      <c r="I166" s="136"/>
      <c r="J166" s="136"/>
      <c r="K166" s="136"/>
      <c r="L166" s="47"/>
      <c r="Q166" s="127"/>
      <c r="R166" s="127"/>
      <c r="S166" s="127"/>
    </row>
    <row r="167" spans="2:20" s="6" customFormat="1" ht="18.649999999999999" customHeight="1" x14ac:dyDescent="0.35">
      <c r="D167" s="48"/>
      <c r="E167" s="47"/>
      <c r="F167" s="47"/>
      <c r="G167" s="47"/>
      <c r="H167" s="47"/>
      <c r="I167" s="136"/>
      <c r="J167" s="136"/>
      <c r="K167" s="136"/>
      <c r="L167" s="47"/>
      <c r="Q167" s="127"/>
      <c r="R167" s="127"/>
      <c r="S167" s="127"/>
    </row>
    <row r="168" spans="2:20" s="6" customFormat="1" ht="35.5" customHeight="1" x14ac:dyDescent="0.35">
      <c r="D168" s="868"/>
      <c r="E168" s="868"/>
      <c r="F168" s="868"/>
      <c r="G168" s="868"/>
      <c r="H168" s="868"/>
      <c r="I168" s="868"/>
      <c r="J168" s="868"/>
      <c r="K168" s="868"/>
      <c r="L168" s="868"/>
      <c r="M168" s="868"/>
      <c r="N168" s="868"/>
      <c r="O168" s="868"/>
      <c r="P168" s="565"/>
      <c r="Q168" s="565"/>
      <c r="R168" s="565"/>
      <c r="S168" s="270"/>
    </row>
    <row r="169" spans="2:20" s="6" customFormat="1" x14ac:dyDescent="0.35">
      <c r="B169" s="222"/>
      <c r="C169" s="222"/>
      <c r="D169" s="222"/>
      <c r="E169" s="222"/>
      <c r="F169" s="222"/>
      <c r="G169" s="222"/>
      <c r="H169" s="222"/>
      <c r="I169" s="222"/>
      <c r="J169" s="222"/>
      <c r="K169" s="222"/>
      <c r="L169" s="222"/>
      <c r="M169" s="222"/>
      <c r="N169" s="222"/>
      <c r="O169" s="222"/>
      <c r="P169" s="222"/>
      <c r="Q169" s="222"/>
      <c r="R169" s="222"/>
      <c r="S169" s="222"/>
      <c r="T169" s="222"/>
    </row>
    <row r="170" spans="2:20" s="6" customFormat="1" x14ac:dyDescent="0.35">
      <c r="D170" s="222"/>
      <c r="E170" s="47"/>
      <c r="F170" s="47"/>
      <c r="G170" s="47"/>
      <c r="H170" s="47"/>
      <c r="I170" s="47"/>
      <c r="Q170" s="127"/>
      <c r="R170" s="127"/>
      <c r="S170" s="127"/>
    </row>
    <row r="171" spans="2:20" s="6" customFormat="1" ht="18.5" x14ac:dyDescent="0.35">
      <c r="C171" s="42"/>
      <c r="D171" s="64" t="s">
        <v>1578</v>
      </c>
      <c r="E171" s="47"/>
      <c r="F171" s="47"/>
      <c r="G171" s="47"/>
      <c r="H171" s="47"/>
      <c r="I171" s="47"/>
      <c r="J171" s="47"/>
      <c r="K171" s="47"/>
      <c r="L171" s="42"/>
      <c r="M171" s="42"/>
      <c r="Q171" s="127"/>
      <c r="R171" s="127"/>
      <c r="S171" s="127"/>
    </row>
    <row r="172" spans="2:20" s="6" customFormat="1" x14ac:dyDescent="0.35">
      <c r="C172" s="42"/>
      <c r="D172" s="47"/>
      <c r="E172" s="47"/>
      <c r="F172" s="47"/>
      <c r="G172" s="47"/>
      <c r="H172" s="47"/>
      <c r="I172" s="47"/>
      <c r="J172" s="47"/>
      <c r="K172" s="47"/>
      <c r="L172" s="42"/>
      <c r="M172" s="42"/>
      <c r="Q172" s="127"/>
      <c r="R172" s="127"/>
      <c r="S172" s="127"/>
    </row>
    <row r="173" spans="2:20" s="50" customFormat="1" ht="16" x14ac:dyDescent="0.4">
      <c r="D173" s="30" t="s">
        <v>471</v>
      </c>
      <c r="E173" s="125"/>
      <c r="F173" s="125"/>
      <c r="G173" s="38"/>
      <c r="H173" s="38"/>
      <c r="I173" s="38"/>
      <c r="J173" s="38"/>
      <c r="K173" s="107"/>
      <c r="L173" s="107"/>
      <c r="M173" s="107"/>
      <c r="N173" s="107"/>
      <c r="O173" s="107"/>
      <c r="P173" s="6"/>
    </row>
    <row r="174" spans="2:20" s="6" customFormat="1" x14ac:dyDescent="0.35">
      <c r="D174" s="873"/>
      <c r="E174" s="873"/>
      <c r="F174" s="873"/>
      <c r="G174" s="873"/>
      <c r="H174" s="873"/>
      <c r="I174" s="873"/>
      <c r="J174" s="873"/>
      <c r="K174" s="102" t="s">
        <v>970</v>
      </c>
      <c r="L174" s="784" t="s">
        <v>611</v>
      </c>
      <c r="M174" s="784"/>
      <c r="N174" s="784" t="s">
        <v>610</v>
      </c>
      <c r="O174" s="784"/>
    </row>
    <row r="175" spans="2:20" s="6" customFormat="1" x14ac:dyDescent="0.35">
      <c r="D175" s="754" t="s">
        <v>1579</v>
      </c>
      <c r="E175" s="754"/>
      <c r="F175" s="754"/>
      <c r="G175" s="754"/>
      <c r="H175" s="754"/>
      <c r="I175" s="754"/>
      <c r="J175" s="754"/>
      <c r="K175" s="84" t="s">
        <v>1580</v>
      </c>
      <c r="L175" s="870">
        <v>1590000000</v>
      </c>
      <c r="M175" s="870"/>
      <c r="N175" s="870">
        <v>1357540125</v>
      </c>
      <c r="O175" s="870"/>
    </row>
    <row r="176" spans="2:20" s="6" customFormat="1" x14ac:dyDescent="0.35">
      <c r="D176" s="42"/>
      <c r="Q176" s="128"/>
      <c r="R176" s="128"/>
      <c r="S176" s="136"/>
    </row>
    <row r="177" spans="3:19" s="6" customFormat="1" x14ac:dyDescent="0.35">
      <c r="Q177" s="127"/>
      <c r="R177" s="127"/>
      <c r="S177" s="127"/>
    </row>
    <row r="178" spans="3:19" s="6" customFormat="1" ht="18.649999999999999" customHeight="1" x14ac:dyDescent="0.35">
      <c r="C178" s="42"/>
      <c r="D178" s="48"/>
      <c r="E178" s="48"/>
      <c r="F178" s="48"/>
      <c r="G178" s="48"/>
      <c r="H178" s="130"/>
      <c r="I178" s="130"/>
      <c r="J178" s="130"/>
      <c r="K178" s="47"/>
      <c r="L178" s="42"/>
      <c r="M178" s="42"/>
      <c r="O178" s="128"/>
      <c r="P178" s="131"/>
      <c r="Q178" s="132"/>
      <c r="R178" s="132"/>
      <c r="S178" s="132"/>
    </row>
    <row r="179" spans="3:19" s="6" customFormat="1" ht="57.65" customHeight="1" x14ac:dyDescent="0.35">
      <c r="C179" s="42"/>
      <c r="D179" s="772"/>
      <c r="E179" s="772"/>
      <c r="F179" s="772"/>
      <c r="G179" s="772"/>
      <c r="H179" s="772"/>
      <c r="I179" s="772"/>
      <c r="J179" s="772"/>
      <c r="K179" s="772"/>
      <c r="L179" s="772"/>
      <c r="M179" s="772"/>
      <c r="N179" s="772"/>
      <c r="O179" s="431"/>
      <c r="P179" s="564"/>
      <c r="Q179" s="564"/>
      <c r="R179" s="564"/>
      <c r="S179" s="32"/>
    </row>
    <row r="180" spans="3:19" s="6" customFormat="1" x14ac:dyDescent="0.35">
      <c r="Q180" s="127"/>
      <c r="R180" s="127"/>
      <c r="S180" s="127"/>
    </row>
    <row r="181" spans="3:19" s="6" customFormat="1" x14ac:dyDescent="0.35">
      <c r="Q181" s="127"/>
      <c r="R181" s="127"/>
      <c r="S181" s="127"/>
    </row>
    <row r="182" spans="3:19" s="6" customFormat="1" ht="18.5" x14ac:dyDescent="0.35">
      <c r="C182" s="42"/>
      <c r="D182" s="64" t="s">
        <v>1581</v>
      </c>
      <c r="E182" s="48"/>
      <c r="F182" s="48"/>
      <c r="G182" s="48"/>
      <c r="H182" s="48"/>
      <c r="I182" s="48"/>
      <c r="J182" s="48"/>
      <c r="K182" s="47"/>
      <c r="L182" s="42"/>
      <c r="M182" s="42"/>
      <c r="Q182" s="127"/>
      <c r="R182" s="127"/>
      <c r="S182" s="127"/>
    </row>
    <row r="183" spans="3:19" s="6" customFormat="1" x14ac:dyDescent="0.35">
      <c r="C183" s="42"/>
      <c r="D183" s="48"/>
      <c r="E183" s="47"/>
      <c r="F183" s="47"/>
      <c r="G183" s="47"/>
      <c r="H183" s="47"/>
      <c r="I183" s="47"/>
      <c r="J183" s="47"/>
      <c r="K183" s="47"/>
      <c r="L183" s="42"/>
      <c r="M183" s="42"/>
      <c r="Q183" s="127"/>
      <c r="R183" s="127"/>
      <c r="S183" s="127"/>
    </row>
    <row r="184" spans="3:19" s="50" customFormat="1" ht="16" x14ac:dyDescent="0.4">
      <c r="D184" s="30" t="s">
        <v>696</v>
      </c>
      <c r="E184" s="38"/>
      <c r="F184" s="38"/>
      <c r="G184" s="38"/>
      <c r="H184" s="38"/>
      <c r="I184" s="38"/>
      <c r="J184" s="39"/>
      <c r="K184" s="39"/>
      <c r="L184" s="39"/>
      <c r="M184" s="107"/>
      <c r="N184" s="107"/>
      <c r="O184" s="107"/>
    </row>
    <row r="185" spans="3:19" s="6" customFormat="1" ht="28.5" customHeight="1" x14ac:dyDescent="0.35">
      <c r="C185" s="42"/>
      <c r="D185" s="840"/>
      <c r="E185" s="840"/>
      <c r="F185" s="840"/>
      <c r="G185" s="840"/>
      <c r="H185" s="840"/>
      <c r="I185" s="840"/>
      <c r="J185" s="792" t="s">
        <v>970</v>
      </c>
      <c r="K185" s="792"/>
      <c r="L185" s="792"/>
      <c r="M185" s="27" t="s">
        <v>612</v>
      </c>
      <c r="N185" s="27" t="s">
        <v>611</v>
      </c>
      <c r="O185" s="27" t="s">
        <v>610</v>
      </c>
    </row>
    <row r="186" spans="3:19" s="6" customFormat="1" x14ac:dyDescent="0.35">
      <c r="C186" s="42"/>
      <c r="D186" s="754" t="s">
        <v>696</v>
      </c>
      <c r="E186" s="754"/>
      <c r="F186" s="754"/>
      <c r="G186" s="754"/>
      <c r="H186" s="754"/>
      <c r="I186" s="754"/>
      <c r="J186" s="870" t="s">
        <v>1582</v>
      </c>
      <c r="K186" s="870"/>
      <c r="L186" s="870"/>
      <c r="M186" s="105">
        <v>1050</v>
      </c>
      <c r="N186" s="105">
        <v>901</v>
      </c>
      <c r="O186" s="105">
        <v>921</v>
      </c>
    </row>
    <row r="187" spans="3:19" s="6" customFormat="1" x14ac:dyDescent="0.35">
      <c r="C187" s="42"/>
      <c r="D187" s="49"/>
      <c r="E187" s="48"/>
      <c r="F187" s="48"/>
      <c r="G187" s="48"/>
      <c r="H187" s="130"/>
      <c r="I187" s="130"/>
      <c r="J187" s="130"/>
      <c r="K187" s="47"/>
      <c r="L187" s="42"/>
      <c r="M187" s="42"/>
      <c r="O187" s="128"/>
      <c r="P187" s="131"/>
      <c r="Q187" s="132"/>
      <c r="R187" s="132"/>
      <c r="S187" s="132"/>
    </row>
    <row r="188" spans="3:19" s="6" customFormat="1" x14ac:dyDescent="0.35">
      <c r="C188" s="42"/>
      <c r="D188" s="49"/>
      <c r="E188" s="48"/>
      <c r="F188" s="48"/>
      <c r="G188" s="48"/>
      <c r="H188" s="130"/>
      <c r="I188" s="130"/>
      <c r="J188" s="130"/>
      <c r="K188" s="47"/>
      <c r="L188" s="42"/>
      <c r="M188" s="42"/>
      <c r="O188" s="128"/>
      <c r="P188" s="131"/>
      <c r="Q188" s="132"/>
      <c r="R188" s="132"/>
      <c r="S188" s="132"/>
    </row>
    <row r="189" spans="3:19" s="6" customFormat="1" ht="18.649999999999999" customHeight="1" x14ac:dyDescent="0.35">
      <c r="C189" s="42"/>
      <c r="D189" s="48"/>
      <c r="E189" s="48"/>
      <c r="F189" s="48"/>
      <c r="G189" s="48"/>
      <c r="H189" s="130"/>
      <c r="I189" s="130"/>
      <c r="J189" s="130"/>
      <c r="K189" s="47"/>
      <c r="L189" s="42"/>
      <c r="M189" s="42"/>
      <c r="O189" s="128"/>
      <c r="P189" s="131"/>
      <c r="Q189" s="132"/>
      <c r="R189" s="132"/>
      <c r="S189" s="132"/>
    </row>
    <row r="190" spans="3:19" s="6" customFormat="1" ht="37.75" customHeight="1" x14ac:dyDescent="0.35">
      <c r="C190" s="42"/>
      <c r="D190" s="874"/>
      <c r="E190" s="874"/>
      <c r="F190" s="874"/>
      <c r="G190" s="874"/>
      <c r="H190" s="874"/>
      <c r="I190" s="874"/>
      <c r="J190" s="874"/>
      <c r="K190" s="874"/>
      <c r="L190" s="874"/>
      <c r="M190" s="874"/>
      <c r="N190" s="874"/>
      <c r="O190" s="874"/>
      <c r="P190" s="564"/>
      <c r="Q190" s="564"/>
      <c r="R190" s="564"/>
      <c r="S190" s="32"/>
    </row>
    <row r="191" spans="3:19" s="6" customFormat="1" x14ac:dyDescent="0.35">
      <c r="C191" s="42"/>
      <c r="D191" s="47"/>
      <c r="E191" s="47"/>
      <c r="F191" s="47"/>
      <c r="G191" s="47"/>
      <c r="H191" s="47"/>
      <c r="I191" s="47"/>
      <c r="J191" s="47"/>
      <c r="K191" s="47"/>
      <c r="L191" s="42"/>
      <c r="M191" s="42"/>
      <c r="Q191" s="127"/>
      <c r="R191" s="127"/>
      <c r="S191" s="127"/>
    </row>
    <row r="192" spans="3:19" s="6" customFormat="1" x14ac:dyDescent="0.35">
      <c r="C192" s="42"/>
      <c r="D192" s="47"/>
      <c r="E192" s="47"/>
      <c r="F192" s="47"/>
      <c r="G192" s="47"/>
      <c r="H192" s="47"/>
      <c r="I192" s="47"/>
      <c r="J192" s="47"/>
      <c r="K192" s="47"/>
      <c r="L192" s="42"/>
      <c r="M192" s="42"/>
      <c r="Q192" s="127"/>
      <c r="R192" s="127"/>
      <c r="S192" s="127"/>
    </row>
    <row r="193" spans="3:19" s="6" customFormat="1" ht="18" customHeight="1" x14ac:dyDescent="0.35">
      <c r="C193" s="42"/>
      <c r="D193" s="64" t="s">
        <v>1583</v>
      </c>
      <c r="E193" s="64"/>
      <c r="F193" s="64"/>
      <c r="G193" s="64"/>
      <c r="H193" s="64"/>
      <c r="I193" s="64"/>
      <c r="J193" s="64"/>
      <c r="K193" s="64"/>
      <c r="L193" s="64"/>
      <c r="M193" s="64"/>
      <c r="Q193" s="127"/>
      <c r="R193" s="127"/>
      <c r="S193" s="127"/>
    </row>
    <row r="194" spans="3:19" s="6" customFormat="1" x14ac:dyDescent="0.35">
      <c r="C194" s="42"/>
      <c r="D194" s="49"/>
      <c r="E194" s="47"/>
      <c r="F194" s="47"/>
      <c r="G194" s="47"/>
      <c r="H194" s="47"/>
      <c r="I194" s="47"/>
      <c r="J194" s="47"/>
      <c r="K194" s="47"/>
      <c r="L194" s="42"/>
      <c r="M194" s="42"/>
      <c r="Q194" s="127"/>
      <c r="R194" s="127"/>
      <c r="S194" s="127"/>
    </row>
    <row r="195" spans="3:19" s="50" customFormat="1" ht="16" x14ac:dyDescent="0.4">
      <c r="D195" s="30" t="s">
        <v>1584</v>
      </c>
      <c r="E195" s="38"/>
      <c r="F195" s="38"/>
      <c r="G195" s="38"/>
      <c r="H195" s="38"/>
      <c r="I195" s="38"/>
      <c r="J195" s="38"/>
      <c r="K195" s="38"/>
      <c r="L195" s="39"/>
      <c r="M195" s="39"/>
      <c r="N195" s="39"/>
      <c r="O195" s="39"/>
    </row>
    <row r="196" spans="3:19" s="6" customFormat="1" ht="29.25" customHeight="1" x14ac:dyDescent="0.35">
      <c r="C196" s="42"/>
      <c r="D196" s="840"/>
      <c r="E196" s="840"/>
      <c r="F196" s="840"/>
      <c r="G196" s="840"/>
      <c r="H196" s="840"/>
      <c r="I196" s="840"/>
      <c r="J196" s="792" t="s">
        <v>970</v>
      </c>
      <c r="K196" s="792"/>
      <c r="L196" s="792"/>
      <c r="M196" s="27" t="s">
        <v>612</v>
      </c>
      <c r="N196" s="27" t="s">
        <v>611</v>
      </c>
      <c r="O196" s="27" t="s">
        <v>610</v>
      </c>
    </row>
    <row r="197" spans="3:19" s="6" customFormat="1" ht="14.5" customHeight="1" x14ac:dyDescent="0.35">
      <c r="C197" s="42"/>
      <c r="D197" s="747" t="s">
        <v>1585</v>
      </c>
      <c r="E197" s="747"/>
      <c r="F197" s="747"/>
      <c r="G197" s="747"/>
      <c r="H197" s="747"/>
      <c r="I197" s="747"/>
      <c r="J197" s="869" t="s">
        <v>1582</v>
      </c>
      <c r="K197" s="869"/>
      <c r="L197" s="869"/>
      <c r="M197" s="22" t="s">
        <v>1078</v>
      </c>
      <c r="N197" s="22" t="s">
        <v>1078</v>
      </c>
      <c r="O197" s="22" t="s">
        <v>1078</v>
      </c>
    </row>
    <row r="198" spans="3:19" s="6" customFormat="1" ht="14.5" customHeight="1" x14ac:dyDescent="0.35">
      <c r="C198" s="42"/>
      <c r="D198" s="747" t="s">
        <v>698</v>
      </c>
      <c r="E198" s="747"/>
      <c r="F198" s="747"/>
      <c r="G198" s="747"/>
      <c r="H198" s="747"/>
      <c r="I198" s="747"/>
      <c r="J198" s="869" t="s">
        <v>1582</v>
      </c>
      <c r="K198" s="869"/>
      <c r="L198" s="869"/>
      <c r="M198" s="22">
        <v>822</v>
      </c>
      <c r="N198" s="22">
        <v>797</v>
      </c>
      <c r="O198" s="23">
        <v>839.2</v>
      </c>
    </row>
    <row r="199" spans="3:19" s="6" customFormat="1" ht="14.5" customHeight="1" x14ac:dyDescent="0.35">
      <c r="C199" s="42"/>
      <c r="D199" s="747" t="s">
        <v>1586</v>
      </c>
      <c r="E199" s="747"/>
      <c r="F199" s="747"/>
      <c r="G199" s="747"/>
      <c r="H199" s="747"/>
      <c r="I199" s="747"/>
      <c r="J199" s="869" t="s">
        <v>1582</v>
      </c>
      <c r="K199" s="869"/>
      <c r="L199" s="869"/>
      <c r="M199" s="22" t="s">
        <v>1078</v>
      </c>
      <c r="N199" s="22" t="s">
        <v>1078</v>
      </c>
      <c r="O199" s="22" t="s">
        <v>1078</v>
      </c>
    </row>
    <row r="200" spans="3:19" s="6" customFormat="1" ht="14.5" customHeight="1" x14ac:dyDescent="0.35">
      <c r="C200" s="42"/>
      <c r="D200" s="754" t="s">
        <v>1587</v>
      </c>
      <c r="E200" s="754"/>
      <c r="F200" s="754"/>
      <c r="G200" s="754"/>
      <c r="H200" s="754"/>
      <c r="I200" s="754"/>
      <c r="J200" s="870" t="s">
        <v>1582</v>
      </c>
      <c r="K200" s="870"/>
      <c r="L200" s="870"/>
      <c r="M200" s="84">
        <v>0</v>
      </c>
      <c r="N200" s="84">
        <v>8</v>
      </c>
      <c r="O200" s="124">
        <v>8</v>
      </c>
    </row>
    <row r="201" spans="3:19" s="6" customFormat="1" ht="14.5" customHeight="1" x14ac:dyDescent="0.35">
      <c r="C201" s="42"/>
      <c r="D201" s="68"/>
      <c r="E201" s="32"/>
      <c r="F201" s="32"/>
      <c r="G201" s="32"/>
      <c r="H201" s="32"/>
      <c r="I201" s="32"/>
      <c r="J201" s="32"/>
      <c r="K201" s="47"/>
      <c r="L201" s="42"/>
      <c r="M201" s="42"/>
      <c r="Q201" s="127"/>
      <c r="R201" s="127"/>
      <c r="S201" s="127"/>
    </row>
    <row r="202" spans="3:19" s="6" customFormat="1" x14ac:dyDescent="0.35">
      <c r="C202" s="42"/>
      <c r="D202" s="49"/>
      <c r="E202" s="48"/>
      <c r="F202" s="48"/>
      <c r="G202" s="48"/>
      <c r="H202" s="130"/>
      <c r="I202" s="130"/>
      <c r="J202" s="130"/>
      <c r="K202" s="47"/>
      <c r="L202" s="42"/>
      <c r="M202" s="42"/>
      <c r="O202" s="128"/>
      <c r="P202" s="131"/>
      <c r="Q202" s="132"/>
      <c r="R202" s="132"/>
      <c r="S202" s="132"/>
    </row>
    <row r="203" spans="3:19" s="6" customFormat="1" ht="18.649999999999999" customHeight="1" x14ac:dyDescent="0.35">
      <c r="C203" s="42"/>
      <c r="D203" s="48"/>
      <c r="E203" s="48"/>
      <c r="F203" s="48"/>
      <c r="G203" s="48"/>
      <c r="H203" s="130"/>
      <c r="I203" s="130"/>
      <c r="J203" s="130"/>
      <c r="K203" s="47"/>
      <c r="L203" s="42"/>
      <c r="M203" s="42"/>
      <c r="O203" s="128"/>
      <c r="P203" s="131"/>
      <c r="Q203" s="132"/>
      <c r="R203" s="132"/>
      <c r="S203" s="132"/>
    </row>
    <row r="204" spans="3:19" s="6" customFormat="1" ht="64.150000000000006" customHeight="1" x14ac:dyDescent="0.35">
      <c r="C204" s="42"/>
      <c r="D204" s="805"/>
      <c r="E204" s="805"/>
      <c r="F204" s="805"/>
      <c r="G204" s="805"/>
      <c r="H204" s="805"/>
      <c r="I204" s="805"/>
      <c r="J204" s="805"/>
      <c r="K204" s="805"/>
      <c r="L204" s="805"/>
      <c r="M204" s="805"/>
      <c r="N204" s="805"/>
      <c r="O204" s="805"/>
      <c r="P204" s="564"/>
      <c r="Q204" s="564"/>
      <c r="R204" s="564"/>
      <c r="S204" s="32"/>
    </row>
    <row r="205" spans="3:19" s="6" customFormat="1" x14ac:dyDescent="0.35">
      <c r="C205" s="42"/>
      <c r="D205" s="47"/>
      <c r="E205" s="47"/>
      <c r="F205" s="47"/>
      <c r="G205" s="47"/>
      <c r="H205" s="47"/>
      <c r="I205" s="47"/>
      <c r="J205" s="47"/>
      <c r="K205" s="47"/>
      <c r="L205" s="42"/>
      <c r="M205" s="42"/>
      <c r="Q205" s="127"/>
      <c r="R205" s="127"/>
      <c r="S205" s="127"/>
    </row>
    <row r="206" spans="3:19" s="6" customFormat="1" x14ac:dyDescent="0.35">
      <c r="C206" s="42"/>
      <c r="D206" s="47"/>
      <c r="E206" s="47"/>
      <c r="F206" s="47"/>
      <c r="G206" s="47"/>
      <c r="H206" s="47"/>
      <c r="I206" s="47"/>
      <c r="J206" s="47"/>
      <c r="K206" s="47"/>
      <c r="L206" s="42"/>
      <c r="M206" s="42"/>
      <c r="Q206" s="127"/>
      <c r="R206" s="127"/>
      <c r="S206" s="127"/>
    </row>
    <row r="207" spans="3:19" s="50" customFormat="1" ht="18.5" x14ac:dyDescent="0.4">
      <c r="D207" s="64" t="s">
        <v>1588</v>
      </c>
      <c r="E207" s="269"/>
      <c r="F207" s="269"/>
      <c r="G207" s="269"/>
      <c r="H207" s="269"/>
      <c r="I207" s="269"/>
      <c r="J207" s="269"/>
      <c r="K207" s="43"/>
      <c r="Q207" s="223"/>
      <c r="R207" s="223"/>
      <c r="S207" s="223"/>
    </row>
    <row r="208" spans="3:19" s="6" customFormat="1" x14ac:dyDescent="0.35">
      <c r="C208" s="42"/>
      <c r="D208" s="48"/>
      <c r="E208" s="47"/>
      <c r="F208" s="47"/>
      <c r="G208" s="47"/>
      <c r="H208" s="47"/>
      <c r="I208" s="47"/>
      <c r="J208" s="47"/>
      <c r="K208" s="47"/>
      <c r="L208" s="42"/>
      <c r="M208" s="42"/>
      <c r="Q208" s="127"/>
      <c r="R208" s="127"/>
      <c r="S208" s="127"/>
    </row>
    <row r="209" spans="3:19" s="50" customFormat="1" ht="16" x14ac:dyDescent="0.4">
      <c r="D209" s="30" t="s">
        <v>493</v>
      </c>
      <c r="E209" s="38"/>
      <c r="F209" s="38"/>
      <c r="G209" s="38"/>
      <c r="H209" s="38"/>
      <c r="I209" s="38"/>
      <c r="J209" s="39"/>
      <c r="K209" s="107"/>
      <c r="L209" s="107"/>
      <c r="M209" s="107"/>
    </row>
    <row r="210" spans="3:19" s="6" customFormat="1" ht="39.65" customHeight="1" x14ac:dyDescent="0.4">
      <c r="C210" s="42"/>
      <c r="D210" s="840"/>
      <c r="E210" s="840"/>
      <c r="F210" s="840"/>
      <c r="G210" s="840"/>
      <c r="H210" s="840"/>
      <c r="I210" s="840"/>
      <c r="J210" s="102" t="s">
        <v>970</v>
      </c>
      <c r="K210" s="27" t="s">
        <v>612</v>
      </c>
      <c r="L210" s="27" t="s">
        <v>611</v>
      </c>
      <c r="M210" s="27" t="s">
        <v>610</v>
      </c>
      <c r="N210" s="50"/>
      <c r="O210" s="50"/>
    </row>
    <row r="211" spans="3:19" s="6" customFormat="1" ht="16" x14ac:dyDescent="0.4">
      <c r="C211" s="42"/>
      <c r="D211" s="754" t="s">
        <v>1589</v>
      </c>
      <c r="E211" s="754"/>
      <c r="F211" s="754"/>
      <c r="G211" s="754"/>
      <c r="H211" s="754"/>
      <c r="I211" s="754"/>
      <c r="J211" s="124" t="s">
        <v>685</v>
      </c>
      <c r="K211" s="124">
        <v>76160581</v>
      </c>
      <c r="L211" s="124">
        <v>73463695</v>
      </c>
      <c r="M211" s="124">
        <v>84227789</v>
      </c>
      <c r="N211" s="50"/>
      <c r="O211" s="50"/>
    </row>
    <row r="212" spans="3:19" s="6" customFormat="1" x14ac:dyDescent="0.35">
      <c r="C212" s="42"/>
      <c r="D212" s="49"/>
      <c r="E212" s="48"/>
      <c r="F212" s="48"/>
      <c r="G212" s="48"/>
      <c r="K212" s="47"/>
      <c r="L212" s="42"/>
      <c r="M212" s="42"/>
      <c r="P212" s="128"/>
      <c r="Q212" s="129"/>
      <c r="R212" s="129"/>
      <c r="S212" s="129"/>
    </row>
    <row r="213" spans="3:19" s="6" customFormat="1" x14ac:dyDescent="0.35">
      <c r="C213" s="42"/>
      <c r="D213" s="49"/>
      <c r="E213" s="48"/>
      <c r="F213" s="48"/>
      <c r="G213" s="48"/>
      <c r="H213" s="130"/>
      <c r="I213" s="130"/>
      <c r="J213" s="130"/>
      <c r="K213" s="47"/>
      <c r="L213" s="42"/>
      <c r="M213" s="42"/>
      <c r="O213" s="128"/>
      <c r="P213" s="131"/>
      <c r="Q213" s="132"/>
      <c r="R213" s="132"/>
      <c r="S213" s="132"/>
    </row>
    <row r="214" spans="3:19" s="6" customFormat="1" ht="18.649999999999999" customHeight="1" x14ac:dyDescent="0.35">
      <c r="C214" s="42"/>
      <c r="D214" s="48"/>
      <c r="E214" s="48"/>
      <c r="F214" s="48"/>
      <c r="G214" s="48"/>
      <c r="H214" s="130"/>
      <c r="I214" s="130"/>
      <c r="J214" s="130"/>
      <c r="K214" s="47"/>
      <c r="L214" s="42"/>
      <c r="M214" s="42"/>
      <c r="O214" s="128"/>
      <c r="P214" s="131"/>
      <c r="Q214" s="132"/>
      <c r="R214" s="132"/>
      <c r="S214" s="132"/>
    </row>
    <row r="215" spans="3:19" s="6" customFormat="1" ht="64.400000000000006" customHeight="1" x14ac:dyDescent="0.35">
      <c r="C215" s="42"/>
      <c r="D215" s="772"/>
      <c r="E215" s="772"/>
      <c r="F215" s="772"/>
      <c r="G215" s="772"/>
      <c r="H215" s="772"/>
      <c r="I215" s="772"/>
      <c r="J215" s="772"/>
      <c r="K215" s="772"/>
      <c r="L215" s="772"/>
      <c r="M215" s="772"/>
      <c r="N215" s="772"/>
      <c r="O215" s="772"/>
      <c r="P215" s="564"/>
      <c r="Q215" s="564"/>
      <c r="R215" s="564"/>
      <c r="S215" s="32"/>
    </row>
    <row r="216" spans="3:19" s="6" customFormat="1" ht="14.5" customHeight="1" x14ac:dyDescent="0.35">
      <c r="C216" s="42"/>
      <c r="D216" s="133"/>
      <c r="E216" s="134"/>
      <c r="F216" s="134"/>
      <c r="G216" s="134"/>
      <c r="H216" s="134"/>
      <c r="I216" s="134"/>
      <c r="J216" s="134"/>
      <c r="K216" s="47"/>
      <c r="L216" s="42"/>
      <c r="M216" s="42"/>
      <c r="Q216" s="127"/>
      <c r="R216" s="127"/>
      <c r="S216" s="127"/>
    </row>
    <row r="217" spans="3:19" s="6" customFormat="1" x14ac:dyDescent="0.35">
      <c r="C217" s="42"/>
      <c r="D217" s="47"/>
      <c r="E217" s="47"/>
      <c r="F217" s="47"/>
      <c r="G217" s="47"/>
      <c r="H217" s="47"/>
      <c r="I217" s="47"/>
      <c r="J217" s="47"/>
      <c r="K217" s="47"/>
      <c r="L217" s="42"/>
      <c r="M217" s="42"/>
      <c r="Q217" s="127"/>
      <c r="R217" s="127"/>
      <c r="S217" s="127"/>
    </row>
    <row r="218" spans="3:19" s="50" customFormat="1" ht="21" x14ac:dyDescent="0.4">
      <c r="D218" s="235" t="s">
        <v>1590</v>
      </c>
      <c r="Q218" s="223"/>
      <c r="R218" s="223"/>
      <c r="S218" s="223"/>
    </row>
    <row r="219" spans="3:19" s="6" customFormat="1" ht="18.5" x14ac:dyDescent="0.35">
      <c r="D219" s="64"/>
      <c r="Q219" s="127"/>
      <c r="R219" s="127"/>
      <c r="S219" s="127"/>
    </row>
    <row r="220" spans="3:19" s="50" customFormat="1" ht="18.5" x14ac:dyDescent="0.4">
      <c r="D220" s="64" t="s">
        <v>1591</v>
      </c>
      <c r="Q220" s="223"/>
      <c r="R220" s="223"/>
      <c r="S220" s="223"/>
    </row>
    <row r="221" spans="3:19" s="50" customFormat="1" ht="18.5" x14ac:dyDescent="0.4">
      <c r="D221" s="64" t="s">
        <v>1592</v>
      </c>
      <c r="Q221" s="223"/>
      <c r="R221" s="223"/>
      <c r="S221" s="223"/>
    </row>
    <row r="222" spans="3:19" s="6" customFormat="1" x14ac:dyDescent="0.35">
      <c r="C222" s="42"/>
      <c r="D222" s="231"/>
      <c r="E222" s="42"/>
      <c r="F222" s="42"/>
      <c r="G222" s="42"/>
      <c r="H222" s="42"/>
      <c r="I222" s="42"/>
      <c r="J222" s="42"/>
      <c r="K222" s="42"/>
      <c r="L222" s="42"/>
      <c r="M222" s="42"/>
      <c r="N222" s="42"/>
      <c r="O222" s="42"/>
      <c r="P222" s="42"/>
      <c r="Q222" s="137"/>
      <c r="R222" s="127"/>
      <c r="S222" s="127"/>
    </row>
    <row r="223" spans="3:19" s="6" customFormat="1" x14ac:dyDescent="0.35">
      <c r="C223" s="42"/>
      <c r="D223" s="231"/>
      <c r="E223" s="42"/>
      <c r="F223" s="42"/>
      <c r="G223" s="42"/>
      <c r="H223" s="42"/>
      <c r="I223" s="42"/>
      <c r="J223" s="42"/>
      <c r="K223" s="42"/>
      <c r="L223" s="42"/>
      <c r="M223" s="42"/>
      <c r="N223" s="42"/>
      <c r="O223" s="42"/>
      <c r="P223" s="42"/>
      <c r="Q223" s="137"/>
      <c r="R223" s="127"/>
      <c r="S223" s="127"/>
    </row>
    <row r="224" spans="3:19" s="6" customFormat="1" ht="14.5" customHeight="1" x14ac:dyDescent="0.4">
      <c r="C224" s="42"/>
      <c r="D224" s="30" t="s">
        <v>1593</v>
      </c>
      <c r="E224" s="39"/>
      <c r="F224" s="39"/>
      <c r="G224" s="39"/>
      <c r="H224" s="39"/>
      <c r="I224" s="39"/>
      <c r="J224" s="792" t="s">
        <v>970</v>
      </c>
      <c r="K224" s="746" t="s">
        <v>612</v>
      </c>
      <c r="L224" s="746"/>
      <c r="M224" s="746"/>
      <c r="N224" s="746" t="s">
        <v>611</v>
      </c>
      <c r="O224" s="746"/>
      <c r="P224" s="746"/>
      <c r="Q224" s="746" t="s">
        <v>610</v>
      </c>
      <c r="R224" s="746"/>
      <c r="S224" s="746"/>
    </row>
    <row r="225" spans="3:19" s="6" customFormat="1" x14ac:dyDescent="0.35">
      <c r="C225" s="42"/>
      <c r="D225" s="752"/>
      <c r="E225" s="752"/>
      <c r="F225" s="752"/>
      <c r="G225" s="752"/>
      <c r="H225" s="752"/>
      <c r="I225" s="752"/>
      <c r="J225" s="792"/>
      <c r="K225" s="29" t="s">
        <v>620</v>
      </c>
      <c r="L225" s="29" t="s">
        <v>626</v>
      </c>
      <c r="M225" s="28" t="s">
        <v>971</v>
      </c>
      <c r="N225" s="29" t="s">
        <v>620</v>
      </c>
      <c r="O225" s="29" t="s">
        <v>626</v>
      </c>
      <c r="P225" s="28" t="s">
        <v>971</v>
      </c>
      <c r="Q225" s="29" t="s">
        <v>620</v>
      </c>
      <c r="R225" s="29" t="s">
        <v>626</v>
      </c>
      <c r="S225" s="28" t="s">
        <v>971</v>
      </c>
    </row>
    <row r="226" spans="3:19" s="6" customFormat="1" ht="14.5" customHeight="1" x14ac:dyDescent="0.35">
      <c r="C226" s="42"/>
      <c r="D226" s="433" t="s">
        <v>1594</v>
      </c>
      <c r="E226" s="434"/>
      <c r="F226" s="434"/>
      <c r="G226" s="434"/>
      <c r="H226" s="434"/>
      <c r="I226" s="434"/>
      <c r="J226" s="436"/>
      <c r="K226" s="436"/>
      <c r="L226" s="436"/>
      <c r="M226" s="436"/>
      <c r="N226" s="436"/>
      <c r="O226" s="436"/>
      <c r="P226" s="436"/>
      <c r="Q226" s="436"/>
      <c r="R226" s="436"/>
      <c r="S226" s="436"/>
    </row>
    <row r="227" spans="3:19" s="6" customFormat="1" x14ac:dyDescent="0.35">
      <c r="C227" s="42"/>
      <c r="D227" s="747" t="s">
        <v>1595</v>
      </c>
      <c r="E227" s="747"/>
      <c r="F227" s="747"/>
      <c r="G227" s="747"/>
      <c r="H227" s="747"/>
      <c r="I227" s="747"/>
      <c r="J227" s="21" t="s">
        <v>685</v>
      </c>
      <c r="K227" s="24">
        <v>24540605.210000001</v>
      </c>
      <c r="L227" s="24">
        <v>4337.1100000000006</v>
      </c>
      <c r="M227" s="24">
        <v>24544942.32</v>
      </c>
      <c r="N227" s="24">
        <v>26296932.300000001</v>
      </c>
      <c r="O227" s="24">
        <v>1847.1000000000001</v>
      </c>
      <c r="P227" s="24">
        <v>26298779.400000002</v>
      </c>
      <c r="Q227" s="24">
        <v>25872002.628430001</v>
      </c>
      <c r="R227" s="24">
        <v>1976.37</v>
      </c>
      <c r="S227" s="24">
        <v>25873978.998430002</v>
      </c>
    </row>
    <row r="228" spans="3:19" s="6" customFormat="1" x14ac:dyDescent="0.35">
      <c r="C228" s="42"/>
      <c r="D228" s="747" t="s">
        <v>1596</v>
      </c>
      <c r="E228" s="747"/>
      <c r="F228" s="747"/>
      <c r="G228" s="747"/>
      <c r="H228" s="747"/>
      <c r="I228" s="747"/>
      <c r="J228" s="21" t="s">
        <v>685</v>
      </c>
      <c r="K228" s="24">
        <v>140623.63</v>
      </c>
      <c r="L228" s="24">
        <v>13672.859999999999</v>
      </c>
      <c r="M228" s="24">
        <v>154296.49</v>
      </c>
      <c r="N228" s="24">
        <v>70447.02</v>
      </c>
      <c r="O228" s="24">
        <v>10713.27</v>
      </c>
      <c r="P228" s="24">
        <v>81160.290000000008</v>
      </c>
      <c r="Q228" s="24">
        <v>25313.444220000001</v>
      </c>
      <c r="R228" s="24">
        <v>5606</v>
      </c>
      <c r="S228" s="24">
        <v>30919.444220000001</v>
      </c>
    </row>
    <row r="229" spans="3:19" s="6" customFormat="1" x14ac:dyDescent="0.35">
      <c r="C229" s="42"/>
      <c r="D229" s="758" t="s">
        <v>971</v>
      </c>
      <c r="E229" s="758"/>
      <c r="F229" s="758"/>
      <c r="G229" s="758"/>
      <c r="H229" s="758"/>
      <c r="I229" s="758"/>
      <c r="J229" s="606" t="s">
        <v>685</v>
      </c>
      <c r="K229" s="605">
        <v>24681228.840000004</v>
      </c>
      <c r="L229" s="605">
        <v>18009.97</v>
      </c>
      <c r="M229" s="605">
        <v>24699238.810000002</v>
      </c>
      <c r="N229" s="605">
        <v>26367379.32</v>
      </c>
      <c r="O229" s="605">
        <v>12560.369999999999</v>
      </c>
      <c r="P229" s="605">
        <v>26379939.690000001</v>
      </c>
      <c r="Q229" s="605">
        <v>25897316.07265</v>
      </c>
      <c r="R229" s="605">
        <v>7582.3700000000008</v>
      </c>
      <c r="S229" s="605">
        <v>25904898.442650001</v>
      </c>
    </row>
    <row r="230" spans="3:19" s="6" customFormat="1" ht="14.5" customHeight="1" x14ac:dyDescent="0.35">
      <c r="C230" s="42"/>
      <c r="D230" s="433" t="s">
        <v>1597</v>
      </c>
      <c r="E230" s="434"/>
      <c r="F230" s="434"/>
      <c r="G230" s="434"/>
      <c r="H230" s="434"/>
      <c r="I230" s="434"/>
      <c r="J230" s="436"/>
      <c r="K230" s="437"/>
      <c r="L230" s="437"/>
      <c r="M230" s="437"/>
      <c r="N230" s="437"/>
      <c r="O230" s="437"/>
      <c r="P230" s="437"/>
      <c r="Q230" s="437"/>
      <c r="R230" s="437"/>
      <c r="S230" s="437"/>
    </row>
    <row r="231" spans="3:19" s="6" customFormat="1" x14ac:dyDescent="0.35">
      <c r="C231" s="42"/>
      <c r="D231" s="747" t="s">
        <v>1595</v>
      </c>
      <c r="E231" s="747"/>
      <c r="F231" s="747"/>
      <c r="G231" s="747"/>
      <c r="H231" s="747"/>
      <c r="I231" s="747"/>
      <c r="J231" s="21" t="s">
        <v>685</v>
      </c>
      <c r="K231" s="23">
        <v>24536321.120000001</v>
      </c>
      <c r="L231" s="24">
        <v>160.22</v>
      </c>
      <c r="M231" s="24">
        <v>24536481.34</v>
      </c>
      <c r="N231" s="24">
        <v>26290620</v>
      </c>
      <c r="O231" s="24">
        <v>99.44</v>
      </c>
      <c r="P231" s="24">
        <v>26290719.440000001</v>
      </c>
      <c r="Q231" s="24">
        <v>25868317.030000001</v>
      </c>
      <c r="R231" s="24">
        <v>268.5</v>
      </c>
      <c r="S231" s="607">
        <v>25868585.530000001</v>
      </c>
    </row>
    <row r="232" spans="3:19" s="6" customFormat="1" x14ac:dyDescent="0.35">
      <c r="C232" s="42"/>
      <c r="D232" s="747" t="s">
        <v>1596</v>
      </c>
      <c r="E232" s="747"/>
      <c r="F232" s="747"/>
      <c r="G232" s="747"/>
      <c r="H232" s="747"/>
      <c r="I232" s="747"/>
      <c r="J232" s="21" t="s">
        <v>685</v>
      </c>
      <c r="K232" s="23">
        <v>136316.03</v>
      </c>
      <c r="L232" s="24">
        <v>12154.56</v>
      </c>
      <c r="M232" s="24">
        <v>148470.59</v>
      </c>
      <c r="N232" s="24">
        <v>64820</v>
      </c>
      <c r="O232" s="24">
        <v>7094.44</v>
      </c>
      <c r="P232" s="24">
        <v>71914.44</v>
      </c>
      <c r="Q232" s="24">
        <v>22380</v>
      </c>
      <c r="R232" s="24">
        <v>4040.11</v>
      </c>
      <c r="S232" s="607">
        <v>4062.4900000000002</v>
      </c>
    </row>
    <row r="233" spans="3:19" s="6" customFormat="1" x14ac:dyDescent="0.35">
      <c r="C233" s="42"/>
      <c r="D233" s="758" t="s">
        <v>971</v>
      </c>
      <c r="E233" s="758"/>
      <c r="F233" s="758"/>
      <c r="G233" s="758"/>
      <c r="H233" s="758"/>
      <c r="I233" s="758"/>
      <c r="J233" s="606" t="s">
        <v>685</v>
      </c>
      <c r="K233" s="605">
        <v>24672637.150000002</v>
      </c>
      <c r="L233" s="605">
        <v>12314.779999999999</v>
      </c>
      <c r="M233" s="605">
        <v>24684951.930000003</v>
      </c>
      <c r="N233" s="605">
        <v>26355440</v>
      </c>
      <c r="O233" s="605">
        <v>7193.8799999999992</v>
      </c>
      <c r="P233" s="605">
        <v>26362633.879999999</v>
      </c>
      <c r="Q233" s="605">
        <v>25890697.030000001</v>
      </c>
      <c r="R233" s="605">
        <v>4308.6100000000006</v>
      </c>
      <c r="S233" s="605">
        <v>25895005.640000001</v>
      </c>
    </row>
    <row r="234" spans="3:19" s="6" customFormat="1" ht="14.5" customHeight="1" x14ac:dyDescent="0.35">
      <c r="C234" s="42"/>
      <c r="D234" s="433" t="s">
        <v>1598</v>
      </c>
      <c r="E234" s="434"/>
      <c r="F234" s="434"/>
      <c r="G234" s="434"/>
      <c r="H234" s="434"/>
      <c r="I234" s="434"/>
      <c r="J234" s="436"/>
      <c r="K234" s="437"/>
      <c r="L234" s="437"/>
      <c r="M234" s="437"/>
      <c r="N234" s="437"/>
      <c r="O234" s="437"/>
      <c r="P234" s="437"/>
      <c r="Q234" s="437"/>
      <c r="R234" s="437"/>
      <c r="S234" s="437"/>
    </row>
    <row r="235" spans="3:19" s="6" customFormat="1" x14ac:dyDescent="0.35">
      <c r="C235" s="42"/>
      <c r="D235" s="747" t="s">
        <v>1595</v>
      </c>
      <c r="E235" s="747"/>
      <c r="F235" s="747"/>
      <c r="G235" s="747"/>
      <c r="H235" s="747"/>
      <c r="I235" s="747"/>
      <c r="J235" s="21" t="s">
        <v>685</v>
      </c>
      <c r="K235" s="23">
        <v>4284.09</v>
      </c>
      <c r="L235" s="24">
        <v>4176.8900000000003</v>
      </c>
      <c r="M235" s="24">
        <v>8460.98</v>
      </c>
      <c r="N235" s="24">
        <v>6312.2999999999993</v>
      </c>
      <c r="O235" s="24">
        <v>1747.66</v>
      </c>
      <c r="P235" s="24">
        <v>8059.9599999999991</v>
      </c>
      <c r="Q235" s="24">
        <v>3685.59843</v>
      </c>
      <c r="R235" s="24">
        <v>1707.87</v>
      </c>
      <c r="S235" s="24">
        <v>5393.4684299999999</v>
      </c>
    </row>
    <row r="236" spans="3:19" s="6" customFormat="1" x14ac:dyDescent="0.35">
      <c r="C236" s="42"/>
      <c r="D236" s="747" t="s">
        <v>1596</v>
      </c>
      <c r="E236" s="747"/>
      <c r="F236" s="747"/>
      <c r="G236" s="747"/>
      <c r="H236" s="747"/>
      <c r="I236" s="747"/>
      <c r="J236" s="21" t="s">
        <v>685</v>
      </c>
      <c r="K236" s="24">
        <v>4307.6000000000004</v>
      </c>
      <c r="L236" s="24">
        <v>1518.3</v>
      </c>
      <c r="M236" s="24">
        <v>5825.9000000000005</v>
      </c>
      <c r="N236" s="24">
        <v>5627.02</v>
      </c>
      <c r="O236" s="24">
        <v>3618.83</v>
      </c>
      <c r="P236" s="24">
        <v>9245.85</v>
      </c>
      <c r="Q236" s="24">
        <v>2933.4442200000003</v>
      </c>
      <c r="R236" s="24">
        <v>1565.89</v>
      </c>
      <c r="S236" s="24">
        <v>4499.3342200000006</v>
      </c>
    </row>
    <row r="237" spans="3:19" s="6" customFormat="1" x14ac:dyDescent="0.35">
      <c r="C237" s="42"/>
      <c r="D237" s="758" t="s">
        <v>971</v>
      </c>
      <c r="E237" s="758"/>
      <c r="F237" s="758"/>
      <c r="G237" s="758"/>
      <c r="H237" s="758"/>
      <c r="I237" s="758"/>
      <c r="J237" s="606" t="s">
        <v>685</v>
      </c>
      <c r="K237" s="605">
        <v>8591.69</v>
      </c>
      <c r="L237" s="605">
        <v>5695.1900000000005</v>
      </c>
      <c r="M237" s="605">
        <v>14286.880000000001</v>
      </c>
      <c r="N237" s="605">
        <v>11939.32</v>
      </c>
      <c r="O237" s="605">
        <v>5366.49</v>
      </c>
      <c r="P237" s="605">
        <v>17305.809999999998</v>
      </c>
      <c r="Q237" s="605">
        <v>6619.0426500000003</v>
      </c>
      <c r="R237" s="605">
        <v>3273.76</v>
      </c>
      <c r="S237" s="605">
        <v>9892.8026500000014</v>
      </c>
    </row>
    <row r="238" spans="3:19" s="6" customFormat="1" ht="39.65" customHeight="1" x14ac:dyDescent="0.35">
      <c r="C238" s="42"/>
      <c r="D238" s="49"/>
      <c r="K238" s="47"/>
      <c r="L238" s="42"/>
      <c r="M238" s="42"/>
      <c r="O238" s="128"/>
      <c r="P238" s="131"/>
      <c r="Q238" s="132"/>
      <c r="R238" s="132"/>
      <c r="S238" s="132"/>
    </row>
    <row r="239" spans="3:19" s="6" customFormat="1" ht="19.399999999999999" customHeight="1" x14ac:dyDescent="0.35">
      <c r="C239" s="42"/>
      <c r="D239" s="48"/>
      <c r="E239" s="48"/>
      <c r="F239" s="48"/>
      <c r="G239" s="48"/>
      <c r="H239" s="130"/>
      <c r="I239" s="130"/>
      <c r="J239" s="130"/>
      <c r="K239" s="47"/>
      <c r="L239" s="42"/>
      <c r="M239" s="42"/>
      <c r="O239" s="128"/>
      <c r="P239" s="131"/>
      <c r="Q239" s="132"/>
      <c r="R239" s="132"/>
      <c r="S239" s="132"/>
    </row>
    <row r="240" spans="3:19" s="6" customFormat="1" ht="66.650000000000006" customHeight="1" x14ac:dyDescent="0.35">
      <c r="C240" s="42"/>
      <c r="D240" s="805"/>
      <c r="E240" s="805"/>
      <c r="F240" s="805"/>
      <c r="G240" s="805"/>
      <c r="H240" s="805"/>
      <c r="I240" s="805"/>
      <c r="J240" s="805"/>
      <c r="K240" s="805"/>
      <c r="L240" s="805"/>
      <c r="M240" s="805"/>
      <c r="N240" s="805"/>
      <c r="O240" s="805"/>
      <c r="P240" s="805"/>
      <c r="Q240" s="805"/>
      <c r="R240" s="805"/>
      <c r="S240" s="132"/>
    </row>
    <row r="241" spans="3:19" s="6" customFormat="1" x14ac:dyDescent="0.35">
      <c r="C241" s="42"/>
      <c r="D241" s="42"/>
      <c r="E241" s="42"/>
      <c r="F241" s="42"/>
      <c r="G241" s="42"/>
      <c r="H241" s="42"/>
      <c r="I241" s="42"/>
      <c r="J241" s="42"/>
      <c r="K241" s="42"/>
      <c r="L241" s="42"/>
      <c r="M241" s="42"/>
      <c r="N241" s="42"/>
      <c r="O241" s="42"/>
      <c r="P241" s="42"/>
      <c r="Q241" s="137"/>
      <c r="R241" s="127"/>
      <c r="S241" s="132"/>
    </row>
    <row r="242" spans="3:19" s="6" customFormat="1" x14ac:dyDescent="0.35">
      <c r="C242" s="42"/>
      <c r="D242" s="42"/>
      <c r="E242" s="42"/>
      <c r="F242" s="42"/>
      <c r="G242" s="42"/>
      <c r="H242" s="42"/>
      <c r="I242" s="42"/>
      <c r="J242" s="42"/>
      <c r="K242" s="42"/>
      <c r="L242" s="42"/>
      <c r="M242" s="42"/>
      <c r="N242" s="42"/>
      <c r="O242" s="42"/>
      <c r="P242" s="42"/>
      <c r="Q242" s="137"/>
      <c r="R242" s="127"/>
      <c r="S242" s="132"/>
    </row>
    <row r="243" spans="3:19" s="50" customFormat="1" ht="14.5" customHeight="1" x14ac:dyDescent="0.4">
      <c r="D243" s="64" t="s">
        <v>1599</v>
      </c>
      <c r="E243" s="232"/>
      <c r="F243" s="232"/>
      <c r="G243" s="232"/>
      <c r="H243" s="232"/>
      <c r="I243" s="232"/>
      <c r="J243" s="232"/>
      <c r="K243" s="232"/>
      <c r="L243" s="232"/>
      <c r="M243" s="232"/>
      <c r="N243" s="232"/>
      <c r="O243" s="113"/>
      <c r="Q243" s="223"/>
      <c r="R243" s="223"/>
      <c r="S243" s="223"/>
    </row>
    <row r="244" spans="3:19" s="50" customFormat="1" ht="18.5" x14ac:dyDescent="0.4">
      <c r="D244" s="64" t="s">
        <v>1592</v>
      </c>
      <c r="E244" s="113"/>
      <c r="F244" s="113"/>
      <c r="G244" s="113"/>
      <c r="H244" s="113"/>
      <c r="I244" s="113"/>
      <c r="J244" s="113"/>
      <c r="K244" s="113"/>
      <c r="L244" s="113"/>
      <c r="M244" s="113"/>
      <c r="N244" s="113"/>
      <c r="O244" s="113"/>
      <c r="Q244" s="223"/>
      <c r="R244" s="223"/>
      <c r="S244" s="223"/>
    </row>
    <row r="245" spans="3:19" s="6" customFormat="1" ht="14.5" customHeight="1" x14ac:dyDescent="0.35">
      <c r="D245" s="41"/>
      <c r="E245" s="41"/>
      <c r="F245" s="41"/>
      <c r="G245" s="41"/>
      <c r="H245" s="41"/>
      <c r="I245" s="41"/>
      <c r="J245" s="41"/>
      <c r="K245" s="41"/>
      <c r="L245" s="41"/>
      <c r="M245" s="41"/>
      <c r="N245" s="41"/>
      <c r="O245" s="41"/>
      <c r="Q245" s="127"/>
      <c r="R245" s="127"/>
      <c r="S245" s="127"/>
    </row>
    <row r="246" spans="3:19" s="6" customFormat="1" x14ac:dyDescent="0.35">
      <c r="D246" s="41"/>
      <c r="E246" s="41"/>
      <c r="F246" s="41"/>
      <c r="G246" s="41"/>
      <c r="H246" s="41"/>
      <c r="I246" s="41"/>
      <c r="J246" s="41"/>
      <c r="K246" s="41"/>
      <c r="L246" s="41"/>
      <c r="M246" s="41"/>
      <c r="N246" s="41"/>
      <c r="O246" s="41"/>
      <c r="Q246" s="127"/>
      <c r="R246" s="127"/>
      <c r="S246" s="127"/>
    </row>
    <row r="247" spans="3:19" s="50" customFormat="1" ht="16" x14ac:dyDescent="0.4">
      <c r="D247" s="30" t="s">
        <v>1600</v>
      </c>
      <c r="E247" s="38"/>
      <c r="F247" s="38"/>
      <c r="G247" s="38"/>
      <c r="H247" s="38"/>
      <c r="I247" s="38"/>
      <c r="J247" s="38"/>
      <c r="K247" s="38"/>
      <c r="L247" s="38"/>
      <c r="M247" s="38"/>
      <c r="N247" s="38"/>
      <c r="O247" s="38"/>
      <c r="P247" s="39"/>
      <c r="Q247" s="107"/>
      <c r="R247" s="107"/>
      <c r="S247" s="107"/>
    </row>
    <row r="248" spans="3:19" s="6" customFormat="1" ht="14.5" customHeight="1" x14ac:dyDescent="0.35">
      <c r="D248" s="840"/>
      <c r="E248" s="840"/>
      <c r="F248" s="840"/>
      <c r="G248" s="840"/>
      <c r="H248" s="840"/>
      <c r="I248" s="840"/>
      <c r="J248" s="792" t="s">
        <v>970</v>
      </c>
      <c r="K248" s="746" t="s">
        <v>612</v>
      </c>
      <c r="L248" s="746"/>
      <c r="M248" s="746"/>
      <c r="N248" s="746" t="s">
        <v>611</v>
      </c>
      <c r="O248" s="746"/>
      <c r="P248" s="746"/>
      <c r="Q248" s="746" t="s">
        <v>610</v>
      </c>
      <c r="R248" s="746"/>
      <c r="S248" s="746"/>
    </row>
    <row r="249" spans="3:19" s="6" customFormat="1" x14ac:dyDescent="0.35">
      <c r="D249" s="840"/>
      <c r="E249" s="840"/>
      <c r="F249" s="840"/>
      <c r="G249" s="840"/>
      <c r="H249" s="840"/>
      <c r="I249" s="840"/>
      <c r="J249" s="792"/>
      <c r="K249" s="37" t="s">
        <v>620</v>
      </c>
      <c r="L249" s="37" t="s">
        <v>626</v>
      </c>
      <c r="M249" s="36" t="s">
        <v>971</v>
      </c>
      <c r="N249" s="37" t="s">
        <v>620</v>
      </c>
      <c r="O249" s="37" t="s">
        <v>626</v>
      </c>
      <c r="P249" s="36" t="s">
        <v>971</v>
      </c>
      <c r="Q249" s="37" t="s">
        <v>620</v>
      </c>
      <c r="R249" s="37" t="s">
        <v>626</v>
      </c>
      <c r="S249" s="36" t="s">
        <v>971</v>
      </c>
    </row>
    <row r="250" spans="3:19" s="6" customFormat="1" x14ac:dyDescent="0.35">
      <c r="D250" s="433" t="s">
        <v>1601</v>
      </c>
      <c r="E250" s="434"/>
      <c r="F250" s="434"/>
      <c r="G250" s="434"/>
      <c r="H250" s="434"/>
      <c r="I250" s="434"/>
      <c r="J250" s="436"/>
      <c r="K250" s="436"/>
      <c r="L250" s="436"/>
      <c r="M250" s="436"/>
      <c r="N250" s="436"/>
      <c r="O250" s="436"/>
      <c r="P250" s="436"/>
      <c r="Q250" s="436"/>
      <c r="R250" s="436"/>
      <c r="S250" s="436"/>
    </row>
    <row r="251" spans="3:19" s="6" customFormat="1" x14ac:dyDescent="0.35">
      <c r="D251" s="747" t="s">
        <v>1602</v>
      </c>
      <c r="E251" s="747"/>
      <c r="F251" s="747"/>
      <c r="G251" s="747"/>
      <c r="H251" s="747"/>
      <c r="I251" s="747"/>
      <c r="J251" s="21" t="s">
        <v>685</v>
      </c>
      <c r="K251" s="22" t="s">
        <v>988</v>
      </c>
      <c r="L251" s="23">
        <v>7.5</v>
      </c>
      <c r="M251" s="23">
        <v>7.5</v>
      </c>
      <c r="N251" s="23">
        <v>244080</v>
      </c>
      <c r="O251" s="23">
        <v>0</v>
      </c>
      <c r="P251" s="23">
        <v>244080</v>
      </c>
      <c r="Q251" s="23">
        <v>294070</v>
      </c>
      <c r="R251" s="23">
        <v>0</v>
      </c>
      <c r="S251" s="23">
        <v>294070</v>
      </c>
    </row>
    <row r="252" spans="3:19" s="6" customFormat="1" x14ac:dyDescent="0.35">
      <c r="D252" s="747" t="s">
        <v>1603</v>
      </c>
      <c r="E252" s="747"/>
      <c r="F252" s="747"/>
      <c r="G252" s="747"/>
      <c r="H252" s="747"/>
      <c r="I252" s="747"/>
      <c r="J252" s="21" t="s">
        <v>685</v>
      </c>
      <c r="K252" s="22" t="s">
        <v>988</v>
      </c>
      <c r="L252" s="23">
        <v>152.72</v>
      </c>
      <c r="M252" s="23">
        <v>152.72</v>
      </c>
      <c r="N252" s="23">
        <v>26046540</v>
      </c>
      <c r="O252" s="23">
        <v>99.29</v>
      </c>
      <c r="P252" s="23">
        <v>26046639.289999999</v>
      </c>
      <c r="Q252" s="23">
        <v>25574129.43</v>
      </c>
      <c r="R252" s="23">
        <v>155.19999999999999</v>
      </c>
      <c r="S252" s="23">
        <v>25574284.629999999</v>
      </c>
    </row>
    <row r="253" spans="3:19" s="6" customFormat="1" x14ac:dyDescent="0.35">
      <c r="D253" s="747" t="s">
        <v>1604</v>
      </c>
      <c r="E253" s="747"/>
      <c r="F253" s="747"/>
      <c r="G253" s="747"/>
      <c r="H253" s="747"/>
      <c r="I253" s="747"/>
      <c r="J253" s="21" t="s">
        <v>685</v>
      </c>
      <c r="K253" s="22" t="s">
        <v>988</v>
      </c>
      <c r="L253" s="23">
        <v>0</v>
      </c>
      <c r="M253" s="23">
        <v>0</v>
      </c>
      <c r="N253" s="23">
        <v>0</v>
      </c>
      <c r="O253" s="23">
        <v>0.15</v>
      </c>
      <c r="P253" s="23">
        <v>0.15</v>
      </c>
      <c r="Q253" s="23">
        <v>117.6</v>
      </c>
      <c r="R253" s="23">
        <v>113.3</v>
      </c>
      <c r="S253" s="23">
        <v>230.89999999999998</v>
      </c>
    </row>
    <row r="254" spans="3:19" s="6" customFormat="1" x14ac:dyDescent="0.35">
      <c r="D254" s="767" t="s">
        <v>1036</v>
      </c>
      <c r="E254" s="767"/>
      <c r="F254" s="767"/>
      <c r="G254" s="767"/>
      <c r="H254" s="767"/>
      <c r="I254" s="767"/>
      <c r="J254" s="617" t="s">
        <v>685</v>
      </c>
      <c r="K254" s="629">
        <v>24536321.120000001</v>
      </c>
      <c r="L254" s="629">
        <v>160.22</v>
      </c>
      <c r="M254" s="629">
        <v>24536481.34</v>
      </c>
      <c r="N254" s="629">
        <v>26290620</v>
      </c>
      <c r="O254" s="629">
        <v>99.44</v>
      </c>
      <c r="P254" s="629">
        <v>26290719.440000001</v>
      </c>
      <c r="Q254" s="629">
        <v>25868317.030000001</v>
      </c>
      <c r="R254" s="629">
        <v>268.5</v>
      </c>
      <c r="S254" s="629">
        <v>25868585.530000001</v>
      </c>
    </row>
    <row r="255" spans="3:19" s="6" customFormat="1" x14ac:dyDescent="0.35">
      <c r="D255" s="433" t="s">
        <v>1605</v>
      </c>
      <c r="E255" s="434"/>
      <c r="F255" s="434"/>
      <c r="G255" s="434"/>
      <c r="H255" s="434"/>
      <c r="I255" s="434"/>
      <c r="J255" s="436"/>
      <c r="K255" s="436"/>
      <c r="L255" s="436"/>
      <c r="M255" s="436"/>
      <c r="N255" s="436"/>
      <c r="O255" s="436"/>
      <c r="P255" s="436"/>
      <c r="Q255" s="436"/>
      <c r="R255" s="436"/>
      <c r="S255" s="436"/>
    </row>
    <row r="256" spans="3:19" s="6" customFormat="1" x14ac:dyDescent="0.35">
      <c r="D256" s="747" t="s">
        <v>1602</v>
      </c>
      <c r="E256" s="747"/>
      <c r="F256" s="747"/>
      <c r="G256" s="747"/>
      <c r="H256" s="747"/>
      <c r="I256" s="747"/>
      <c r="J256" s="21" t="s">
        <v>685</v>
      </c>
      <c r="K256" s="22" t="s">
        <v>988</v>
      </c>
      <c r="L256" s="23">
        <v>0</v>
      </c>
      <c r="M256" s="23">
        <v>0</v>
      </c>
      <c r="N256" s="23">
        <v>0</v>
      </c>
      <c r="O256" s="23">
        <v>7079.64</v>
      </c>
      <c r="P256" s="23">
        <v>7079.64</v>
      </c>
      <c r="Q256" s="23">
        <v>0</v>
      </c>
      <c r="R256" s="23">
        <v>4020.05</v>
      </c>
      <c r="S256" s="23">
        <v>4020.05</v>
      </c>
    </row>
    <row r="257" spans="3:19" s="6" customFormat="1" x14ac:dyDescent="0.35">
      <c r="D257" s="747" t="s">
        <v>1603</v>
      </c>
      <c r="E257" s="747"/>
      <c r="F257" s="747"/>
      <c r="G257" s="747"/>
      <c r="H257" s="747"/>
      <c r="I257" s="747"/>
      <c r="J257" s="21" t="s">
        <v>685</v>
      </c>
      <c r="K257" s="22" t="s">
        <v>988</v>
      </c>
      <c r="L257" s="23">
        <v>52.7</v>
      </c>
      <c r="M257" s="23">
        <v>52.7</v>
      </c>
      <c r="N257" s="23">
        <v>64820</v>
      </c>
      <c r="O257" s="23">
        <v>0</v>
      </c>
      <c r="P257" s="23">
        <v>64820</v>
      </c>
      <c r="Q257" s="23">
        <v>22380</v>
      </c>
      <c r="R257" s="23">
        <v>2.13</v>
      </c>
      <c r="S257" s="23">
        <v>22382.13</v>
      </c>
    </row>
    <row r="258" spans="3:19" s="6" customFormat="1" x14ac:dyDescent="0.35">
      <c r="D258" s="747" t="s">
        <v>1604</v>
      </c>
      <c r="E258" s="747"/>
      <c r="F258" s="747"/>
      <c r="G258" s="747"/>
      <c r="H258" s="747"/>
      <c r="I258" s="747"/>
      <c r="J258" s="21" t="s">
        <v>685</v>
      </c>
      <c r="K258" s="22" t="s">
        <v>988</v>
      </c>
      <c r="L258" s="23">
        <v>12101.86</v>
      </c>
      <c r="M258" s="23">
        <v>12101.86</v>
      </c>
      <c r="N258" s="23">
        <v>0</v>
      </c>
      <c r="O258" s="23">
        <v>14.8</v>
      </c>
      <c r="P258" s="23">
        <v>14.8</v>
      </c>
      <c r="Q258" s="23">
        <v>0</v>
      </c>
      <c r="R258" s="23">
        <v>17.93</v>
      </c>
      <c r="S258" s="23">
        <v>17.93</v>
      </c>
    </row>
    <row r="259" spans="3:19" s="6" customFormat="1" x14ac:dyDescent="0.35">
      <c r="D259" s="767" t="s">
        <v>1036</v>
      </c>
      <c r="E259" s="767"/>
      <c r="F259" s="767"/>
      <c r="G259" s="767"/>
      <c r="H259" s="767"/>
      <c r="I259" s="767"/>
      <c r="J259" s="617" t="s">
        <v>685</v>
      </c>
      <c r="K259" s="629">
        <v>136316.03</v>
      </c>
      <c r="L259" s="629">
        <v>12154.56</v>
      </c>
      <c r="M259" s="629">
        <v>148470.59</v>
      </c>
      <c r="N259" s="629">
        <v>64820</v>
      </c>
      <c r="O259" s="629">
        <v>7094.44</v>
      </c>
      <c r="P259" s="629">
        <v>71914.44</v>
      </c>
      <c r="Q259" s="629">
        <v>22380</v>
      </c>
      <c r="R259" s="629">
        <v>4040.11</v>
      </c>
      <c r="S259" s="629">
        <v>26420.11</v>
      </c>
    </row>
    <row r="260" spans="3:19" s="6" customFormat="1" x14ac:dyDescent="0.35">
      <c r="D260" s="432" t="s">
        <v>971</v>
      </c>
      <c r="E260" s="432"/>
      <c r="F260" s="429"/>
      <c r="G260" s="429"/>
      <c r="H260" s="429"/>
      <c r="I260" s="429"/>
      <c r="J260" s="414" t="s">
        <v>685</v>
      </c>
      <c r="K260" s="430">
        <v>24672637.149999999</v>
      </c>
      <c r="L260" s="430">
        <v>12314.78</v>
      </c>
      <c r="M260" s="430">
        <v>24684951.93</v>
      </c>
      <c r="N260" s="430">
        <v>26355440</v>
      </c>
      <c r="O260" s="430">
        <v>7193.88</v>
      </c>
      <c r="P260" s="430">
        <v>26362633.879999999</v>
      </c>
      <c r="Q260" s="430">
        <v>25890697.030000001</v>
      </c>
      <c r="R260" s="430">
        <v>4308.6100000000006</v>
      </c>
      <c r="S260" s="430">
        <v>25895005.640000001</v>
      </c>
    </row>
    <row r="261" spans="3:19" s="6" customFormat="1" x14ac:dyDescent="0.35">
      <c r="D261" s="85"/>
      <c r="E261" s="85"/>
      <c r="J261" s="211"/>
      <c r="K261" s="176"/>
      <c r="L261" s="176"/>
      <c r="M261" s="176"/>
      <c r="N261" s="176"/>
      <c r="O261" s="176"/>
      <c r="P261" s="176"/>
      <c r="Q261" s="176"/>
      <c r="R261" s="176"/>
      <c r="S261" s="176"/>
    </row>
    <row r="262" spans="3:19" s="6" customFormat="1" x14ac:dyDescent="0.35">
      <c r="C262" s="42"/>
      <c r="D262" s="49"/>
      <c r="K262" s="47"/>
      <c r="L262" s="42"/>
      <c r="M262" s="42"/>
      <c r="O262" s="128"/>
      <c r="P262" s="131"/>
      <c r="Q262" s="132"/>
      <c r="R262" s="132"/>
      <c r="S262" s="132"/>
    </row>
    <row r="263" spans="3:19" s="6" customFormat="1" ht="18.649999999999999" customHeight="1" x14ac:dyDescent="0.35">
      <c r="C263" s="42"/>
      <c r="D263" s="48"/>
      <c r="E263" s="48"/>
      <c r="F263" s="48"/>
      <c r="G263" s="48"/>
      <c r="H263" s="130"/>
      <c r="I263" s="130"/>
      <c r="J263" s="130"/>
      <c r="K263" s="47"/>
      <c r="L263" s="42"/>
      <c r="M263" s="42"/>
      <c r="O263" s="128"/>
      <c r="P263" s="131"/>
      <c r="Q263" s="132"/>
      <c r="R263" s="132"/>
      <c r="S263" s="132"/>
    </row>
    <row r="264" spans="3:19" s="6" customFormat="1" ht="143.15" customHeight="1" x14ac:dyDescent="0.35">
      <c r="C264" s="42"/>
      <c r="D264" s="772"/>
      <c r="E264" s="772"/>
      <c r="F264" s="772"/>
      <c r="G264" s="772"/>
      <c r="H264" s="772"/>
      <c r="I264" s="772"/>
      <c r="J264" s="772"/>
      <c r="K264" s="772"/>
      <c r="L264" s="772"/>
      <c r="M264" s="772"/>
      <c r="N264" s="772"/>
      <c r="O264" s="772"/>
      <c r="P264" s="564"/>
      <c r="Q264" s="564"/>
      <c r="R264" s="564"/>
      <c r="S264" s="32"/>
    </row>
    <row r="265" spans="3:19" s="6" customFormat="1" ht="14.5" customHeight="1" x14ac:dyDescent="0.35">
      <c r="D265" s="190"/>
      <c r="E265" s="233"/>
      <c r="F265" s="233"/>
      <c r="G265" s="233"/>
      <c r="H265" s="233"/>
      <c r="I265" s="233"/>
      <c r="J265" s="233"/>
      <c r="K265" s="233"/>
      <c r="L265" s="233"/>
      <c r="M265" s="233"/>
      <c r="N265" s="233"/>
      <c r="O265" s="41"/>
      <c r="Q265" s="127"/>
      <c r="R265" s="127"/>
      <c r="S265" s="127"/>
    </row>
    <row r="266" spans="3:19" s="6" customFormat="1" x14ac:dyDescent="0.35">
      <c r="Q266" s="127"/>
      <c r="R266" s="127"/>
      <c r="S266" s="127"/>
    </row>
    <row r="267" spans="3:19" s="6" customFormat="1" x14ac:dyDescent="0.35">
      <c r="E267" s="85"/>
      <c r="F267" s="85"/>
      <c r="G267" s="85"/>
      <c r="H267" s="85"/>
      <c r="I267" s="85"/>
      <c r="J267" s="85"/>
      <c r="K267" s="85"/>
      <c r="L267" s="85"/>
      <c r="M267" s="85"/>
      <c r="N267" s="85"/>
      <c r="Q267" s="127"/>
      <c r="R267" s="127"/>
      <c r="S267" s="127"/>
    </row>
    <row r="268" spans="3:19" s="6" customFormat="1" ht="18.5" x14ac:dyDescent="0.35">
      <c r="D268" s="64" t="s">
        <v>1606</v>
      </c>
      <c r="E268" s="41"/>
      <c r="F268" s="41"/>
      <c r="G268" s="41"/>
      <c r="H268" s="41"/>
      <c r="I268" s="41"/>
      <c r="J268" s="41"/>
      <c r="K268" s="41"/>
      <c r="L268" s="41"/>
      <c r="M268" s="41"/>
      <c r="N268" s="41"/>
      <c r="Q268" s="127"/>
      <c r="R268" s="127"/>
      <c r="S268" s="127"/>
    </row>
    <row r="269" spans="3:19" s="6" customFormat="1" ht="16" x14ac:dyDescent="0.35">
      <c r="D269" s="30" t="s">
        <v>270</v>
      </c>
      <c r="E269" s="30"/>
      <c r="F269" s="30"/>
      <c r="G269" s="30"/>
      <c r="H269" s="30"/>
      <c r="I269" s="30"/>
      <c r="J269" s="30"/>
      <c r="K269" s="30"/>
      <c r="L269" s="30"/>
      <c r="M269" s="30"/>
      <c r="N269" s="30"/>
      <c r="O269" s="30"/>
      <c r="P269" s="30"/>
      <c r="Q269" s="30"/>
      <c r="R269" s="30"/>
      <c r="S269" s="30"/>
    </row>
    <row r="270" spans="3:19" s="6" customFormat="1" ht="14.5" customHeight="1" x14ac:dyDescent="0.35">
      <c r="D270" s="877"/>
      <c r="E270" s="877"/>
      <c r="F270" s="877"/>
      <c r="G270" s="877"/>
      <c r="H270" s="877"/>
      <c r="I270" s="877"/>
      <c r="J270" s="792" t="s">
        <v>970</v>
      </c>
      <c r="K270" s="746" t="s">
        <v>612</v>
      </c>
      <c r="L270" s="746"/>
      <c r="M270" s="746"/>
      <c r="N270" s="746" t="s">
        <v>611</v>
      </c>
      <c r="O270" s="746"/>
      <c r="P270" s="746"/>
      <c r="Q270" s="746" t="s">
        <v>610</v>
      </c>
      <c r="R270" s="746"/>
      <c r="S270" s="746"/>
    </row>
    <row r="271" spans="3:19" s="6" customFormat="1" ht="14.5" customHeight="1" x14ac:dyDescent="0.35">
      <c r="D271" s="877"/>
      <c r="E271" s="877"/>
      <c r="F271" s="877"/>
      <c r="G271" s="877"/>
      <c r="H271" s="877"/>
      <c r="I271" s="877"/>
      <c r="J271" s="792"/>
      <c r="K271" s="29" t="s">
        <v>620</v>
      </c>
      <c r="L271" s="29" t="s">
        <v>626</v>
      </c>
      <c r="M271" s="28" t="s">
        <v>971</v>
      </c>
      <c r="N271" s="29" t="s">
        <v>620</v>
      </c>
      <c r="O271" s="29" t="s">
        <v>626</v>
      </c>
      <c r="P271" s="28" t="s">
        <v>971</v>
      </c>
      <c r="Q271" s="29" t="s">
        <v>620</v>
      </c>
      <c r="R271" s="29" t="s">
        <v>626</v>
      </c>
      <c r="S271" s="28" t="s">
        <v>971</v>
      </c>
    </row>
    <row r="272" spans="3:19" s="6" customFormat="1" x14ac:dyDescent="0.35">
      <c r="D272" s="433" t="s">
        <v>1601</v>
      </c>
      <c r="E272" s="434"/>
      <c r="F272" s="434"/>
      <c r="G272" s="434"/>
      <c r="H272" s="434"/>
      <c r="I272" s="434"/>
      <c r="J272" s="436"/>
      <c r="K272" s="436"/>
      <c r="L272" s="436"/>
      <c r="M272" s="436"/>
      <c r="N272" s="436"/>
      <c r="O272" s="436"/>
      <c r="P272" s="436"/>
      <c r="Q272" s="436"/>
      <c r="R272" s="436"/>
      <c r="S272" s="436"/>
    </row>
    <row r="273" spans="3:19" s="6" customFormat="1" x14ac:dyDescent="0.35">
      <c r="D273" s="747" t="s">
        <v>1607</v>
      </c>
      <c r="E273" s="747"/>
      <c r="F273" s="747"/>
      <c r="G273" s="747"/>
      <c r="H273" s="747"/>
      <c r="I273" s="747"/>
      <c r="J273" s="21" t="s">
        <v>685</v>
      </c>
      <c r="K273" s="23">
        <v>2289.66</v>
      </c>
      <c r="L273" s="24">
        <v>0</v>
      </c>
      <c r="M273" s="24">
        <v>2289.66</v>
      </c>
      <c r="N273" s="24">
        <v>5461.73</v>
      </c>
      <c r="O273" s="24">
        <v>0</v>
      </c>
      <c r="P273" s="24">
        <v>5461.73</v>
      </c>
      <c r="Q273" s="24">
        <v>1201.2737499999998</v>
      </c>
      <c r="R273" s="24">
        <v>0</v>
      </c>
      <c r="S273" s="24">
        <v>1201.2737499999998</v>
      </c>
    </row>
    <row r="274" spans="3:19" s="6" customFormat="1" x14ac:dyDescent="0.35">
      <c r="D274" s="747" t="s">
        <v>1608</v>
      </c>
      <c r="E274" s="747"/>
      <c r="F274" s="747"/>
      <c r="G274" s="747"/>
      <c r="H274" s="747"/>
      <c r="I274" s="747"/>
      <c r="J274" s="21" t="s">
        <v>685</v>
      </c>
      <c r="K274" s="23">
        <v>1994.43</v>
      </c>
      <c r="L274" s="24">
        <v>4176.8900000000003</v>
      </c>
      <c r="M274" s="24">
        <v>6171.3200000000006</v>
      </c>
      <c r="N274" s="24">
        <v>850.57</v>
      </c>
      <c r="O274" s="24">
        <v>1747.66</v>
      </c>
      <c r="P274" s="24">
        <v>2598.23</v>
      </c>
      <c r="Q274" s="24">
        <v>2484.3246800000002</v>
      </c>
      <c r="R274" s="24">
        <v>1707.87</v>
      </c>
      <c r="S274" s="24">
        <v>4192.1946800000005</v>
      </c>
    </row>
    <row r="275" spans="3:19" s="6" customFormat="1" x14ac:dyDescent="0.35">
      <c r="D275" s="767" t="s">
        <v>1036</v>
      </c>
      <c r="E275" s="767"/>
      <c r="F275" s="767"/>
      <c r="G275" s="767"/>
      <c r="H275" s="767"/>
      <c r="I275" s="767"/>
      <c r="J275" s="617" t="s">
        <v>685</v>
      </c>
      <c r="K275" s="629">
        <v>4284.09</v>
      </c>
      <c r="L275" s="680">
        <v>4176.8900000000003</v>
      </c>
      <c r="M275" s="680">
        <v>8460.98</v>
      </c>
      <c r="N275" s="680">
        <v>6312.2999999999993</v>
      </c>
      <c r="O275" s="680">
        <v>1747.66</v>
      </c>
      <c r="P275" s="680">
        <v>8059.9599999999991</v>
      </c>
      <c r="Q275" s="680">
        <v>3685.59843</v>
      </c>
      <c r="R275" s="680">
        <v>1707.87</v>
      </c>
      <c r="S275" s="680">
        <v>5393.4684299999999</v>
      </c>
    </row>
    <row r="276" spans="3:19" s="6" customFormat="1" x14ac:dyDescent="0.35">
      <c r="D276" s="433" t="s">
        <v>1605</v>
      </c>
      <c r="E276" s="434"/>
      <c r="F276" s="434"/>
      <c r="G276" s="434"/>
      <c r="H276" s="434"/>
      <c r="I276" s="434"/>
      <c r="J276" s="436"/>
      <c r="K276" s="436"/>
      <c r="L276" s="436"/>
      <c r="M276" s="436"/>
      <c r="N276" s="436"/>
      <c r="O276" s="436"/>
      <c r="P276" s="436"/>
      <c r="Q276" s="436"/>
      <c r="R276" s="436"/>
      <c r="S276" s="436"/>
    </row>
    <row r="277" spans="3:19" s="6" customFormat="1" x14ac:dyDescent="0.35">
      <c r="D277" s="747" t="s">
        <v>1609</v>
      </c>
      <c r="E277" s="747"/>
      <c r="F277" s="747"/>
      <c r="G277" s="747"/>
      <c r="H277" s="747"/>
      <c r="I277" s="747"/>
      <c r="J277" s="21" t="s">
        <v>685</v>
      </c>
      <c r="K277" s="23">
        <v>534.71</v>
      </c>
      <c r="L277" s="24">
        <v>330.47</v>
      </c>
      <c r="M277" s="24">
        <v>865.18000000000006</v>
      </c>
      <c r="N277" s="24">
        <v>54.59</v>
      </c>
      <c r="O277" s="23">
        <v>651.70000000000005</v>
      </c>
      <c r="P277" s="24">
        <v>706.29000000000008</v>
      </c>
      <c r="Q277" s="24">
        <v>6.3187600000000002</v>
      </c>
      <c r="R277" s="24">
        <v>1127.43</v>
      </c>
      <c r="S277" s="24">
        <v>1133.7487600000002</v>
      </c>
    </row>
    <row r="278" spans="3:19" s="6" customFormat="1" x14ac:dyDescent="0.35">
      <c r="D278" s="747" t="s">
        <v>1607</v>
      </c>
      <c r="E278" s="747"/>
      <c r="F278" s="747"/>
      <c r="G278" s="747"/>
      <c r="H278" s="747"/>
      <c r="I278" s="747"/>
      <c r="J278" s="21" t="s">
        <v>685</v>
      </c>
      <c r="K278" s="23">
        <v>22.67</v>
      </c>
      <c r="L278" s="24">
        <v>7.81</v>
      </c>
      <c r="M278" s="24">
        <v>30.48</v>
      </c>
      <c r="N278" s="24">
        <v>18.55</v>
      </c>
      <c r="O278" s="23">
        <v>0</v>
      </c>
      <c r="P278" s="24">
        <v>18.55</v>
      </c>
      <c r="Q278" s="24">
        <v>2.8585400000000001</v>
      </c>
      <c r="R278" s="24">
        <v>1.34</v>
      </c>
      <c r="S278" s="24">
        <v>4.1985400000000004</v>
      </c>
    </row>
    <row r="279" spans="3:19" s="6" customFormat="1" x14ac:dyDescent="0.35">
      <c r="D279" s="747" t="s">
        <v>1608</v>
      </c>
      <c r="E279" s="747"/>
      <c r="F279" s="747"/>
      <c r="G279" s="747"/>
      <c r="H279" s="747"/>
      <c r="I279" s="747"/>
      <c r="J279" s="21" t="s">
        <v>685</v>
      </c>
      <c r="K279" s="23">
        <v>3750.22</v>
      </c>
      <c r="L279" s="24">
        <v>1180.02</v>
      </c>
      <c r="M279" s="24">
        <v>4930.24</v>
      </c>
      <c r="N279" s="24">
        <v>5553.88</v>
      </c>
      <c r="O279" s="23">
        <v>2967.13</v>
      </c>
      <c r="P279" s="24">
        <v>8521.01</v>
      </c>
      <c r="Q279" s="24">
        <v>2924.26692</v>
      </c>
      <c r="R279" s="24">
        <v>437.12</v>
      </c>
      <c r="S279" s="24">
        <v>3361.3869199999999</v>
      </c>
    </row>
    <row r="280" spans="3:19" s="6" customFormat="1" x14ac:dyDescent="0.35">
      <c r="D280" s="767" t="s">
        <v>1036</v>
      </c>
      <c r="E280" s="767"/>
      <c r="F280" s="767"/>
      <c r="G280" s="767"/>
      <c r="H280" s="767"/>
      <c r="I280" s="767"/>
      <c r="J280" s="617" t="s">
        <v>685</v>
      </c>
      <c r="K280" s="680">
        <v>4307.6000000000004</v>
      </c>
      <c r="L280" s="680">
        <v>1518.3</v>
      </c>
      <c r="M280" s="680">
        <v>5825.9</v>
      </c>
      <c r="N280" s="680">
        <v>5627.02</v>
      </c>
      <c r="O280" s="680">
        <v>3618.83</v>
      </c>
      <c r="P280" s="680">
        <v>9245.85</v>
      </c>
      <c r="Q280" s="680">
        <v>2933.4442200000003</v>
      </c>
      <c r="R280" s="680">
        <v>1565.89</v>
      </c>
      <c r="S280" s="680">
        <v>4499.3342200000006</v>
      </c>
    </row>
    <row r="281" spans="3:19" s="6" customFormat="1" x14ac:dyDescent="0.35">
      <c r="D281" s="432" t="s">
        <v>971</v>
      </c>
      <c r="E281" s="432"/>
      <c r="F281" s="432"/>
      <c r="G281" s="429"/>
      <c r="H281" s="429"/>
      <c r="I281" s="429"/>
      <c r="J281" s="414" t="s">
        <v>685</v>
      </c>
      <c r="K281" s="416">
        <v>8591.69</v>
      </c>
      <c r="L281" s="416">
        <v>5695.1900000000005</v>
      </c>
      <c r="M281" s="416">
        <v>14286.88</v>
      </c>
      <c r="N281" s="416">
        <v>11939.32</v>
      </c>
      <c r="O281" s="416">
        <v>5366.49</v>
      </c>
      <c r="P281" s="416">
        <v>17305.809999999998</v>
      </c>
      <c r="Q281" s="416">
        <v>6619.0426500000003</v>
      </c>
      <c r="R281" s="416">
        <v>3273.76</v>
      </c>
      <c r="S281" s="416">
        <v>9892.8026500000014</v>
      </c>
    </row>
    <row r="282" spans="3:19" s="6" customFormat="1" ht="19.899999999999999" customHeight="1" x14ac:dyDescent="0.35">
      <c r="D282" s="85"/>
      <c r="E282" s="85"/>
      <c r="F282" s="85"/>
      <c r="J282" s="211"/>
      <c r="K282" s="186"/>
      <c r="L282" s="186"/>
      <c r="M282" s="186"/>
      <c r="N282" s="186"/>
      <c r="O282" s="186"/>
      <c r="P282" s="186"/>
      <c r="Q282" s="186"/>
      <c r="R282" s="186"/>
      <c r="S282" s="186"/>
    </row>
    <row r="283" spans="3:19" s="6" customFormat="1" x14ac:dyDescent="0.35">
      <c r="C283" s="42"/>
      <c r="D283" s="49"/>
      <c r="K283" s="47"/>
      <c r="L283" s="42"/>
      <c r="M283" s="42"/>
      <c r="O283" s="128"/>
      <c r="P283" s="131"/>
      <c r="Q283" s="132"/>
      <c r="R283" s="132"/>
      <c r="S283" s="132"/>
    </row>
    <row r="284" spans="3:19" s="6" customFormat="1" x14ac:dyDescent="0.35">
      <c r="C284" s="42"/>
      <c r="D284" s="48"/>
      <c r="E284" s="48"/>
      <c r="F284" s="48"/>
      <c r="G284" s="48"/>
      <c r="H284" s="130"/>
      <c r="I284" s="130"/>
      <c r="J284" s="130"/>
      <c r="K284" s="47"/>
      <c r="L284" s="42"/>
      <c r="M284" s="42"/>
      <c r="O284" s="128"/>
      <c r="P284" s="131"/>
      <c r="Q284" s="132"/>
      <c r="R284" s="132"/>
      <c r="S284" s="132"/>
    </row>
    <row r="285" spans="3:19" s="6" customFormat="1" ht="189.65" customHeight="1" x14ac:dyDescent="0.35">
      <c r="C285" s="42"/>
      <c r="D285" s="772"/>
      <c r="E285" s="772"/>
      <c r="F285" s="772"/>
      <c r="G285" s="772"/>
      <c r="H285" s="772"/>
      <c r="I285" s="772"/>
      <c r="J285" s="772"/>
      <c r="K285" s="772"/>
      <c r="L285" s="772"/>
      <c r="M285" s="772"/>
      <c r="N285" s="772"/>
      <c r="O285" s="772"/>
      <c r="P285" s="772"/>
      <c r="Q285" s="772"/>
      <c r="R285" s="772"/>
      <c r="S285" s="132"/>
    </row>
    <row r="286" spans="3:19" s="6" customFormat="1" ht="14.5" customHeight="1" x14ac:dyDescent="0.35">
      <c r="D286" s="193"/>
      <c r="E286" s="193"/>
      <c r="F286" s="193"/>
      <c r="G286" s="193"/>
      <c r="H286" s="193"/>
      <c r="I286" s="193"/>
      <c r="J286" s="193"/>
      <c r="K286" s="193"/>
      <c r="L286" s="193"/>
      <c r="M286" s="193"/>
      <c r="N286" s="193"/>
      <c r="Q286" s="127"/>
      <c r="R286" s="127"/>
      <c r="S286" s="132"/>
    </row>
    <row r="287" spans="3:19" s="6" customFormat="1" ht="14.5" customHeight="1" x14ac:dyDescent="0.35">
      <c r="D287" s="193"/>
      <c r="E287" s="193"/>
      <c r="F287" s="193"/>
      <c r="G287" s="193"/>
      <c r="H287" s="193"/>
      <c r="I287" s="193"/>
      <c r="J287" s="193"/>
      <c r="K287" s="193"/>
      <c r="L287" s="193"/>
      <c r="M287" s="193"/>
      <c r="N287" s="193"/>
      <c r="Q287" s="127"/>
      <c r="R287" s="127"/>
      <c r="S287" s="132"/>
    </row>
    <row r="288" spans="3:19" s="6" customFormat="1" ht="21" x14ac:dyDescent="0.35">
      <c r="D288" s="235" t="s">
        <v>1610</v>
      </c>
      <c r="E288" s="41"/>
      <c r="F288" s="41"/>
      <c r="G288" s="41"/>
      <c r="H288" s="41"/>
      <c r="I288" s="41"/>
      <c r="J288" s="41"/>
      <c r="K288" s="41"/>
      <c r="L288" s="41"/>
      <c r="M288" s="41"/>
      <c r="N288" s="41"/>
      <c r="Q288" s="127"/>
      <c r="R288" s="127"/>
      <c r="S288" s="127"/>
    </row>
    <row r="289" spans="4:19" s="6" customFormat="1" x14ac:dyDescent="0.35">
      <c r="D289" s="216"/>
      <c r="Q289" s="127"/>
      <c r="R289" s="127"/>
      <c r="S289" s="127"/>
    </row>
    <row r="290" spans="4:19" s="6" customFormat="1" ht="18.5" x14ac:dyDescent="0.35">
      <c r="D290" s="64" t="s">
        <v>1611</v>
      </c>
      <c r="E290" s="47"/>
      <c r="F290" s="47"/>
      <c r="G290" s="47"/>
      <c r="H290" s="47"/>
      <c r="I290" s="47"/>
      <c r="J290" s="47"/>
      <c r="K290" s="42"/>
      <c r="L290" s="42"/>
      <c r="M290" s="42"/>
      <c r="Q290" s="127"/>
      <c r="R290" s="127"/>
      <c r="S290" s="132"/>
    </row>
    <row r="291" spans="4:19" s="6" customFormat="1" ht="18.5" x14ac:dyDescent="0.35">
      <c r="D291" s="64" t="s">
        <v>1612</v>
      </c>
      <c r="E291" s="47"/>
      <c r="F291" s="47"/>
      <c r="G291" s="47"/>
      <c r="H291" s="47"/>
      <c r="I291" s="47"/>
      <c r="J291" s="47"/>
      <c r="K291" s="42"/>
      <c r="L291" s="42"/>
      <c r="M291" s="42"/>
      <c r="Q291" s="127"/>
      <c r="R291" s="127"/>
      <c r="S291" s="132"/>
    </row>
    <row r="292" spans="4:19" s="6" customFormat="1" ht="18.5" x14ac:dyDescent="0.35">
      <c r="D292" s="64" t="s">
        <v>1613</v>
      </c>
      <c r="E292" s="47"/>
      <c r="F292" s="47"/>
      <c r="G292" s="47"/>
      <c r="H292" s="47"/>
      <c r="I292" s="47"/>
      <c r="J292" s="47"/>
      <c r="K292" s="42"/>
      <c r="L292" s="42"/>
      <c r="M292" s="42"/>
      <c r="Q292" s="127"/>
      <c r="R292" s="127"/>
      <c r="S292" s="132"/>
    </row>
    <row r="293" spans="4:19" s="6" customFormat="1" x14ac:dyDescent="0.35">
      <c r="D293" s="135"/>
      <c r="E293" s="42"/>
      <c r="F293" s="42"/>
      <c r="G293" s="42"/>
      <c r="H293" s="42"/>
      <c r="I293" s="42"/>
      <c r="J293" s="42"/>
      <c r="K293" s="42"/>
      <c r="L293" s="42"/>
      <c r="M293" s="42"/>
      <c r="Q293" s="127"/>
      <c r="R293" s="127"/>
      <c r="S293" s="127"/>
    </row>
    <row r="294" spans="4:19" s="6" customFormat="1" ht="51" customHeight="1" x14ac:dyDescent="0.35">
      <c r="D294" s="749" t="s">
        <v>1614</v>
      </c>
      <c r="E294" s="749"/>
      <c r="F294" s="749"/>
      <c r="G294" s="749"/>
      <c r="H294" s="749"/>
      <c r="I294" s="749"/>
      <c r="J294" s="749"/>
      <c r="K294" s="749"/>
      <c r="L294" s="749"/>
      <c r="M294" s="749"/>
      <c r="N294" s="749"/>
      <c r="O294" s="749"/>
      <c r="P294" s="749"/>
      <c r="Q294" s="749"/>
      <c r="R294" s="749"/>
      <c r="S294" s="175"/>
    </row>
    <row r="295" spans="4:19" s="6" customFormat="1" x14ac:dyDescent="0.35">
      <c r="D295" s="238"/>
      <c r="E295" s="238"/>
      <c r="F295" s="238"/>
      <c r="G295" s="238"/>
      <c r="H295" s="238"/>
      <c r="I295" s="238"/>
      <c r="J295" s="238"/>
      <c r="K295" s="42"/>
      <c r="L295" s="42"/>
      <c r="M295" s="42"/>
      <c r="Q295" s="127"/>
      <c r="R295" s="127"/>
      <c r="S295" s="127"/>
    </row>
    <row r="296" spans="4:19" s="6" customFormat="1" x14ac:dyDescent="0.35">
      <c r="D296" s="238"/>
      <c r="E296" s="238"/>
      <c r="F296" s="238"/>
      <c r="G296" s="238"/>
      <c r="H296" s="238"/>
      <c r="I296" s="238"/>
      <c r="J296" s="238"/>
      <c r="K296" s="42"/>
      <c r="L296" s="42"/>
      <c r="M296" s="42"/>
      <c r="Q296" s="127"/>
      <c r="R296" s="127"/>
      <c r="S296" s="127"/>
    </row>
    <row r="297" spans="4:19" s="6" customFormat="1" ht="36" customHeight="1" x14ac:dyDescent="0.35">
      <c r="D297" s="785" t="s">
        <v>1615</v>
      </c>
      <c r="E297" s="785"/>
      <c r="F297" s="785"/>
      <c r="G297" s="785"/>
      <c r="H297" s="785"/>
      <c r="I297" s="785"/>
      <c r="J297" s="785"/>
      <c r="K297" s="785"/>
      <c r="L297" s="785"/>
      <c r="M297" s="785"/>
      <c r="N297" s="785"/>
      <c r="O297" s="785"/>
      <c r="P297" s="785"/>
      <c r="Q297" s="785"/>
      <c r="R297" s="785"/>
      <c r="S297" s="132"/>
    </row>
    <row r="298" spans="4:19" s="6" customFormat="1" x14ac:dyDescent="0.35">
      <c r="D298" s="135"/>
      <c r="E298" s="42"/>
      <c r="F298" s="42"/>
      <c r="G298" s="42"/>
      <c r="H298" s="42"/>
      <c r="I298" s="42"/>
      <c r="J298" s="42"/>
      <c r="K298" s="42"/>
      <c r="L298" s="42"/>
      <c r="M298" s="42"/>
      <c r="Q298" s="127"/>
      <c r="R298" s="127"/>
      <c r="S298" s="127"/>
    </row>
    <row r="299" spans="4:19" s="6" customFormat="1" ht="214.75" customHeight="1" x14ac:dyDescent="0.35">
      <c r="D299" s="879" t="s">
        <v>1616</v>
      </c>
      <c r="E299" s="879"/>
      <c r="F299" s="879"/>
      <c r="G299" s="879"/>
      <c r="H299" s="879"/>
      <c r="I299" s="879"/>
      <c r="J299" s="879"/>
      <c r="K299" s="879"/>
      <c r="L299" s="879"/>
      <c r="M299" s="879"/>
      <c r="N299" s="879"/>
      <c r="O299" s="879"/>
      <c r="P299" s="879"/>
      <c r="Q299" s="879"/>
      <c r="R299" s="879"/>
      <c r="S299" s="175"/>
    </row>
    <row r="300" spans="4:19" s="6" customFormat="1" ht="196.9" customHeight="1" x14ac:dyDescent="0.35">
      <c r="D300" s="879"/>
      <c r="E300" s="879"/>
      <c r="F300" s="879"/>
      <c r="G300" s="879"/>
      <c r="H300" s="879"/>
      <c r="I300" s="879"/>
      <c r="J300" s="879"/>
      <c r="K300" s="879"/>
      <c r="L300" s="879"/>
      <c r="M300" s="879"/>
      <c r="N300" s="879"/>
      <c r="O300" s="879"/>
      <c r="P300" s="879"/>
      <c r="Q300" s="879"/>
      <c r="R300" s="879"/>
      <c r="S300" s="175"/>
    </row>
    <row r="301" spans="4:19" s="6" customFormat="1" x14ac:dyDescent="0.35">
      <c r="D301" s="238"/>
      <c r="E301" s="238"/>
      <c r="F301" s="238"/>
      <c r="G301" s="238"/>
      <c r="H301" s="238"/>
      <c r="I301" s="238"/>
      <c r="J301" s="238"/>
      <c r="K301" s="42"/>
      <c r="L301" s="42"/>
      <c r="M301" s="42"/>
      <c r="Q301" s="127"/>
      <c r="R301" s="127"/>
      <c r="S301" s="127"/>
    </row>
    <row r="302" spans="4:19" s="6" customFormat="1" x14ac:dyDescent="0.35">
      <c r="D302" s="238"/>
      <c r="E302" s="238"/>
      <c r="F302" s="238"/>
      <c r="G302" s="238"/>
      <c r="H302" s="238"/>
      <c r="I302" s="238"/>
      <c r="J302" s="238"/>
      <c r="K302" s="42"/>
      <c r="L302" s="42"/>
      <c r="M302" s="42"/>
      <c r="Q302" s="127"/>
      <c r="R302" s="127"/>
      <c r="S302" s="127"/>
    </row>
    <row r="303" spans="4:19" s="6" customFormat="1" ht="20.25" customHeight="1" x14ac:dyDescent="0.35">
      <c r="D303" s="201" t="s">
        <v>1617</v>
      </c>
      <c r="E303" s="234"/>
      <c r="F303" s="234"/>
      <c r="G303" s="234"/>
      <c r="H303" s="234"/>
      <c r="I303" s="234"/>
      <c r="J303" s="234"/>
      <c r="K303" s="42"/>
      <c r="L303" s="42"/>
      <c r="M303" s="42"/>
      <c r="Q303" s="127"/>
      <c r="R303" s="127"/>
      <c r="S303" s="127"/>
    </row>
    <row r="304" spans="4:19" s="127" customFormat="1" ht="36" customHeight="1" x14ac:dyDescent="0.35">
      <c r="D304" s="878" t="s">
        <v>1618</v>
      </c>
      <c r="E304" s="878"/>
      <c r="F304" s="878"/>
      <c r="G304" s="878"/>
      <c r="H304" s="878"/>
      <c r="I304" s="878"/>
      <c r="J304" s="878"/>
      <c r="K304" s="878"/>
      <c r="L304" s="878"/>
      <c r="M304" s="878"/>
      <c r="N304" s="878"/>
      <c r="O304" s="878"/>
      <c r="P304" s="878"/>
      <c r="Q304" s="878"/>
      <c r="R304" s="878"/>
    </row>
    <row r="305" spans="3:19" s="6" customFormat="1" ht="20.25" customHeight="1" x14ac:dyDescent="0.35">
      <c r="D305" s="201" t="s">
        <v>1619</v>
      </c>
      <c r="E305" s="234"/>
      <c r="F305" s="234"/>
      <c r="G305" s="234"/>
      <c r="H305" s="234"/>
      <c r="I305" s="234"/>
      <c r="J305" s="234"/>
      <c r="K305" s="42"/>
      <c r="L305" s="42"/>
      <c r="M305" s="42"/>
      <c r="Q305" s="127"/>
      <c r="R305" s="127"/>
      <c r="S305" s="127"/>
    </row>
    <row r="306" spans="3:19" s="6" customFormat="1" x14ac:dyDescent="0.35">
      <c r="D306" s="135"/>
      <c r="E306" s="42"/>
      <c r="F306" s="42"/>
      <c r="G306" s="42"/>
      <c r="H306" s="42"/>
      <c r="I306" s="42"/>
      <c r="J306" s="42"/>
      <c r="K306" s="42"/>
      <c r="L306" s="42"/>
      <c r="M306" s="42"/>
      <c r="Q306" s="127"/>
      <c r="R306" s="127"/>
      <c r="S306" s="127"/>
    </row>
    <row r="307" spans="3:19" s="6" customFormat="1" x14ac:dyDescent="0.35">
      <c r="D307" s="875"/>
      <c r="E307" s="875"/>
      <c r="F307" s="875"/>
      <c r="G307" s="875"/>
      <c r="H307" s="875"/>
      <c r="I307" s="875"/>
      <c r="J307" s="875"/>
      <c r="K307" s="875"/>
      <c r="L307" s="875"/>
      <c r="M307" s="875"/>
      <c r="N307" s="875"/>
      <c r="O307" s="875"/>
      <c r="P307" s="175"/>
      <c r="Q307" s="175"/>
      <c r="R307" s="175"/>
      <c r="S307" s="175"/>
    </row>
    <row r="308" spans="3:19" s="6" customFormat="1" ht="16" x14ac:dyDescent="0.35">
      <c r="D308" s="839" t="s">
        <v>1620</v>
      </c>
      <c r="E308" s="839"/>
      <c r="F308" s="839"/>
      <c r="G308" s="839"/>
      <c r="H308" s="839"/>
      <c r="I308" s="839"/>
      <c r="J308" s="839"/>
      <c r="K308" s="839"/>
      <c r="L308" s="839"/>
      <c r="M308" s="839"/>
      <c r="N308" s="839"/>
      <c r="O308" s="839"/>
      <c r="Q308" s="127"/>
      <c r="R308" s="127"/>
      <c r="S308" s="127"/>
    </row>
    <row r="309" spans="3:19" s="6" customFormat="1" ht="26.5" customHeight="1" x14ac:dyDescent="0.35">
      <c r="D309" s="876"/>
      <c r="E309" s="876"/>
      <c r="F309" s="876"/>
      <c r="G309" s="876"/>
      <c r="H309" s="876"/>
      <c r="I309" s="876"/>
      <c r="J309" s="792" t="s">
        <v>970</v>
      </c>
      <c r="K309" s="101" t="s">
        <v>612</v>
      </c>
      <c r="L309" s="101" t="s">
        <v>611</v>
      </c>
      <c r="M309" s="746" t="s">
        <v>610</v>
      </c>
      <c r="N309" s="746"/>
      <c r="O309" s="746"/>
    </row>
    <row r="310" spans="3:19" s="6" customFormat="1" ht="22.5" customHeight="1" x14ac:dyDescent="0.35">
      <c r="D310" s="876"/>
      <c r="E310" s="876"/>
      <c r="F310" s="876"/>
      <c r="G310" s="876"/>
      <c r="H310" s="876"/>
      <c r="I310" s="876"/>
      <c r="J310" s="792"/>
      <c r="K310" s="29" t="s">
        <v>626</v>
      </c>
      <c r="L310" s="29" t="s">
        <v>626</v>
      </c>
      <c r="M310" s="29" t="s">
        <v>620</v>
      </c>
      <c r="N310" s="29" t="s">
        <v>626</v>
      </c>
      <c r="O310" s="29" t="s">
        <v>628</v>
      </c>
    </row>
    <row r="311" spans="3:19" s="6" customFormat="1" x14ac:dyDescent="0.35">
      <c r="D311" s="747" t="s">
        <v>1621</v>
      </c>
      <c r="E311" s="747"/>
      <c r="F311" s="747"/>
      <c r="G311" s="747"/>
      <c r="H311" s="747"/>
      <c r="I311" s="747"/>
      <c r="J311" s="21" t="s">
        <v>801</v>
      </c>
      <c r="K311" s="21">
        <v>0.02</v>
      </c>
      <c r="L311" s="21">
        <v>0.04</v>
      </c>
      <c r="M311" s="74">
        <v>0.05</v>
      </c>
      <c r="N311" s="74">
        <v>0.02</v>
      </c>
      <c r="O311" s="74">
        <v>0</v>
      </c>
    </row>
    <row r="312" spans="3:19" s="6" customFormat="1" x14ac:dyDescent="0.35">
      <c r="D312" s="747" t="s">
        <v>1622</v>
      </c>
      <c r="E312" s="747"/>
      <c r="F312" s="747"/>
      <c r="G312" s="747"/>
      <c r="H312" s="747"/>
      <c r="I312" s="747"/>
      <c r="J312" s="21" t="s">
        <v>801</v>
      </c>
      <c r="K312" s="21">
        <v>0.02</v>
      </c>
      <c r="L312" s="75">
        <v>0</v>
      </c>
      <c r="M312" s="74">
        <v>0.53</v>
      </c>
      <c r="N312" s="74">
        <v>0.04</v>
      </c>
      <c r="O312" s="74">
        <v>0</v>
      </c>
    </row>
    <row r="313" spans="3:19" s="6" customFormat="1" x14ac:dyDescent="0.35">
      <c r="D313" s="754" t="s">
        <v>1623</v>
      </c>
      <c r="E313" s="754"/>
      <c r="F313" s="754"/>
      <c r="G313" s="754"/>
      <c r="H313" s="754"/>
      <c r="I313" s="754"/>
      <c r="J313" s="104" t="s">
        <v>801</v>
      </c>
      <c r="K313" s="104">
        <v>3.55</v>
      </c>
      <c r="L313" s="120">
        <v>3.58</v>
      </c>
      <c r="M313" s="121" t="s">
        <v>988</v>
      </c>
      <c r="N313" s="121">
        <v>2.57</v>
      </c>
      <c r="O313" s="121">
        <v>0</v>
      </c>
    </row>
    <row r="314" spans="3:19" s="6" customFormat="1" ht="14.5" customHeight="1" x14ac:dyDescent="0.35">
      <c r="D314" s="47"/>
      <c r="E314" s="47"/>
      <c r="F314" s="47"/>
      <c r="G314" s="47"/>
      <c r="O314" s="211"/>
      <c r="P314" s="211"/>
      <c r="Q314" s="236"/>
      <c r="R314" s="237"/>
      <c r="S314" s="237"/>
    </row>
    <row r="315" spans="3:19" s="6" customFormat="1" x14ac:dyDescent="0.35">
      <c r="C315" s="42"/>
      <c r="D315" s="49"/>
      <c r="K315" s="47"/>
      <c r="L315" s="42"/>
      <c r="M315" s="42"/>
      <c r="O315" s="128"/>
      <c r="P315" s="131"/>
      <c r="Q315" s="132"/>
      <c r="R315" s="132"/>
      <c r="S315" s="132"/>
    </row>
    <row r="316" spans="3:19" s="6" customFormat="1" ht="18.649999999999999" customHeight="1" x14ac:dyDescent="0.35">
      <c r="C316" s="42"/>
      <c r="D316" s="48"/>
      <c r="E316" s="48"/>
      <c r="F316" s="48"/>
      <c r="G316" s="48"/>
      <c r="H316" s="130"/>
      <c r="I316" s="130"/>
      <c r="J316" s="130"/>
      <c r="K316" s="47"/>
      <c r="L316" s="42"/>
      <c r="M316" s="42"/>
      <c r="O316" s="128"/>
      <c r="P316" s="131"/>
      <c r="Q316" s="132"/>
      <c r="R316" s="132"/>
      <c r="S316" s="132"/>
    </row>
    <row r="317" spans="3:19" s="6" customFormat="1" ht="73.400000000000006" customHeight="1" x14ac:dyDescent="0.35">
      <c r="C317" s="42"/>
      <c r="D317" s="762"/>
      <c r="E317" s="762"/>
      <c r="F317" s="762"/>
      <c r="G317" s="762"/>
      <c r="H317" s="762"/>
      <c r="I317" s="762"/>
      <c r="J317" s="762"/>
      <c r="K317" s="762"/>
      <c r="L317" s="762"/>
      <c r="M317" s="762"/>
      <c r="N317" s="762"/>
      <c r="O317" s="762"/>
      <c r="P317" s="762"/>
      <c r="Q317" s="762"/>
      <c r="R317" s="762"/>
      <c r="S317" s="132"/>
    </row>
    <row r="318" spans="3:19" s="6" customFormat="1" x14ac:dyDescent="0.35">
      <c r="D318" s="135"/>
      <c r="E318" s="42"/>
      <c r="F318" s="42"/>
      <c r="G318" s="42"/>
      <c r="H318" s="42"/>
      <c r="I318" s="42"/>
      <c r="J318" s="42"/>
      <c r="K318" s="42"/>
      <c r="L318" s="42"/>
      <c r="M318" s="42"/>
      <c r="Q318" s="127"/>
      <c r="R318" s="127"/>
      <c r="S318" s="132"/>
    </row>
    <row r="319" spans="3:19" s="6" customFormat="1" x14ac:dyDescent="0.35">
      <c r="D319" s="135"/>
      <c r="E319" s="42"/>
      <c r="F319" s="42"/>
      <c r="G319" s="42"/>
      <c r="H319" s="42"/>
      <c r="I319" s="42"/>
      <c r="J319" s="42"/>
      <c r="K319" s="42"/>
      <c r="L319" s="42"/>
      <c r="M319" s="42"/>
      <c r="Q319" s="127"/>
      <c r="R319" s="127"/>
      <c r="S319" s="132"/>
    </row>
    <row r="320" spans="3:19" s="6" customFormat="1" ht="18.5" x14ac:dyDescent="0.35">
      <c r="D320" s="64" t="s">
        <v>1624</v>
      </c>
      <c r="E320" s="47"/>
      <c r="F320" s="47"/>
      <c r="G320" s="47"/>
      <c r="H320" s="47"/>
      <c r="I320" s="47"/>
      <c r="J320" s="47"/>
      <c r="K320" s="42"/>
      <c r="L320" s="42"/>
      <c r="M320" s="42"/>
      <c r="Q320" s="127"/>
      <c r="R320" s="127"/>
      <c r="S320" s="132"/>
    </row>
    <row r="321" spans="4:19" s="6" customFormat="1" x14ac:dyDescent="0.35">
      <c r="D321" s="135"/>
      <c r="E321" s="42"/>
      <c r="F321" s="42"/>
      <c r="G321" s="42"/>
      <c r="H321" s="42"/>
      <c r="I321" s="42"/>
      <c r="J321" s="42"/>
      <c r="K321" s="42"/>
      <c r="L321" s="42"/>
      <c r="M321" s="42"/>
      <c r="Q321" s="127"/>
      <c r="R321" s="127"/>
      <c r="S321" s="127"/>
    </row>
    <row r="322" spans="4:19" s="6" customFormat="1" ht="246.75" customHeight="1" x14ac:dyDescent="0.35">
      <c r="D322" s="802" t="s">
        <v>1625</v>
      </c>
      <c r="E322" s="802"/>
      <c r="F322" s="802"/>
      <c r="G322" s="802"/>
      <c r="H322" s="802"/>
      <c r="I322" s="802"/>
      <c r="J322" s="802"/>
      <c r="K322" s="802"/>
      <c r="L322" s="802"/>
      <c r="M322" s="802"/>
      <c r="N322" s="802"/>
      <c r="O322" s="802"/>
      <c r="P322" s="802"/>
      <c r="Q322" s="802"/>
      <c r="R322" s="802"/>
      <c r="S322" s="175"/>
    </row>
    <row r="323" spans="4:19" s="6" customFormat="1" x14ac:dyDescent="0.35">
      <c r="D323" s="238"/>
      <c r="E323" s="238"/>
      <c r="F323" s="238"/>
      <c r="G323" s="238"/>
      <c r="H323" s="238"/>
      <c r="I323" s="238"/>
      <c r="J323" s="238"/>
      <c r="K323" s="42"/>
      <c r="L323" s="42"/>
      <c r="M323" s="42"/>
      <c r="Q323" s="127"/>
      <c r="R323" s="127"/>
      <c r="S323" s="127"/>
    </row>
    <row r="324" spans="4:19" s="6" customFormat="1" x14ac:dyDescent="0.35">
      <c r="D324" s="238"/>
      <c r="E324" s="238"/>
      <c r="F324" s="238"/>
      <c r="G324" s="238"/>
      <c r="H324" s="238"/>
      <c r="I324" s="238"/>
      <c r="J324" s="238"/>
      <c r="K324" s="42"/>
      <c r="L324" s="42"/>
      <c r="M324" s="42"/>
      <c r="Q324" s="127"/>
      <c r="R324" s="127"/>
      <c r="S324" s="127"/>
    </row>
    <row r="325" spans="4:19" s="6" customFormat="1" x14ac:dyDescent="0.35">
      <c r="D325" s="238"/>
      <c r="E325" s="238"/>
      <c r="F325" s="238"/>
      <c r="G325" s="238"/>
      <c r="H325" s="238"/>
      <c r="I325" s="238"/>
      <c r="J325" s="238"/>
      <c r="K325" s="42"/>
      <c r="L325" s="42"/>
      <c r="M325" s="42"/>
      <c r="Q325" s="127"/>
      <c r="R325" s="127"/>
      <c r="S325" s="127"/>
    </row>
    <row r="326" spans="4:19" s="6" customFormat="1" x14ac:dyDescent="0.35">
      <c r="D326" s="238"/>
      <c r="E326" s="238"/>
      <c r="F326" s="238"/>
      <c r="G326" s="238"/>
      <c r="H326" s="238"/>
      <c r="I326" s="238"/>
      <c r="J326" s="238"/>
      <c r="K326" s="42"/>
      <c r="L326" s="42"/>
      <c r="M326" s="42"/>
      <c r="Q326" s="127"/>
      <c r="R326" s="127"/>
      <c r="S326" s="127"/>
    </row>
    <row r="327" spans="4:19" s="6" customFormat="1" x14ac:dyDescent="0.35">
      <c r="D327" s="238"/>
      <c r="E327" s="238"/>
      <c r="F327" s="238"/>
      <c r="G327" s="238"/>
      <c r="H327" s="238"/>
      <c r="I327" s="238"/>
      <c r="J327" s="238"/>
      <c r="K327" s="42"/>
      <c r="L327" s="42"/>
      <c r="M327" s="42"/>
      <c r="Q327" s="127"/>
      <c r="R327" s="127"/>
      <c r="S327" s="127"/>
    </row>
    <row r="328" spans="4:19" s="6" customFormat="1" x14ac:dyDescent="0.35">
      <c r="D328" s="238"/>
      <c r="E328" s="238"/>
      <c r="F328" s="238"/>
      <c r="G328" s="238"/>
      <c r="H328" s="238"/>
      <c r="I328" s="238"/>
      <c r="J328" s="238"/>
      <c r="K328" s="42"/>
      <c r="L328" s="42"/>
      <c r="M328" s="42"/>
      <c r="Q328" s="127"/>
      <c r="R328" s="127"/>
      <c r="S328" s="127"/>
    </row>
    <row r="329" spans="4:19" s="6" customFormat="1" x14ac:dyDescent="0.35">
      <c r="D329" s="238"/>
      <c r="E329" s="238"/>
      <c r="F329" s="238"/>
      <c r="G329" s="238"/>
      <c r="H329" s="238"/>
      <c r="I329" s="238"/>
      <c r="J329" s="238"/>
      <c r="K329" s="42"/>
      <c r="L329" s="42"/>
      <c r="M329" s="42"/>
      <c r="Q329" s="127"/>
      <c r="R329" s="127"/>
      <c r="S329" s="127"/>
    </row>
    <row r="330" spans="4:19" s="6" customFormat="1" x14ac:dyDescent="0.35">
      <c r="D330" s="238"/>
      <c r="E330" s="238"/>
      <c r="F330" s="238"/>
      <c r="G330" s="238"/>
      <c r="H330" s="238"/>
      <c r="I330" s="238"/>
      <c r="J330" s="238"/>
      <c r="K330" s="42"/>
      <c r="L330" s="42"/>
      <c r="M330" s="42"/>
      <c r="Q330" s="127"/>
      <c r="R330" s="127"/>
      <c r="S330" s="127"/>
    </row>
    <row r="331" spans="4:19" s="6" customFormat="1" x14ac:dyDescent="0.35">
      <c r="D331" s="238"/>
      <c r="E331" s="238"/>
      <c r="F331" s="238"/>
      <c r="G331" s="238"/>
      <c r="H331" s="238"/>
      <c r="I331" s="238"/>
      <c r="J331" s="238"/>
      <c r="K331" s="42"/>
      <c r="L331" s="42"/>
      <c r="M331" s="42"/>
      <c r="Q331" s="127"/>
      <c r="R331" s="127"/>
      <c r="S331" s="127"/>
    </row>
    <row r="332" spans="4:19" s="6" customFormat="1" x14ac:dyDescent="0.35">
      <c r="D332" s="238"/>
      <c r="E332" s="238"/>
      <c r="F332" s="238"/>
      <c r="G332" s="238"/>
      <c r="H332" s="238"/>
      <c r="I332" s="238"/>
      <c r="J332" s="238"/>
      <c r="K332" s="42"/>
      <c r="L332" s="42"/>
      <c r="M332" s="42"/>
      <c r="Q332" s="127"/>
      <c r="R332" s="127"/>
      <c r="S332" s="127"/>
    </row>
    <row r="333" spans="4:19" s="6" customFormat="1" x14ac:dyDescent="0.35">
      <c r="D333" s="238"/>
      <c r="E333" s="238"/>
      <c r="F333" s="238"/>
      <c r="G333" s="238"/>
      <c r="H333" s="238"/>
      <c r="I333" s="238"/>
      <c r="J333" s="238"/>
      <c r="K333" s="42"/>
      <c r="L333" s="42"/>
      <c r="M333" s="42"/>
      <c r="Q333" s="127"/>
      <c r="R333" s="127"/>
      <c r="S333" s="127"/>
    </row>
    <row r="334" spans="4:19" s="6" customFormat="1" x14ac:dyDescent="0.35">
      <c r="D334" s="238"/>
      <c r="E334" s="238"/>
      <c r="F334" s="238"/>
      <c r="G334" s="238"/>
      <c r="H334" s="238"/>
      <c r="I334" s="238"/>
      <c r="J334" s="238"/>
      <c r="K334" s="42"/>
      <c r="L334" s="42"/>
      <c r="M334" s="42"/>
      <c r="Q334" s="127"/>
      <c r="R334" s="127"/>
      <c r="S334" s="127"/>
    </row>
    <row r="335" spans="4:19" s="6" customFormat="1" x14ac:dyDescent="0.35">
      <c r="D335" s="238"/>
      <c r="E335" s="238"/>
      <c r="F335" s="238"/>
      <c r="G335" s="238"/>
      <c r="H335" s="238"/>
      <c r="I335" s="238"/>
      <c r="J335" s="238"/>
      <c r="K335" s="42"/>
      <c r="L335" s="42"/>
      <c r="M335" s="42"/>
      <c r="Q335" s="127"/>
      <c r="R335" s="127"/>
      <c r="S335" s="127"/>
    </row>
    <row r="336" spans="4:19" s="6" customFormat="1" x14ac:dyDescent="0.35">
      <c r="D336" s="238"/>
      <c r="E336" s="238"/>
      <c r="F336" s="238"/>
      <c r="G336" s="238"/>
      <c r="H336" s="238"/>
      <c r="I336" s="238"/>
      <c r="J336" s="238"/>
      <c r="K336" s="42"/>
      <c r="L336" s="42"/>
      <c r="M336" s="42"/>
      <c r="Q336" s="127"/>
      <c r="R336" s="127"/>
      <c r="S336" s="127"/>
    </row>
    <row r="337" spans="4:19" s="6" customFormat="1" x14ac:dyDescent="0.35">
      <c r="D337" s="238"/>
      <c r="E337" s="238"/>
      <c r="F337" s="238"/>
      <c r="G337" s="238"/>
      <c r="H337" s="238"/>
      <c r="I337" s="238"/>
      <c r="J337" s="238"/>
      <c r="K337" s="42"/>
      <c r="L337" s="42"/>
      <c r="M337" s="42"/>
      <c r="Q337" s="127"/>
      <c r="R337" s="127"/>
      <c r="S337" s="127"/>
    </row>
    <row r="338" spans="4:19" s="6" customFormat="1" x14ac:dyDescent="0.35">
      <c r="D338" s="238"/>
      <c r="E338" s="238"/>
      <c r="F338" s="238"/>
      <c r="G338" s="238"/>
      <c r="H338" s="238"/>
      <c r="I338" s="238"/>
      <c r="J338" s="238"/>
      <c r="K338" s="42"/>
      <c r="L338" s="42"/>
      <c r="M338" s="42"/>
      <c r="Q338" s="127"/>
      <c r="R338" s="127"/>
      <c r="S338" s="127"/>
    </row>
    <row r="339" spans="4:19" s="6" customFormat="1" x14ac:dyDescent="0.35">
      <c r="D339" s="238"/>
      <c r="E339" s="238"/>
      <c r="F339" s="238"/>
      <c r="G339" s="238"/>
      <c r="H339" s="238"/>
      <c r="I339" s="238"/>
      <c r="J339" s="238"/>
      <c r="K339" s="42"/>
      <c r="L339" s="42"/>
      <c r="M339" s="42"/>
      <c r="Q339" s="127"/>
      <c r="R339" s="127"/>
      <c r="S339" s="127"/>
    </row>
    <row r="340" spans="4:19" s="6" customFormat="1" x14ac:dyDescent="0.35">
      <c r="D340" s="238"/>
      <c r="E340" s="238"/>
      <c r="F340" s="238"/>
      <c r="G340" s="238"/>
      <c r="H340" s="238"/>
      <c r="I340" s="238"/>
      <c r="J340" s="238"/>
      <c r="K340" s="42"/>
      <c r="L340" s="42"/>
      <c r="M340" s="42"/>
      <c r="Q340" s="127"/>
      <c r="R340" s="127"/>
      <c r="S340" s="127"/>
    </row>
  </sheetData>
  <mergeCells count="174">
    <mergeCell ref="D227:I227"/>
    <mergeCell ref="D228:I228"/>
    <mergeCell ref="D229:I229"/>
    <mergeCell ref="D231:I231"/>
    <mergeCell ref="D232:I232"/>
    <mergeCell ref="D252:I252"/>
    <mergeCell ref="D253:I253"/>
    <mergeCell ref="D254:I254"/>
    <mergeCell ref="D233:I233"/>
    <mergeCell ref="D256:I256"/>
    <mergeCell ref="D257:I257"/>
    <mergeCell ref="D258:I258"/>
    <mergeCell ref="J248:J249"/>
    <mergeCell ref="K248:M248"/>
    <mergeCell ref="N248:P248"/>
    <mergeCell ref="D311:I311"/>
    <mergeCell ref="D312:I312"/>
    <mergeCell ref="D313:I313"/>
    <mergeCell ref="D280:I280"/>
    <mergeCell ref="D304:R304"/>
    <mergeCell ref="J309:J310"/>
    <mergeCell ref="D259:I259"/>
    <mergeCell ref="D273:I273"/>
    <mergeCell ref="D274:I274"/>
    <mergeCell ref="D275:I275"/>
    <mergeCell ref="D277:I277"/>
    <mergeCell ref="D278:I278"/>
    <mergeCell ref="D294:R294"/>
    <mergeCell ref="D297:R297"/>
    <mergeCell ref="D299:R300"/>
    <mergeCell ref="Q248:S248"/>
    <mergeCell ref="D317:R317"/>
    <mergeCell ref="D322:R322"/>
    <mergeCell ref="L174:M174"/>
    <mergeCell ref="L175:M175"/>
    <mergeCell ref="N174:O174"/>
    <mergeCell ref="N175:O175"/>
    <mergeCell ref="D251:I251"/>
    <mergeCell ref="D285:R285"/>
    <mergeCell ref="D307:O307"/>
    <mergeCell ref="D308:O308"/>
    <mergeCell ref="D309:I310"/>
    <mergeCell ref="M309:O309"/>
    <mergeCell ref="D279:I279"/>
    <mergeCell ref="D264:O264"/>
    <mergeCell ref="D270:I271"/>
    <mergeCell ref="J270:J271"/>
    <mergeCell ref="K270:M270"/>
    <mergeCell ref="N270:P270"/>
    <mergeCell ref="Q270:S270"/>
    <mergeCell ref="D235:I235"/>
    <mergeCell ref="D236:I236"/>
    <mergeCell ref="D237:I237"/>
    <mergeCell ref="D240:R240"/>
    <mergeCell ref="D248:I249"/>
    <mergeCell ref="D211:I211"/>
    <mergeCell ref="D215:O215"/>
    <mergeCell ref="D168:O168"/>
    <mergeCell ref="D174:J174"/>
    <mergeCell ref="D175:J175"/>
    <mergeCell ref="D179:N179"/>
    <mergeCell ref="D185:I185"/>
    <mergeCell ref="J185:L185"/>
    <mergeCell ref="D142:I142"/>
    <mergeCell ref="D198:I198"/>
    <mergeCell ref="J198:L198"/>
    <mergeCell ref="D199:I199"/>
    <mergeCell ref="J199:L199"/>
    <mergeCell ref="D200:I200"/>
    <mergeCell ref="J200:L200"/>
    <mergeCell ref="D186:I186"/>
    <mergeCell ref="D190:O190"/>
    <mergeCell ref="D196:I196"/>
    <mergeCell ref="J196:L196"/>
    <mergeCell ref="D197:I197"/>
    <mergeCell ref="J197:L197"/>
    <mergeCell ref="D164:I164"/>
    <mergeCell ref="J224:J225"/>
    <mergeCell ref="K224:M224"/>
    <mergeCell ref="N224:P224"/>
    <mergeCell ref="P104:Q104"/>
    <mergeCell ref="D204:O204"/>
    <mergeCell ref="D210:I210"/>
    <mergeCell ref="D152:I152"/>
    <mergeCell ref="D153:I153"/>
    <mergeCell ref="D157:O157"/>
    <mergeCell ref="D163:I163"/>
    <mergeCell ref="D106:I106"/>
    <mergeCell ref="J106:K106"/>
    <mergeCell ref="D107:I107"/>
    <mergeCell ref="J107:K107"/>
    <mergeCell ref="D111:O111"/>
    <mergeCell ref="D117:I117"/>
    <mergeCell ref="J117:L117"/>
    <mergeCell ref="D146:O146"/>
    <mergeCell ref="Q224:S224"/>
    <mergeCell ref="D225:I225"/>
    <mergeCell ref="D118:I118"/>
    <mergeCell ref="J186:L186"/>
    <mergeCell ref="D129:I129"/>
    <mergeCell ref="J129:M129"/>
    <mergeCell ref="D141:I141"/>
    <mergeCell ref="D94:I94"/>
    <mergeCell ref="J94:L94"/>
    <mergeCell ref="D95:I95"/>
    <mergeCell ref="J95:L95"/>
    <mergeCell ref="D96:I96"/>
    <mergeCell ref="J96:L96"/>
    <mergeCell ref="D101:O101"/>
    <mergeCell ref="D104:I105"/>
    <mergeCell ref="J104:K105"/>
    <mergeCell ref="L104:M104"/>
    <mergeCell ref="D119:I119"/>
    <mergeCell ref="N104:O104"/>
    <mergeCell ref="D135:O135"/>
    <mergeCell ref="D130:I130"/>
    <mergeCell ref="J130:M130"/>
    <mergeCell ref="D53:J53"/>
    <mergeCell ref="D54:J54"/>
    <mergeCell ref="D55:J55"/>
    <mergeCell ref="D56:J56"/>
    <mergeCell ref="D57:J57"/>
    <mergeCell ref="D58:J58"/>
    <mergeCell ref="D93:I93"/>
    <mergeCell ref="J93:L93"/>
    <mergeCell ref="D77:O77"/>
    <mergeCell ref="D70:J70"/>
    <mergeCell ref="D71:J71"/>
    <mergeCell ref="D72:J72"/>
    <mergeCell ref="D80:J80"/>
    <mergeCell ref="D81:J81"/>
    <mergeCell ref="D82:J82"/>
    <mergeCell ref="D87:O87"/>
    <mergeCell ref="D59:J59"/>
    <mergeCell ref="D60:J60"/>
    <mergeCell ref="D61:J61"/>
    <mergeCell ref="D62:J62"/>
    <mergeCell ref="D63:J63"/>
    <mergeCell ref="D47:J47"/>
    <mergeCell ref="D48:J48"/>
    <mergeCell ref="D49:J49"/>
    <mergeCell ref="D50:J50"/>
    <mergeCell ref="D51:J51"/>
    <mergeCell ref="D52:J52"/>
    <mergeCell ref="D40:J40"/>
    <mergeCell ref="D41:J41"/>
    <mergeCell ref="D42:J42"/>
    <mergeCell ref="D43:J43"/>
    <mergeCell ref="D45:J45"/>
    <mergeCell ref="D46:J46"/>
    <mergeCell ref="D33:J33"/>
    <mergeCell ref="D34:J34"/>
    <mergeCell ref="D36:J36"/>
    <mergeCell ref="D37:J37"/>
    <mergeCell ref="D38:J38"/>
    <mergeCell ref="D39:J39"/>
    <mergeCell ref="D27:J27"/>
    <mergeCell ref="D28:J28"/>
    <mergeCell ref="D29:J29"/>
    <mergeCell ref="D30:J30"/>
    <mergeCell ref="D31:J31"/>
    <mergeCell ref="D32:J32"/>
    <mergeCell ref="D20:J20"/>
    <mergeCell ref="D21:J21"/>
    <mergeCell ref="D23:J23"/>
    <mergeCell ref="D24:J24"/>
    <mergeCell ref="D25:J25"/>
    <mergeCell ref="D26:J26"/>
    <mergeCell ref="D14:J14"/>
    <mergeCell ref="D15:J15"/>
    <mergeCell ref="D16:J16"/>
    <mergeCell ref="D17:J17"/>
    <mergeCell ref="D18:J18"/>
    <mergeCell ref="D19:J19"/>
  </mergeCells>
  <pageMargins left="0.511811024" right="0.511811024" top="0.78740157499999996" bottom="0.78740157499999996" header="0.31496062000000002" footer="0.31496062000000002"/>
  <headerFooter>
    <oddFooter>&amp;L_x000D_&amp;1#&amp;&amp;"Calibri"&amp;10&amp;K000000 Público</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3BE38-4F18-4DC3-8121-FCB0EA83FEAA}">
  <dimension ref="A1:T28"/>
  <sheetViews>
    <sheetView showRowColHeaders="0" zoomScale="90" zoomScaleNormal="90" workbookViewId="0">
      <pane xSplit="1" topLeftCell="B1" activePane="topRight" state="frozen"/>
      <selection pane="topRight"/>
    </sheetView>
  </sheetViews>
  <sheetFormatPr defaultColWidth="9.453125" defaultRowHeight="18.5" x14ac:dyDescent="0.45"/>
  <cols>
    <col min="1" max="1" width="32.453125" style="326" customWidth="1"/>
    <col min="2" max="2" width="5" style="540" customWidth="1"/>
    <col min="3" max="3" width="3" style="6" customWidth="1"/>
    <col min="4" max="6" width="9.453125" style="6"/>
    <col min="7" max="7" width="14.453125" style="6" customWidth="1"/>
    <col min="8" max="12" width="9.453125" style="6"/>
    <col min="13" max="13" width="3.81640625" style="6" customWidth="1"/>
    <col min="14" max="14" width="3.453125" style="6" customWidth="1"/>
    <col min="15" max="18" width="9.453125" style="6" hidden="1" customWidth="1"/>
    <col min="19" max="19" width="5.453125" style="6" customWidth="1"/>
    <col min="20" max="24" width="9.453125" style="6" customWidth="1"/>
    <col min="25" max="16384" width="9.453125" style="6"/>
  </cols>
  <sheetData>
    <row r="1" spans="1:20" ht="24" customHeight="1" x14ac:dyDescent="0.45">
      <c r="A1" s="322"/>
    </row>
    <row r="3" spans="1:20" ht="23.5" x14ac:dyDescent="0.45">
      <c r="A3" s="323"/>
      <c r="D3" s="684" t="s">
        <v>0</v>
      </c>
      <c r="E3" s="684"/>
      <c r="F3" s="684"/>
      <c r="G3" s="684"/>
      <c r="H3" s="684"/>
      <c r="N3"/>
    </row>
    <row r="4" spans="1:20" ht="14.5" customHeight="1" x14ac:dyDescent="0.45">
      <c r="A4" s="324"/>
      <c r="E4" s="11"/>
    </row>
    <row r="5" spans="1:20" ht="14.5" customHeight="1" x14ac:dyDescent="0.45">
      <c r="A5" s="325"/>
      <c r="D5" s="685"/>
      <c r="E5" s="685"/>
      <c r="F5" s="685"/>
      <c r="G5" s="685"/>
      <c r="H5" s="685"/>
      <c r="I5" s="685"/>
      <c r="J5" s="685"/>
      <c r="K5" s="685"/>
      <c r="L5" s="685"/>
      <c r="M5" s="685"/>
      <c r="N5" s="685"/>
      <c r="O5" s="685"/>
      <c r="P5" s="685"/>
      <c r="Q5" s="685"/>
      <c r="R5" s="685"/>
      <c r="S5" s="685"/>
      <c r="T5" s="685"/>
    </row>
    <row r="6" spans="1:20" ht="14.5" customHeight="1" x14ac:dyDescent="0.45">
      <c r="A6" s="325"/>
      <c r="D6" s="685"/>
      <c r="E6" s="685"/>
      <c r="F6" s="685"/>
      <c r="G6" s="685"/>
      <c r="H6" s="685"/>
      <c r="I6" s="685"/>
      <c r="J6" s="685"/>
      <c r="K6" s="685"/>
      <c r="L6" s="685"/>
      <c r="M6" s="685"/>
      <c r="N6" s="685"/>
      <c r="O6" s="685"/>
      <c r="P6" s="685"/>
      <c r="Q6" s="685"/>
      <c r="R6" s="685"/>
      <c r="S6" s="685"/>
      <c r="T6" s="685"/>
    </row>
    <row r="7" spans="1:20" ht="14.5" customHeight="1" x14ac:dyDescent="0.45">
      <c r="A7" s="325"/>
      <c r="D7" s="685"/>
      <c r="E7" s="685"/>
      <c r="F7" s="685"/>
      <c r="G7" s="685"/>
      <c r="H7" s="685"/>
      <c r="I7" s="685"/>
      <c r="J7" s="685"/>
      <c r="K7" s="685"/>
      <c r="L7" s="685"/>
      <c r="M7" s="685"/>
      <c r="N7" s="685"/>
      <c r="O7" s="685"/>
      <c r="P7" s="685"/>
      <c r="Q7" s="685"/>
      <c r="R7" s="685"/>
      <c r="S7" s="685"/>
      <c r="T7" s="685"/>
    </row>
    <row r="8" spans="1:20" ht="14.5" customHeight="1" x14ac:dyDescent="0.45">
      <c r="A8" s="325"/>
      <c r="D8" s="685"/>
      <c r="E8" s="685"/>
      <c r="F8" s="685"/>
      <c r="G8" s="685"/>
      <c r="H8" s="685"/>
      <c r="I8" s="685"/>
      <c r="J8" s="685"/>
      <c r="K8" s="685"/>
      <c r="L8" s="685"/>
      <c r="M8" s="685"/>
      <c r="N8" s="685"/>
      <c r="O8" s="685"/>
      <c r="P8" s="685"/>
      <c r="Q8" s="685"/>
      <c r="R8" s="685"/>
      <c r="S8" s="685"/>
      <c r="T8" s="685"/>
    </row>
    <row r="9" spans="1:20" ht="14.5" customHeight="1" x14ac:dyDescent="0.45">
      <c r="A9" s="325"/>
      <c r="D9" s="685"/>
      <c r="E9" s="685"/>
      <c r="F9" s="685"/>
      <c r="G9" s="685"/>
      <c r="H9" s="685"/>
      <c r="I9" s="685"/>
      <c r="J9" s="685"/>
      <c r="K9" s="685"/>
      <c r="L9" s="685"/>
      <c r="M9" s="685"/>
      <c r="N9" s="685"/>
      <c r="O9" s="685"/>
      <c r="P9" s="685"/>
      <c r="Q9" s="685"/>
      <c r="R9" s="685"/>
      <c r="S9" s="685"/>
      <c r="T9" s="685"/>
    </row>
    <row r="10" spans="1:20" ht="14.5" customHeight="1" x14ac:dyDescent="0.45">
      <c r="A10" s="325"/>
      <c r="D10" s="685"/>
      <c r="E10" s="685"/>
      <c r="F10" s="685"/>
      <c r="G10" s="685"/>
      <c r="H10" s="685"/>
      <c r="I10" s="685"/>
      <c r="J10" s="685"/>
      <c r="K10" s="685"/>
      <c r="L10" s="685"/>
      <c r="M10" s="685"/>
      <c r="N10" s="685"/>
      <c r="O10" s="685"/>
      <c r="P10" s="685"/>
      <c r="Q10" s="685"/>
      <c r="R10" s="685"/>
      <c r="S10" s="685"/>
      <c r="T10" s="685"/>
    </row>
    <row r="11" spans="1:20" ht="14.5" customHeight="1" x14ac:dyDescent="0.45">
      <c r="A11" s="325"/>
      <c r="D11" s="685"/>
      <c r="E11" s="685"/>
      <c r="F11" s="685"/>
      <c r="G11" s="685"/>
      <c r="H11" s="685"/>
      <c r="I11" s="685"/>
      <c r="J11" s="685"/>
      <c r="K11" s="685"/>
      <c r="L11" s="685"/>
      <c r="M11" s="685"/>
      <c r="N11" s="685"/>
      <c r="O11" s="685"/>
      <c r="P11" s="685"/>
      <c r="Q11" s="685"/>
      <c r="R11" s="685"/>
      <c r="S11" s="685"/>
      <c r="T11" s="685"/>
    </row>
    <row r="12" spans="1:20" ht="14.5" customHeight="1" x14ac:dyDescent="0.45">
      <c r="A12" s="325"/>
      <c r="D12" s="685"/>
      <c r="E12" s="685"/>
      <c r="F12" s="685"/>
      <c r="G12" s="685"/>
      <c r="H12" s="685"/>
      <c r="I12" s="685"/>
      <c r="J12" s="685"/>
      <c r="K12" s="685"/>
      <c r="L12" s="685"/>
      <c r="M12" s="685"/>
      <c r="N12" s="685"/>
      <c r="O12" s="685"/>
      <c r="P12" s="685"/>
      <c r="Q12" s="685"/>
      <c r="R12" s="685"/>
      <c r="S12" s="685"/>
      <c r="T12" s="685"/>
    </row>
    <row r="13" spans="1:20" ht="14.5" customHeight="1" x14ac:dyDescent="0.45">
      <c r="A13" s="325"/>
      <c r="D13" s="685"/>
      <c r="E13" s="685"/>
      <c r="F13" s="685"/>
      <c r="G13" s="685"/>
      <c r="H13" s="685"/>
      <c r="I13" s="685"/>
      <c r="J13" s="685"/>
      <c r="K13" s="685"/>
      <c r="L13" s="685"/>
      <c r="M13" s="685"/>
      <c r="N13" s="685"/>
      <c r="O13" s="685"/>
      <c r="P13" s="685"/>
      <c r="Q13" s="685"/>
      <c r="R13" s="685"/>
      <c r="S13" s="685"/>
      <c r="T13" s="685"/>
    </row>
    <row r="14" spans="1:20" ht="14.5" customHeight="1" x14ac:dyDescent="0.45">
      <c r="A14" s="325"/>
      <c r="D14" s="685"/>
      <c r="E14" s="685"/>
      <c r="F14" s="685"/>
      <c r="G14" s="685"/>
      <c r="H14" s="685"/>
      <c r="I14" s="685"/>
      <c r="J14" s="685"/>
      <c r="K14" s="685"/>
      <c r="L14" s="685"/>
      <c r="M14" s="685"/>
      <c r="N14" s="685"/>
      <c r="O14" s="685"/>
      <c r="P14" s="685"/>
      <c r="Q14" s="685"/>
      <c r="R14" s="685"/>
      <c r="S14" s="685"/>
      <c r="T14" s="685"/>
    </row>
    <row r="15" spans="1:20" ht="14.5" customHeight="1" x14ac:dyDescent="0.45">
      <c r="A15" s="325"/>
      <c r="D15" s="685"/>
      <c r="E15" s="685"/>
      <c r="F15" s="685"/>
      <c r="G15" s="685"/>
      <c r="H15" s="685"/>
      <c r="I15" s="685"/>
      <c r="J15" s="685"/>
      <c r="K15" s="685"/>
      <c r="L15" s="685"/>
      <c r="M15" s="685"/>
      <c r="N15" s="685"/>
      <c r="O15" s="685"/>
      <c r="P15" s="685"/>
      <c r="Q15" s="685"/>
      <c r="R15" s="685"/>
      <c r="S15" s="685"/>
      <c r="T15" s="685"/>
    </row>
    <row r="16" spans="1:20" ht="14.5" customHeight="1" x14ac:dyDescent="0.45">
      <c r="A16" s="325"/>
      <c r="D16" s="685"/>
      <c r="E16" s="685"/>
      <c r="F16" s="685"/>
      <c r="G16" s="685"/>
      <c r="H16" s="685"/>
      <c r="I16" s="685"/>
      <c r="J16" s="685"/>
      <c r="K16" s="685"/>
      <c r="L16" s="685"/>
      <c r="M16" s="685"/>
      <c r="N16" s="685"/>
      <c r="O16" s="685"/>
      <c r="P16" s="685"/>
      <c r="Q16" s="685"/>
      <c r="R16" s="685"/>
      <c r="S16" s="685"/>
      <c r="T16" s="685"/>
    </row>
    <row r="17" spans="1:20" ht="14.5" customHeight="1" x14ac:dyDescent="0.45">
      <c r="A17" s="325"/>
      <c r="D17" s="685"/>
      <c r="E17" s="685"/>
      <c r="F17" s="685"/>
      <c r="G17" s="685"/>
      <c r="H17" s="685"/>
      <c r="I17" s="685"/>
      <c r="J17" s="685"/>
      <c r="K17" s="685"/>
      <c r="L17" s="685"/>
      <c r="M17" s="685"/>
      <c r="N17" s="685"/>
      <c r="O17" s="685"/>
      <c r="P17" s="685"/>
      <c r="Q17" s="685"/>
      <c r="R17" s="685"/>
      <c r="S17" s="685"/>
      <c r="T17" s="685"/>
    </row>
    <row r="18" spans="1:20" ht="14.5" customHeight="1" x14ac:dyDescent="0.45">
      <c r="A18" s="325"/>
      <c r="D18" s="685"/>
      <c r="E18" s="685"/>
      <c r="F18" s="685"/>
      <c r="G18" s="685"/>
      <c r="H18" s="685"/>
      <c r="I18" s="685"/>
      <c r="J18" s="685"/>
      <c r="K18" s="685"/>
      <c r="L18" s="685"/>
      <c r="M18" s="685"/>
      <c r="N18" s="685"/>
      <c r="O18" s="685"/>
      <c r="P18" s="685"/>
      <c r="Q18" s="685"/>
      <c r="R18" s="685"/>
      <c r="S18" s="685"/>
      <c r="T18" s="685"/>
    </row>
    <row r="19" spans="1:20" ht="14.5" customHeight="1" x14ac:dyDescent="0.45">
      <c r="A19" s="325"/>
      <c r="D19" s="685"/>
      <c r="E19" s="685"/>
      <c r="F19" s="685"/>
      <c r="G19" s="685"/>
      <c r="H19" s="685"/>
      <c r="I19" s="685"/>
      <c r="J19" s="685"/>
      <c r="K19" s="685"/>
      <c r="L19" s="685"/>
      <c r="M19" s="685"/>
      <c r="N19" s="685"/>
      <c r="O19" s="685"/>
      <c r="P19" s="685"/>
      <c r="Q19" s="685"/>
      <c r="R19" s="685"/>
      <c r="S19" s="685"/>
      <c r="T19" s="685"/>
    </row>
    <row r="20" spans="1:20" ht="14.5" customHeight="1" x14ac:dyDescent="0.45">
      <c r="A20" s="325"/>
      <c r="D20" s="685"/>
      <c r="E20" s="685"/>
      <c r="F20" s="685"/>
      <c r="G20" s="685"/>
      <c r="H20" s="685"/>
      <c r="I20" s="685"/>
      <c r="J20" s="685"/>
      <c r="K20" s="685"/>
      <c r="L20" s="685"/>
      <c r="M20" s="685"/>
      <c r="N20" s="685"/>
      <c r="O20" s="685"/>
      <c r="P20" s="685"/>
      <c r="Q20" s="685"/>
      <c r="R20" s="685"/>
      <c r="S20" s="685"/>
      <c r="T20" s="685"/>
    </row>
    <row r="21" spans="1:20" ht="14.5" customHeight="1" x14ac:dyDescent="0.45">
      <c r="A21" s="325"/>
      <c r="D21" s="685"/>
      <c r="E21" s="685"/>
      <c r="F21" s="685"/>
      <c r="G21" s="685"/>
      <c r="H21" s="685"/>
      <c r="I21" s="685"/>
      <c r="J21" s="685"/>
      <c r="K21" s="685"/>
      <c r="L21" s="685"/>
      <c r="M21" s="685"/>
      <c r="N21" s="685"/>
      <c r="O21" s="685"/>
      <c r="P21" s="685"/>
      <c r="Q21" s="685"/>
      <c r="R21" s="685"/>
      <c r="S21" s="685"/>
      <c r="T21" s="685"/>
    </row>
    <row r="22" spans="1:20" ht="14.5" customHeight="1" x14ac:dyDescent="0.45">
      <c r="A22" s="325"/>
      <c r="D22" s="685"/>
      <c r="E22" s="685"/>
      <c r="F22" s="685"/>
      <c r="G22" s="685"/>
      <c r="H22" s="685"/>
      <c r="I22" s="685"/>
      <c r="J22" s="685"/>
      <c r="K22" s="685"/>
      <c r="L22" s="685"/>
      <c r="M22" s="685"/>
      <c r="N22" s="685"/>
      <c r="O22" s="685"/>
      <c r="P22" s="685"/>
      <c r="Q22" s="685"/>
      <c r="R22" s="685"/>
      <c r="S22" s="685"/>
      <c r="T22" s="685"/>
    </row>
    <row r="23" spans="1:20" ht="14.5" customHeight="1" x14ac:dyDescent="0.45">
      <c r="A23" s="325"/>
      <c r="D23" s="685"/>
      <c r="E23" s="685"/>
      <c r="F23" s="685"/>
      <c r="G23" s="685"/>
      <c r="H23" s="685"/>
      <c r="I23" s="685"/>
      <c r="J23" s="685"/>
      <c r="K23" s="685"/>
      <c r="L23" s="685"/>
      <c r="M23" s="685"/>
      <c r="N23" s="685"/>
      <c r="O23" s="685"/>
      <c r="P23" s="685"/>
      <c r="Q23" s="685"/>
      <c r="R23" s="685"/>
      <c r="S23" s="685"/>
      <c r="T23" s="685"/>
    </row>
    <row r="24" spans="1:20" ht="14.5" customHeight="1" x14ac:dyDescent="0.45">
      <c r="D24" s="685"/>
      <c r="E24" s="685"/>
      <c r="F24" s="685"/>
      <c r="G24" s="685"/>
      <c r="H24" s="685"/>
      <c r="I24" s="685"/>
      <c r="J24" s="685"/>
      <c r="K24" s="685"/>
      <c r="L24" s="685"/>
      <c r="M24" s="685"/>
      <c r="N24" s="685"/>
      <c r="O24" s="685"/>
      <c r="P24" s="685"/>
      <c r="Q24" s="685"/>
      <c r="R24" s="685"/>
      <c r="S24" s="685"/>
      <c r="T24" s="685"/>
    </row>
    <row r="25" spans="1:20" ht="14.5" customHeight="1" x14ac:dyDescent="0.45">
      <c r="D25" s="685"/>
      <c r="E25" s="685"/>
      <c r="F25" s="685"/>
      <c r="G25" s="685"/>
      <c r="H25" s="685"/>
      <c r="I25" s="685"/>
      <c r="J25" s="685"/>
      <c r="K25" s="685"/>
      <c r="L25" s="685"/>
      <c r="M25" s="685"/>
      <c r="N25" s="685"/>
      <c r="O25" s="685"/>
      <c r="P25" s="685"/>
      <c r="Q25" s="685"/>
      <c r="R25" s="685"/>
      <c r="S25" s="685"/>
      <c r="T25" s="685"/>
    </row>
    <row r="26" spans="1:20" ht="14.5" customHeight="1" x14ac:dyDescent="0.45">
      <c r="D26" s="685"/>
      <c r="E26" s="685"/>
      <c r="F26" s="685"/>
      <c r="G26" s="685"/>
      <c r="H26" s="685"/>
      <c r="I26" s="685"/>
      <c r="J26" s="685"/>
      <c r="K26" s="685"/>
      <c r="L26" s="685"/>
      <c r="M26" s="685"/>
      <c r="N26" s="685"/>
      <c r="O26" s="685"/>
      <c r="P26" s="685"/>
      <c r="Q26" s="685"/>
      <c r="R26" s="685"/>
      <c r="S26" s="685"/>
      <c r="T26" s="685"/>
    </row>
    <row r="27" spans="1:20" ht="14.5" customHeight="1" x14ac:dyDescent="0.45">
      <c r="D27" s="685"/>
      <c r="E27" s="685"/>
      <c r="F27" s="685"/>
      <c r="G27" s="685"/>
      <c r="H27" s="685"/>
      <c r="I27" s="685"/>
      <c r="J27" s="685"/>
      <c r="K27" s="685"/>
      <c r="L27" s="685"/>
      <c r="M27" s="685"/>
      <c r="N27" s="685"/>
      <c r="O27" s="685"/>
      <c r="P27" s="685"/>
      <c r="Q27" s="685"/>
      <c r="R27" s="685"/>
      <c r="S27" s="685"/>
      <c r="T27" s="685"/>
    </row>
    <row r="28" spans="1:20" ht="14.5" customHeight="1" x14ac:dyDescent="0.45">
      <c r="D28" s="685"/>
      <c r="E28" s="685"/>
      <c r="F28" s="685"/>
      <c r="G28" s="685"/>
      <c r="H28" s="685"/>
      <c r="I28" s="685"/>
      <c r="J28" s="685"/>
      <c r="K28" s="685"/>
      <c r="L28" s="685"/>
      <c r="M28" s="685"/>
      <c r="N28" s="685"/>
      <c r="O28" s="685"/>
      <c r="P28" s="685"/>
      <c r="Q28" s="685"/>
      <c r="R28" s="685"/>
      <c r="S28" s="685"/>
      <c r="T28" s="685"/>
    </row>
  </sheetData>
  <mergeCells count="2">
    <mergeCell ref="D3:H3"/>
    <mergeCell ref="D5:T28"/>
  </mergeCells>
  <pageMargins left="0.511811024" right="0.511811024" top="0.78740157499999996" bottom="0.78740157499999996" header="0.31496062000000002" footer="0.31496062000000002"/>
  <pageSetup paperSize="9" orientation="portrait" horizontalDpi="1200" verticalDpi="1200" r:id="rId1"/>
  <headerFooter>
    <oddFooter>&amp;L_x000D_&amp;1#&amp;&amp;"Calibri"&amp;10&amp;K000000 Público</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F1B24-067A-4320-8566-28B6C2532622}">
  <dimension ref="A1:L401"/>
  <sheetViews>
    <sheetView zoomScale="90" zoomScaleNormal="90" workbookViewId="0">
      <pane xSplit="1" topLeftCell="F1" activePane="topRight" state="frozen"/>
      <selection activeCell="D19" sqref="D19:J19"/>
      <selection pane="topRight"/>
    </sheetView>
  </sheetViews>
  <sheetFormatPr defaultColWidth="8.453125" defaultRowHeight="18.5" x14ac:dyDescent="0.35"/>
  <cols>
    <col min="1" max="1" width="29.453125" style="9" customWidth="1"/>
    <col min="2" max="2" width="4.453125" style="666" customWidth="1"/>
    <col min="3" max="3" width="2.453125" style="151" customWidth="1"/>
    <col min="4" max="4" width="21.81640625" style="465" customWidth="1"/>
    <col min="5" max="5" width="24.7265625" style="465" customWidth="1"/>
    <col min="6" max="6" width="22.7265625" style="465" customWidth="1"/>
    <col min="7" max="7" width="61.7265625" style="465" customWidth="1"/>
    <col min="8" max="8" width="26.1796875" style="465" customWidth="1"/>
    <col min="9" max="9" width="26.1796875" style="146" customWidth="1"/>
    <col min="10" max="11" width="26.1796875" style="665" customWidth="1"/>
    <col min="12" max="16384" width="8.453125" style="15"/>
  </cols>
  <sheetData>
    <row r="1" spans="1:12" ht="24" customHeight="1" x14ac:dyDescent="0.45">
      <c r="A1" s="8"/>
    </row>
    <row r="2" spans="1:12" s="16" customFormat="1" ht="24" customHeight="1" x14ac:dyDescent="0.35">
      <c r="A2" s="9"/>
      <c r="B2" s="666"/>
      <c r="C2" s="151"/>
      <c r="D2" s="676" t="s">
        <v>1</v>
      </c>
      <c r="E2" s="6"/>
      <c r="F2" s="6"/>
      <c r="G2" s="6"/>
      <c r="H2" s="6"/>
      <c r="I2" s="470"/>
      <c r="J2" s="663"/>
      <c r="K2" s="663"/>
    </row>
    <row r="3" spans="1:12" ht="14.5" customHeight="1" x14ac:dyDescent="0.35">
      <c r="A3" s="12"/>
      <c r="D3" s="677"/>
      <c r="E3" s="6"/>
      <c r="F3" s="6"/>
      <c r="G3" s="6"/>
      <c r="H3" s="6"/>
      <c r="I3" s="470"/>
      <c r="J3" s="663"/>
      <c r="K3" s="663"/>
    </row>
    <row r="4" spans="1:12" ht="43.9" customHeight="1" x14ac:dyDescent="0.3">
      <c r="A4" s="10"/>
      <c r="D4" s="152" t="s">
        <v>2</v>
      </c>
      <c r="E4" s="152" t="s">
        <v>3</v>
      </c>
      <c r="F4" s="152" t="s">
        <v>4</v>
      </c>
      <c r="G4" s="152" t="s">
        <v>5</v>
      </c>
      <c r="H4" s="152" t="s">
        <v>6</v>
      </c>
      <c r="I4" s="664" t="s">
        <v>7</v>
      </c>
      <c r="J4" s="664" t="s">
        <v>8</v>
      </c>
      <c r="K4" s="664" t="s">
        <v>9</v>
      </c>
      <c r="L4" s="665"/>
    </row>
    <row r="5" spans="1:12" ht="44.5" customHeight="1" x14ac:dyDescent="0.3">
      <c r="A5" s="13"/>
      <c r="D5" s="292" t="s">
        <v>10</v>
      </c>
      <c r="E5" s="292" t="s">
        <v>11</v>
      </c>
      <c r="F5" s="75" t="s">
        <v>12</v>
      </c>
      <c r="G5" s="154" t="s">
        <v>13</v>
      </c>
      <c r="H5" s="444" t="s">
        <v>14</v>
      </c>
      <c r="I5" s="682" t="s">
        <v>15</v>
      </c>
      <c r="J5" s="21"/>
      <c r="K5" s="21"/>
      <c r="L5" s="665"/>
    </row>
    <row r="6" spans="1:12" ht="44.5" customHeight="1" x14ac:dyDescent="0.3">
      <c r="A6" s="13"/>
      <c r="D6" s="292" t="s">
        <v>10</v>
      </c>
      <c r="E6" s="292" t="s">
        <v>11</v>
      </c>
      <c r="F6" s="75" t="s">
        <v>16</v>
      </c>
      <c r="G6" s="154" t="s">
        <v>17</v>
      </c>
      <c r="H6" s="444" t="s">
        <v>14</v>
      </c>
      <c r="I6" s="682" t="s">
        <v>18</v>
      </c>
      <c r="J6" s="21"/>
      <c r="K6" s="21"/>
      <c r="L6" s="665"/>
    </row>
    <row r="7" spans="1:12" ht="44.5" customHeight="1" x14ac:dyDescent="0.3">
      <c r="A7" s="13"/>
      <c r="D7" s="292" t="s">
        <v>10</v>
      </c>
      <c r="E7" s="292" t="s">
        <v>11</v>
      </c>
      <c r="F7" s="75" t="s">
        <v>19</v>
      </c>
      <c r="G7" s="154" t="s">
        <v>20</v>
      </c>
      <c r="H7" s="444" t="s">
        <v>14</v>
      </c>
      <c r="I7" s="682" t="s">
        <v>21</v>
      </c>
      <c r="J7" s="21"/>
      <c r="K7" s="21"/>
      <c r="L7" s="665"/>
    </row>
    <row r="8" spans="1:12" ht="57.75" customHeight="1" x14ac:dyDescent="0.3">
      <c r="A8" s="13"/>
      <c r="D8" s="292" t="s">
        <v>10</v>
      </c>
      <c r="E8" s="292" t="s">
        <v>11</v>
      </c>
      <c r="F8" s="75" t="s">
        <v>22</v>
      </c>
      <c r="G8" s="154" t="s">
        <v>23</v>
      </c>
      <c r="H8" s="444" t="s">
        <v>14</v>
      </c>
      <c r="I8" s="21" t="s">
        <v>24</v>
      </c>
      <c r="J8" s="21"/>
      <c r="K8" s="21"/>
      <c r="L8" s="665"/>
    </row>
    <row r="9" spans="1:12" ht="44.5" customHeight="1" x14ac:dyDescent="0.3">
      <c r="A9" s="13"/>
      <c r="D9" s="292" t="s">
        <v>10</v>
      </c>
      <c r="E9" s="292" t="s">
        <v>11</v>
      </c>
      <c r="F9" s="75" t="s">
        <v>25</v>
      </c>
      <c r="G9" s="154" t="s">
        <v>26</v>
      </c>
      <c r="H9" s="444" t="s">
        <v>14</v>
      </c>
      <c r="I9" s="682" t="s">
        <v>1626</v>
      </c>
      <c r="J9" s="21"/>
      <c r="K9" s="21"/>
      <c r="L9" s="665"/>
    </row>
    <row r="10" spans="1:12" ht="44.5" customHeight="1" x14ac:dyDescent="0.3">
      <c r="A10" s="13"/>
      <c r="D10" s="292" t="s">
        <v>10</v>
      </c>
      <c r="E10" s="292" t="s">
        <v>11</v>
      </c>
      <c r="F10" s="75" t="s">
        <v>27</v>
      </c>
      <c r="G10" s="154" t="s">
        <v>28</v>
      </c>
      <c r="H10" s="444" t="s">
        <v>14</v>
      </c>
      <c r="I10" s="682" t="s">
        <v>29</v>
      </c>
      <c r="J10" s="21"/>
      <c r="K10" s="21"/>
      <c r="L10" s="665"/>
    </row>
    <row r="11" spans="1:12" ht="36" customHeight="1" x14ac:dyDescent="0.3">
      <c r="A11" s="13"/>
      <c r="D11" s="686" t="s">
        <v>10</v>
      </c>
      <c r="E11" s="686" t="s">
        <v>11</v>
      </c>
      <c r="F11" s="687" t="s">
        <v>30</v>
      </c>
      <c r="G11" s="688" t="s">
        <v>31</v>
      </c>
      <c r="H11" s="689" t="s">
        <v>32</v>
      </c>
      <c r="I11" s="682" t="s">
        <v>33</v>
      </c>
      <c r="J11" s="21"/>
      <c r="K11" s="21"/>
      <c r="L11" s="665"/>
    </row>
    <row r="12" spans="1:12" ht="24" customHeight="1" x14ac:dyDescent="0.3">
      <c r="A12" s="13"/>
      <c r="D12" s="686"/>
      <c r="E12" s="686"/>
      <c r="F12" s="687"/>
      <c r="G12" s="688"/>
      <c r="H12" s="689"/>
      <c r="I12" s="682" t="s">
        <v>34</v>
      </c>
      <c r="J12" s="21"/>
      <c r="K12" s="21"/>
      <c r="L12" s="665"/>
    </row>
    <row r="13" spans="1:12" ht="44.5" customHeight="1" x14ac:dyDescent="0.3">
      <c r="A13" s="13"/>
      <c r="D13" s="292" t="s">
        <v>10</v>
      </c>
      <c r="E13" s="292" t="s">
        <v>11</v>
      </c>
      <c r="F13" s="75" t="s">
        <v>35</v>
      </c>
      <c r="G13" s="154" t="s">
        <v>36</v>
      </c>
      <c r="H13" s="444" t="s">
        <v>32</v>
      </c>
      <c r="I13" s="682" t="s">
        <v>34</v>
      </c>
      <c r="J13" s="21"/>
      <c r="K13" s="21"/>
      <c r="L13" s="665"/>
    </row>
    <row r="14" spans="1:12" ht="44.5" customHeight="1" x14ac:dyDescent="0.3">
      <c r="A14" s="13"/>
      <c r="D14" s="292" t="s">
        <v>10</v>
      </c>
      <c r="E14" s="292" t="s">
        <v>11</v>
      </c>
      <c r="F14" s="75" t="s">
        <v>37</v>
      </c>
      <c r="G14" s="154" t="s">
        <v>38</v>
      </c>
      <c r="H14" s="444" t="s">
        <v>39</v>
      </c>
      <c r="I14" s="682" t="s">
        <v>554</v>
      </c>
      <c r="J14" s="21"/>
      <c r="K14" s="21"/>
      <c r="L14" s="665"/>
    </row>
    <row r="15" spans="1:12" ht="44.5" customHeight="1" x14ac:dyDescent="0.3">
      <c r="A15" s="13"/>
      <c r="D15" s="292" t="s">
        <v>10</v>
      </c>
      <c r="E15" s="292" t="s">
        <v>11</v>
      </c>
      <c r="F15" s="75" t="s">
        <v>40</v>
      </c>
      <c r="G15" s="154" t="s">
        <v>41</v>
      </c>
      <c r="H15" s="444" t="s">
        <v>39</v>
      </c>
      <c r="I15" s="682" t="s">
        <v>42</v>
      </c>
      <c r="J15" s="21"/>
      <c r="K15" s="21"/>
      <c r="L15" s="665"/>
    </row>
    <row r="16" spans="1:12" ht="44.5" customHeight="1" x14ac:dyDescent="0.3">
      <c r="A16" s="13"/>
      <c r="D16" s="292" t="s">
        <v>10</v>
      </c>
      <c r="E16" s="292" t="s">
        <v>11</v>
      </c>
      <c r="F16" s="75" t="s">
        <v>43</v>
      </c>
      <c r="G16" s="154" t="s">
        <v>44</v>
      </c>
      <c r="H16" s="444" t="s">
        <v>39</v>
      </c>
      <c r="I16" s="682" t="s">
        <v>45</v>
      </c>
      <c r="J16" s="21"/>
      <c r="K16" s="21"/>
      <c r="L16" s="665"/>
    </row>
    <row r="17" spans="1:12" ht="44.5" customHeight="1" x14ac:dyDescent="0.3">
      <c r="A17" s="14"/>
      <c r="D17" s="292" t="s">
        <v>10</v>
      </c>
      <c r="E17" s="292" t="s">
        <v>11</v>
      </c>
      <c r="F17" s="75" t="s">
        <v>46</v>
      </c>
      <c r="G17" s="154" t="s">
        <v>47</v>
      </c>
      <c r="H17" s="444" t="s">
        <v>39</v>
      </c>
      <c r="I17" s="682" t="s">
        <v>48</v>
      </c>
      <c r="J17" s="21"/>
      <c r="K17" s="21"/>
      <c r="L17" s="665"/>
    </row>
    <row r="18" spans="1:12" ht="44.5" customHeight="1" x14ac:dyDescent="0.35">
      <c r="D18" s="292" t="s">
        <v>10</v>
      </c>
      <c r="E18" s="292" t="s">
        <v>11</v>
      </c>
      <c r="F18" s="75" t="s">
        <v>49</v>
      </c>
      <c r="G18" s="154" t="s">
        <v>50</v>
      </c>
      <c r="H18" s="444" t="s">
        <v>39</v>
      </c>
      <c r="I18" s="682" t="s">
        <v>48</v>
      </c>
      <c r="J18" s="21"/>
      <c r="K18" s="21"/>
      <c r="L18" s="665"/>
    </row>
    <row r="19" spans="1:12" ht="44.5" customHeight="1" x14ac:dyDescent="0.35">
      <c r="D19" s="292" t="s">
        <v>10</v>
      </c>
      <c r="E19" s="292" t="s">
        <v>11</v>
      </c>
      <c r="F19" s="75" t="s">
        <v>51</v>
      </c>
      <c r="G19" s="154" t="s">
        <v>52</v>
      </c>
      <c r="H19" s="444" t="s">
        <v>39</v>
      </c>
      <c r="I19" s="682" t="s">
        <v>18</v>
      </c>
      <c r="J19" s="21"/>
      <c r="K19" s="21"/>
      <c r="L19" s="665"/>
    </row>
    <row r="20" spans="1:12" ht="44.5" customHeight="1" x14ac:dyDescent="0.35">
      <c r="D20" s="292" t="s">
        <v>10</v>
      </c>
      <c r="E20" s="292" t="s">
        <v>11</v>
      </c>
      <c r="F20" s="75" t="s">
        <v>53</v>
      </c>
      <c r="G20" s="154" t="s">
        <v>54</v>
      </c>
      <c r="H20" s="444" t="s">
        <v>39</v>
      </c>
      <c r="I20" s="682" t="s">
        <v>55</v>
      </c>
      <c r="J20" s="21"/>
      <c r="K20" s="21"/>
      <c r="L20" s="665"/>
    </row>
    <row r="21" spans="1:12" ht="44.5" customHeight="1" x14ac:dyDescent="0.35">
      <c r="D21" s="292" t="s">
        <v>10</v>
      </c>
      <c r="E21" s="292" t="s">
        <v>11</v>
      </c>
      <c r="F21" s="75" t="s">
        <v>56</v>
      </c>
      <c r="G21" s="154" t="s">
        <v>57</v>
      </c>
      <c r="H21" s="444" t="s">
        <v>39</v>
      </c>
      <c r="I21" s="683" t="s">
        <v>34</v>
      </c>
      <c r="J21" s="21"/>
      <c r="K21" s="21"/>
      <c r="L21" s="665"/>
    </row>
    <row r="22" spans="1:12" ht="44.5" customHeight="1" x14ac:dyDescent="0.35">
      <c r="D22" s="292" t="s">
        <v>10</v>
      </c>
      <c r="E22" s="292" t="s">
        <v>11</v>
      </c>
      <c r="F22" s="75" t="s">
        <v>58</v>
      </c>
      <c r="G22" s="154" t="s">
        <v>59</v>
      </c>
      <c r="H22" s="444" t="s">
        <v>39</v>
      </c>
      <c r="I22" s="682" t="s">
        <v>42</v>
      </c>
      <c r="J22" s="21"/>
      <c r="K22" s="21"/>
      <c r="L22" s="665"/>
    </row>
    <row r="23" spans="1:12" ht="44.5" customHeight="1" x14ac:dyDescent="0.35">
      <c r="D23" s="292" t="s">
        <v>10</v>
      </c>
      <c r="E23" s="292" t="s">
        <v>11</v>
      </c>
      <c r="F23" s="75" t="s">
        <v>60</v>
      </c>
      <c r="G23" s="154" t="s">
        <v>61</v>
      </c>
      <c r="H23" s="444" t="s">
        <v>39</v>
      </c>
      <c r="I23" s="682" t="s">
        <v>1629</v>
      </c>
      <c r="J23" s="21"/>
      <c r="K23" s="21"/>
      <c r="L23" s="665"/>
    </row>
    <row r="24" spans="1:12" ht="44.5" customHeight="1" x14ac:dyDescent="0.35">
      <c r="D24" s="292" t="s">
        <v>10</v>
      </c>
      <c r="E24" s="292" t="s">
        <v>11</v>
      </c>
      <c r="F24" s="75" t="s">
        <v>62</v>
      </c>
      <c r="G24" s="154" t="s">
        <v>63</v>
      </c>
      <c r="H24" s="444" t="s">
        <v>39</v>
      </c>
      <c r="I24" s="683" t="s">
        <v>34</v>
      </c>
      <c r="J24" s="21"/>
      <c r="K24" s="21"/>
      <c r="L24" s="665"/>
    </row>
    <row r="25" spans="1:12" ht="44.5" customHeight="1" x14ac:dyDescent="0.35">
      <c r="D25" s="292" t="s">
        <v>10</v>
      </c>
      <c r="E25" s="292" t="s">
        <v>11</v>
      </c>
      <c r="F25" s="75" t="s">
        <v>64</v>
      </c>
      <c r="G25" s="154" t="s">
        <v>65</v>
      </c>
      <c r="H25" s="444" t="s">
        <v>39</v>
      </c>
      <c r="I25" s="683" t="s">
        <v>34</v>
      </c>
      <c r="J25" s="21"/>
      <c r="K25" s="21"/>
      <c r="L25" s="665"/>
    </row>
    <row r="26" spans="1:12" ht="44.5" customHeight="1" x14ac:dyDescent="0.35">
      <c r="D26" s="292" t="s">
        <v>10</v>
      </c>
      <c r="E26" s="292" t="s">
        <v>11</v>
      </c>
      <c r="F26" s="75" t="s">
        <v>66</v>
      </c>
      <c r="G26" s="154" t="s">
        <v>67</v>
      </c>
      <c r="H26" s="444" t="s">
        <v>39</v>
      </c>
      <c r="I26" s="682" t="s">
        <v>68</v>
      </c>
      <c r="J26" s="21"/>
      <c r="K26" s="21"/>
      <c r="L26" s="665"/>
    </row>
    <row r="27" spans="1:12" ht="44.5" customHeight="1" x14ac:dyDescent="0.35">
      <c r="D27" s="292" t="s">
        <v>10</v>
      </c>
      <c r="E27" s="292" t="s">
        <v>11</v>
      </c>
      <c r="F27" s="75" t="s">
        <v>69</v>
      </c>
      <c r="G27" s="154" t="s">
        <v>70</v>
      </c>
      <c r="H27" s="444" t="s">
        <v>39</v>
      </c>
      <c r="I27" s="682" t="s">
        <v>71</v>
      </c>
      <c r="J27" s="21"/>
      <c r="K27" s="21"/>
      <c r="L27" s="665"/>
    </row>
    <row r="28" spans="1:12" ht="44.5" customHeight="1" x14ac:dyDescent="0.35">
      <c r="D28" s="292" t="s">
        <v>10</v>
      </c>
      <c r="E28" s="292" t="s">
        <v>11</v>
      </c>
      <c r="F28" s="75" t="s">
        <v>72</v>
      </c>
      <c r="G28" s="154" t="s">
        <v>73</v>
      </c>
      <c r="H28" s="444" t="s">
        <v>39</v>
      </c>
      <c r="I28" s="682" t="s">
        <v>74</v>
      </c>
      <c r="J28" s="21"/>
      <c r="K28" s="21"/>
      <c r="L28" s="665"/>
    </row>
    <row r="29" spans="1:12" ht="44.5" customHeight="1" x14ac:dyDescent="0.35">
      <c r="D29" s="292" t="s">
        <v>10</v>
      </c>
      <c r="E29" s="292" t="s">
        <v>11</v>
      </c>
      <c r="F29" s="75" t="s">
        <v>75</v>
      </c>
      <c r="G29" s="154" t="s">
        <v>76</v>
      </c>
      <c r="H29" s="444" t="s">
        <v>39</v>
      </c>
      <c r="I29" s="682" t="s">
        <v>77</v>
      </c>
      <c r="J29" s="21"/>
      <c r="K29" s="21"/>
      <c r="L29" s="665"/>
    </row>
    <row r="30" spans="1:12" ht="44.5" customHeight="1" x14ac:dyDescent="0.35">
      <c r="D30" s="292" t="s">
        <v>10</v>
      </c>
      <c r="E30" s="292" t="s">
        <v>11</v>
      </c>
      <c r="F30" s="75" t="s">
        <v>78</v>
      </c>
      <c r="G30" s="154" t="s">
        <v>79</v>
      </c>
      <c r="H30" s="444" t="s">
        <v>39</v>
      </c>
      <c r="I30" s="683" t="s">
        <v>34</v>
      </c>
      <c r="J30" s="21"/>
      <c r="K30" s="21"/>
      <c r="L30" s="665"/>
    </row>
    <row r="31" spans="1:12" ht="44.5" customHeight="1" x14ac:dyDescent="0.35">
      <c r="D31" s="292" t="s">
        <v>10</v>
      </c>
      <c r="E31" s="292" t="s">
        <v>11</v>
      </c>
      <c r="F31" s="75" t="s">
        <v>80</v>
      </c>
      <c r="G31" s="154" t="s">
        <v>81</v>
      </c>
      <c r="H31" s="444" t="s">
        <v>39</v>
      </c>
      <c r="I31" s="683" t="s">
        <v>34</v>
      </c>
      <c r="J31" s="21"/>
      <c r="K31" s="21"/>
      <c r="L31" s="665"/>
    </row>
    <row r="32" spans="1:12" ht="34.5" customHeight="1" x14ac:dyDescent="0.35">
      <c r="D32" s="686" t="s">
        <v>10</v>
      </c>
      <c r="E32" s="686" t="s">
        <v>11</v>
      </c>
      <c r="F32" s="687" t="s">
        <v>82</v>
      </c>
      <c r="G32" s="688" t="s">
        <v>83</v>
      </c>
      <c r="H32" s="689" t="s">
        <v>39</v>
      </c>
      <c r="I32" s="682" t="s">
        <v>84</v>
      </c>
      <c r="J32" s="691"/>
      <c r="K32" s="691"/>
      <c r="L32" s="665"/>
    </row>
    <row r="33" spans="4:12" ht="27.75" customHeight="1" x14ac:dyDescent="0.35">
      <c r="D33" s="686"/>
      <c r="E33" s="686"/>
      <c r="F33" s="687"/>
      <c r="G33" s="688"/>
      <c r="H33" s="689"/>
      <c r="I33" s="683" t="s">
        <v>34</v>
      </c>
      <c r="J33" s="691"/>
      <c r="K33" s="691"/>
      <c r="L33" s="665"/>
    </row>
    <row r="34" spans="4:12" ht="44.5" customHeight="1" x14ac:dyDescent="0.35">
      <c r="D34" s="292" t="s">
        <v>10</v>
      </c>
      <c r="E34" s="292" t="s">
        <v>11</v>
      </c>
      <c r="F34" s="75" t="s">
        <v>85</v>
      </c>
      <c r="G34" s="154" t="s">
        <v>86</v>
      </c>
      <c r="H34" s="444" t="s">
        <v>14</v>
      </c>
      <c r="I34" s="682" t="s">
        <v>87</v>
      </c>
      <c r="J34" s="21"/>
      <c r="K34" s="21"/>
      <c r="L34" s="665"/>
    </row>
    <row r="35" spans="4:12" ht="44.5" customHeight="1" x14ac:dyDescent="0.35">
      <c r="D35" s="292" t="s">
        <v>10</v>
      </c>
      <c r="E35" s="292" t="s">
        <v>11</v>
      </c>
      <c r="F35" s="75" t="s">
        <v>88</v>
      </c>
      <c r="G35" s="154" t="s">
        <v>89</v>
      </c>
      <c r="H35" s="444" t="s">
        <v>90</v>
      </c>
      <c r="I35" s="682" t="s">
        <v>34</v>
      </c>
      <c r="J35" s="21"/>
      <c r="K35" s="21"/>
      <c r="L35" s="665"/>
    </row>
    <row r="36" spans="4:12" ht="36.75" customHeight="1" x14ac:dyDescent="0.35">
      <c r="D36" s="292" t="s">
        <v>10</v>
      </c>
      <c r="E36" s="292" t="s">
        <v>91</v>
      </c>
      <c r="F36" s="75" t="s">
        <v>92</v>
      </c>
      <c r="G36" s="154" t="s">
        <v>93</v>
      </c>
      <c r="H36" s="444" t="s">
        <v>14</v>
      </c>
      <c r="I36" s="682" t="s">
        <v>1630</v>
      </c>
      <c r="J36" s="21"/>
      <c r="K36" s="21"/>
      <c r="L36" s="665"/>
    </row>
    <row r="37" spans="4:12" ht="36.75" customHeight="1" x14ac:dyDescent="0.35">
      <c r="D37" s="292" t="s">
        <v>10</v>
      </c>
      <c r="E37" s="292" t="s">
        <v>91</v>
      </c>
      <c r="F37" s="75" t="s">
        <v>94</v>
      </c>
      <c r="G37" s="154" t="s">
        <v>95</v>
      </c>
      <c r="H37" s="444" t="s">
        <v>14</v>
      </c>
      <c r="I37" s="682" t="s">
        <v>1630</v>
      </c>
      <c r="J37" s="21" t="s">
        <v>96</v>
      </c>
      <c r="K37" s="21" t="s">
        <v>97</v>
      </c>
      <c r="L37" s="665"/>
    </row>
    <row r="38" spans="4:12" ht="33.75" customHeight="1" x14ac:dyDescent="0.35">
      <c r="D38" s="686" t="s">
        <v>10</v>
      </c>
      <c r="E38" s="690" t="s">
        <v>91</v>
      </c>
      <c r="F38" s="687" t="s">
        <v>98</v>
      </c>
      <c r="G38" s="688" t="s">
        <v>99</v>
      </c>
      <c r="H38" s="689" t="s">
        <v>100</v>
      </c>
      <c r="I38" s="682" t="s">
        <v>101</v>
      </c>
      <c r="J38" s="691" t="s">
        <v>102</v>
      </c>
      <c r="K38" s="691" t="s">
        <v>103</v>
      </c>
      <c r="L38" s="665"/>
    </row>
    <row r="39" spans="4:12" ht="22.5" customHeight="1" x14ac:dyDescent="0.35">
      <c r="D39" s="686"/>
      <c r="E39" s="690"/>
      <c r="F39" s="687"/>
      <c r="G39" s="688"/>
      <c r="H39" s="689"/>
      <c r="I39" s="682" t="s">
        <v>34</v>
      </c>
      <c r="J39" s="691"/>
      <c r="K39" s="691"/>
      <c r="L39" s="665"/>
    </row>
    <row r="40" spans="4:12" ht="33" customHeight="1" x14ac:dyDescent="0.35">
      <c r="D40" s="686" t="s">
        <v>10</v>
      </c>
      <c r="E40" s="690" t="s">
        <v>91</v>
      </c>
      <c r="F40" s="687" t="s">
        <v>104</v>
      </c>
      <c r="G40" s="688" t="s">
        <v>105</v>
      </c>
      <c r="H40" s="689" t="s">
        <v>106</v>
      </c>
      <c r="I40" s="682" t="s">
        <v>107</v>
      </c>
      <c r="J40" s="691" t="s">
        <v>108</v>
      </c>
      <c r="K40" s="691" t="s">
        <v>109</v>
      </c>
      <c r="L40" s="665"/>
    </row>
    <row r="41" spans="4:12" ht="27.75" customHeight="1" x14ac:dyDescent="0.35">
      <c r="D41" s="686"/>
      <c r="E41" s="690"/>
      <c r="F41" s="687"/>
      <c r="G41" s="688"/>
      <c r="H41" s="689"/>
      <c r="I41" s="682" t="s">
        <v>34</v>
      </c>
      <c r="J41" s="691"/>
      <c r="K41" s="691"/>
      <c r="L41" s="665"/>
    </row>
    <row r="42" spans="4:12" ht="33" customHeight="1" x14ac:dyDescent="0.35">
      <c r="D42" s="686" t="s">
        <v>10</v>
      </c>
      <c r="E42" s="690" t="s">
        <v>91</v>
      </c>
      <c r="F42" s="687" t="s">
        <v>104</v>
      </c>
      <c r="G42" s="688" t="s">
        <v>110</v>
      </c>
      <c r="H42" s="689" t="s">
        <v>90</v>
      </c>
      <c r="I42" s="682" t="s">
        <v>111</v>
      </c>
      <c r="J42" s="691" t="s">
        <v>112</v>
      </c>
      <c r="K42" s="691" t="s">
        <v>113</v>
      </c>
      <c r="L42" s="665"/>
    </row>
    <row r="43" spans="4:12" ht="22.5" customHeight="1" x14ac:dyDescent="0.35">
      <c r="D43" s="686"/>
      <c r="E43" s="690"/>
      <c r="F43" s="687"/>
      <c r="G43" s="688"/>
      <c r="H43" s="689"/>
      <c r="I43" s="682" t="s">
        <v>34</v>
      </c>
      <c r="J43" s="691"/>
      <c r="K43" s="691"/>
      <c r="L43" s="665"/>
    </row>
    <row r="44" spans="4:12" ht="29" x14ac:dyDescent="0.35">
      <c r="D44" s="686" t="s">
        <v>10</v>
      </c>
      <c r="E44" s="690" t="s">
        <v>91</v>
      </c>
      <c r="F44" s="687" t="s">
        <v>104</v>
      </c>
      <c r="G44" s="688" t="s">
        <v>114</v>
      </c>
      <c r="H44" s="689" t="s">
        <v>115</v>
      </c>
      <c r="I44" s="682" t="s">
        <v>116</v>
      </c>
      <c r="J44" s="691" t="s">
        <v>117</v>
      </c>
      <c r="K44" s="691"/>
      <c r="L44" s="665"/>
    </row>
    <row r="45" spans="4:12" ht="22.5" customHeight="1" x14ac:dyDescent="0.35">
      <c r="D45" s="686"/>
      <c r="E45" s="690"/>
      <c r="F45" s="687"/>
      <c r="G45" s="688"/>
      <c r="H45" s="689"/>
      <c r="I45" s="682" t="s">
        <v>34</v>
      </c>
      <c r="J45" s="691"/>
      <c r="K45" s="691"/>
      <c r="L45" s="665"/>
    </row>
    <row r="46" spans="4:12" ht="29" x14ac:dyDescent="0.35">
      <c r="D46" s="686" t="s">
        <v>10</v>
      </c>
      <c r="E46" s="690" t="s">
        <v>91</v>
      </c>
      <c r="F46" s="687" t="s">
        <v>104</v>
      </c>
      <c r="G46" s="688" t="s">
        <v>118</v>
      </c>
      <c r="H46" s="689" t="s">
        <v>39</v>
      </c>
      <c r="I46" s="682" t="s">
        <v>119</v>
      </c>
      <c r="J46" s="691" t="s">
        <v>120</v>
      </c>
      <c r="K46" s="691" t="s">
        <v>121</v>
      </c>
      <c r="L46" s="665"/>
    </row>
    <row r="47" spans="4:12" ht="22.5" customHeight="1" x14ac:dyDescent="0.35">
      <c r="D47" s="686"/>
      <c r="E47" s="690"/>
      <c r="F47" s="687"/>
      <c r="G47" s="688"/>
      <c r="H47" s="689"/>
      <c r="I47" s="683" t="s">
        <v>34</v>
      </c>
      <c r="J47" s="691"/>
      <c r="K47" s="691"/>
      <c r="L47" s="665"/>
    </row>
    <row r="48" spans="4:12" ht="29" x14ac:dyDescent="0.35">
      <c r="D48" s="686" t="s">
        <v>10</v>
      </c>
      <c r="E48" s="690" t="s">
        <v>91</v>
      </c>
      <c r="F48" s="687" t="s">
        <v>104</v>
      </c>
      <c r="G48" s="688" t="s">
        <v>122</v>
      </c>
      <c r="H48" s="689" t="s">
        <v>123</v>
      </c>
      <c r="I48" s="682" t="s">
        <v>124</v>
      </c>
      <c r="J48" s="691" t="s">
        <v>125</v>
      </c>
      <c r="K48" s="691"/>
      <c r="L48" s="665"/>
    </row>
    <row r="49" spans="4:12" ht="22.5" customHeight="1" x14ac:dyDescent="0.35">
      <c r="D49" s="686"/>
      <c r="E49" s="690"/>
      <c r="F49" s="687"/>
      <c r="G49" s="688"/>
      <c r="H49" s="689"/>
      <c r="I49" s="682" t="s">
        <v>34</v>
      </c>
      <c r="J49" s="691"/>
      <c r="K49" s="691"/>
      <c r="L49" s="665"/>
    </row>
    <row r="50" spans="4:12" ht="29" x14ac:dyDescent="0.35">
      <c r="D50" s="686" t="s">
        <v>10</v>
      </c>
      <c r="E50" s="690" t="s">
        <v>91</v>
      </c>
      <c r="F50" s="687" t="s">
        <v>104</v>
      </c>
      <c r="G50" s="688" t="s">
        <v>126</v>
      </c>
      <c r="H50" s="689" t="s">
        <v>127</v>
      </c>
      <c r="I50" s="682" t="s">
        <v>128</v>
      </c>
      <c r="J50" s="691"/>
      <c r="K50" s="691"/>
      <c r="L50" s="665"/>
    </row>
    <row r="51" spans="4:12" ht="22.5" customHeight="1" x14ac:dyDescent="0.35">
      <c r="D51" s="686"/>
      <c r="E51" s="690"/>
      <c r="F51" s="687"/>
      <c r="G51" s="688"/>
      <c r="H51" s="689"/>
      <c r="I51" s="682" t="s">
        <v>34</v>
      </c>
      <c r="J51" s="691"/>
      <c r="K51" s="691"/>
      <c r="L51" s="665"/>
    </row>
    <row r="52" spans="4:12" ht="29" x14ac:dyDescent="0.35">
      <c r="D52" s="686" t="s">
        <v>10</v>
      </c>
      <c r="E52" s="690" t="s">
        <v>91</v>
      </c>
      <c r="F52" s="687" t="s">
        <v>104</v>
      </c>
      <c r="G52" s="688" t="s">
        <v>129</v>
      </c>
      <c r="H52" s="689" t="s">
        <v>130</v>
      </c>
      <c r="I52" s="682" t="s">
        <v>131</v>
      </c>
      <c r="J52" s="691" t="s">
        <v>132</v>
      </c>
      <c r="K52" s="691" t="s">
        <v>133</v>
      </c>
      <c r="L52" s="665"/>
    </row>
    <row r="53" spans="4:12" ht="22.5" customHeight="1" x14ac:dyDescent="0.35">
      <c r="D53" s="686"/>
      <c r="E53" s="690"/>
      <c r="F53" s="687"/>
      <c r="G53" s="688"/>
      <c r="H53" s="689"/>
      <c r="I53" s="682" t="s">
        <v>34</v>
      </c>
      <c r="J53" s="691"/>
      <c r="K53" s="691"/>
      <c r="L53" s="665"/>
    </row>
    <row r="54" spans="4:12" ht="45" customHeight="1" x14ac:dyDescent="0.35">
      <c r="D54" s="292" t="s">
        <v>10</v>
      </c>
      <c r="E54" s="292" t="s">
        <v>134</v>
      </c>
      <c r="F54" s="75" t="s">
        <v>135</v>
      </c>
      <c r="G54" s="154" t="s">
        <v>136</v>
      </c>
      <c r="H54" s="444" t="s">
        <v>14</v>
      </c>
      <c r="I54" s="682" t="s">
        <v>34</v>
      </c>
      <c r="J54" s="21" t="s">
        <v>137</v>
      </c>
      <c r="K54" s="21" t="s">
        <v>138</v>
      </c>
      <c r="L54" s="665"/>
    </row>
    <row r="55" spans="4:12" ht="27" customHeight="1" x14ac:dyDescent="0.35">
      <c r="D55" s="686" t="s">
        <v>10</v>
      </c>
      <c r="E55" s="686" t="s">
        <v>134</v>
      </c>
      <c r="F55" s="687" t="s">
        <v>139</v>
      </c>
      <c r="G55" s="688" t="s">
        <v>140</v>
      </c>
      <c r="H55" s="689" t="s">
        <v>100</v>
      </c>
      <c r="I55" s="682" t="s">
        <v>141</v>
      </c>
      <c r="J55" s="691" t="s">
        <v>142</v>
      </c>
      <c r="K55" s="691"/>
      <c r="L55" s="665"/>
    </row>
    <row r="56" spans="4:12" ht="22.5" customHeight="1" x14ac:dyDescent="0.35">
      <c r="D56" s="686"/>
      <c r="E56" s="686"/>
      <c r="F56" s="687"/>
      <c r="G56" s="688"/>
      <c r="H56" s="689"/>
      <c r="I56" s="682" t="s">
        <v>34</v>
      </c>
      <c r="J56" s="691"/>
      <c r="K56" s="691"/>
      <c r="L56" s="665"/>
    </row>
    <row r="57" spans="4:12" ht="44.5" customHeight="1" x14ac:dyDescent="0.35">
      <c r="D57" s="292" t="s">
        <v>10</v>
      </c>
      <c r="E57" s="292" t="s">
        <v>143</v>
      </c>
      <c r="F57" s="75" t="s">
        <v>144</v>
      </c>
      <c r="G57" s="154" t="s">
        <v>145</v>
      </c>
      <c r="H57" s="444" t="s">
        <v>127</v>
      </c>
      <c r="I57" s="682" t="s">
        <v>34</v>
      </c>
      <c r="J57" s="21" t="s">
        <v>146</v>
      </c>
      <c r="K57" s="21" t="s">
        <v>147</v>
      </c>
      <c r="L57" s="665"/>
    </row>
    <row r="58" spans="4:12" ht="44.5" customHeight="1" x14ac:dyDescent="0.35">
      <c r="D58" s="292" t="s">
        <v>10</v>
      </c>
      <c r="E58" s="292" t="s">
        <v>148</v>
      </c>
      <c r="F58" s="75" t="s">
        <v>149</v>
      </c>
      <c r="G58" s="154" t="s">
        <v>150</v>
      </c>
      <c r="H58" s="444" t="s">
        <v>127</v>
      </c>
      <c r="I58" s="682" t="s">
        <v>34</v>
      </c>
      <c r="J58" s="21" t="s">
        <v>151</v>
      </c>
      <c r="K58" s="21" t="s">
        <v>152</v>
      </c>
      <c r="L58" s="665"/>
    </row>
    <row r="59" spans="4:12" ht="44.5" customHeight="1" x14ac:dyDescent="0.35">
      <c r="D59" s="292" t="s">
        <v>10</v>
      </c>
      <c r="E59" s="292" t="s">
        <v>148</v>
      </c>
      <c r="F59" s="75" t="s">
        <v>153</v>
      </c>
      <c r="G59" s="154" t="s">
        <v>154</v>
      </c>
      <c r="H59" s="444" t="s">
        <v>127</v>
      </c>
      <c r="I59" s="682" t="s">
        <v>128</v>
      </c>
      <c r="J59" s="21" t="s">
        <v>155</v>
      </c>
      <c r="K59" s="21" t="s">
        <v>156</v>
      </c>
      <c r="L59" s="665"/>
    </row>
    <row r="60" spans="4:12" ht="44.5" customHeight="1" x14ac:dyDescent="0.35">
      <c r="D60" s="292" t="s">
        <v>10</v>
      </c>
      <c r="E60" s="292" t="s">
        <v>157</v>
      </c>
      <c r="F60" s="75" t="s">
        <v>158</v>
      </c>
      <c r="G60" s="154" t="s">
        <v>159</v>
      </c>
      <c r="H60" s="444" t="s">
        <v>123</v>
      </c>
      <c r="I60" s="682" t="s">
        <v>34</v>
      </c>
      <c r="J60" s="21"/>
      <c r="K60" s="21"/>
      <c r="L60" s="665"/>
    </row>
    <row r="61" spans="4:12" ht="44.5" customHeight="1" x14ac:dyDescent="0.35">
      <c r="D61" s="292" t="s">
        <v>10</v>
      </c>
      <c r="E61" s="292" t="s">
        <v>160</v>
      </c>
      <c r="F61" s="75" t="s">
        <v>161</v>
      </c>
      <c r="G61" s="154" t="s">
        <v>162</v>
      </c>
      <c r="H61" s="444" t="s">
        <v>39</v>
      </c>
      <c r="I61" s="682" t="s">
        <v>34</v>
      </c>
      <c r="J61" s="21" t="s">
        <v>163</v>
      </c>
      <c r="K61" s="21" t="s">
        <v>164</v>
      </c>
      <c r="L61" s="665"/>
    </row>
    <row r="62" spans="4:12" ht="29" x14ac:dyDescent="0.35">
      <c r="D62" s="686" t="s">
        <v>10</v>
      </c>
      <c r="E62" s="686" t="s">
        <v>160</v>
      </c>
      <c r="F62" s="687" t="s">
        <v>165</v>
      </c>
      <c r="G62" s="688" t="s">
        <v>166</v>
      </c>
      <c r="H62" s="689" t="s">
        <v>39</v>
      </c>
      <c r="I62" s="682" t="s">
        <v>119</v>
      </c>
      <c r="J62" s="21" t="s">
        <v>167</v>
      </c>
      <c r="K62" s="21" t="s">
        <v>168</v>
      </c>
      <c r="L62" s="665"/>
    </row>
    <row r="63" spans="4:12" ht="22.5" customHeight="1" x14ac:dyDescent="0.35">
      <c r="D63" s="686"/>
      <c r="E63" s="686"/>
      <c r="F63" s="687"/>
      <c r="G63" s="688"/>
      <c r="H63" s="689"/>
      <c r="I63" s="682" t="s">
        <v>34</v>
      </c>
      <c r="J63" s="21"/>
      <c r="K63" s="21"/>
      <c r="L63" s="665"/>
    </row>
    <row r="64" spans="4:12" ht="44.5" customHeight="1" x14ac:dyDescent="0.35">
      <c r="D64" s="292" t="s">
        <v>10</v>
      </c>
      <c r="E64" s="292" t="s">
        <v>160</v>
      </c>
      <c r="F64" s="75" t="s">
        <v>169</v>
      </c>
      <c r="G64" s="154" t="s">
        <v>170</v>
      </c>
      <c r="H64" s="444" t="s">
        <v>39</v>
      </c>
      <c r="I64" s="682" t="s">
        <v>34</v>
      </c>
      <c r="J64" s="21" t="s">
        <v>171</v>
      </c>
      <c r="K64" s="21" t="s">
        <v>172</v>
      </c>
      <c r="L64" s="665"/>
    </row>
    <row r="65" spans="4:12" ht="44.5" customHeight="1" x14ac:dyDescent="0.35">
      <c r="D65" s="292" t="s">
        <v>10</v>
      </c>
      <c r="E65" s="292" t="s">
        <v>173</v>
      </c>
      <c r="F65" s="75" t="s">
        <v>174</v>
      </c>
      <c r="G65" s="154" t="s">
        <v>175</v>
      </c>
      <c r="H65" s="444" t="s">
        <v>39</v>
      </c>
      <c r="I65" s="682" t="s">
        <v>34</v>
      </c>
      <c r="J65" s="21"/>
      <c r="K65" s="21"/>
      <c r="L65" s="665"/>
    </row>
    <row r="66" spans="4:12" ht="44.5" customHeight="1" x14ac:dyDescent="0.35">
      <c r="D66" s="292" t="s">
        <v>10</v>
      </c>
      <c r="E66" s="292" t="s">
        <v>176</v>
      </c>
      <c r="F66" s="75" t="s">
        <v>177</v>
      </c>
      <c r="G66" s="154" t="s">
        <v>178</v>
      </c>
      <c r="H66" s="444" t="s">
        <v>100</v>
      </c>
      <c r="I66" s="682" t="s">
        <v>34</v>
      </c>
      <c r="J66" s="21" t="s">
        <v>179</v>
      </c>
      <c r="K66" s="21"/>
      <c r="L66" s="665"/>
    </row>
    <row r="67" spans="4:12" ht="44.5" customHeight="1" x14ac:dyDescent="0.35">
      <c r="D67" s="292" t="s">
        <v>10</v>
      </c>
      <c r="E67" s="292" t="s">
        <v>176</v>
      </c>
      <c r="F67" s="75" t="s">
        <v>180</v>
      </c>
      <c r="G67" s="154" t="s">
        <v>181</v>
      </c>
      <c r="H67" s="444" t="s">
        <v>100</v>
      </c>
      <c r="I67" s="682" t="s">
        <v>34</v>
      </c>
      <c r="J67" s="21" t="s">
        <v>182</v>
      </c>
      <c r="K67" s="21"/>
      <c r="L67" s="665"/>
    </row>
    <row r="68" spans="4:12" ht="44.5" customHeight="1" x14ac:dyDescent="0.35">
      <c r="D68" s="292" t="s">
        <v>10</v>
      </c>
      <c r="E68" s="292" t="s">
        <v>176</v>
      </c>
      <c r="F68" s="75" t="s">
        <v>183</v>
      </c>
      <c r="G68" s="154" t="s">
        <v>184</v>
      </c>
      <c r="H68" s="444" t="s">
        <v>100</v>
      </c>
      <c r="I68" s="682" t="s">
        <v>34</v>
      </c>
      <c r="J68" s="21"/>
      <c r="K68" s="21"/>
      <c r="L68" s="665"/>
    </row>
    <row r="69" spans="4:12" ht="44.5" customHeight="1" x14ac:dyDescent="0.35">
      <c r="D69" s="292" t="s">
        <v>10</v>
      </c>
      <c r="E69" s="292" t="s">
        <v>176</v>
      </c>
      <c r="F69" s="75" t="s">
        <v>185</v>
      </c>
      <c r="G69" s="154" t="s">
        <v>186</v>
      </c>
      <c r="H69" s="444" t="s">
        <v>100</v>
      </c>
      <c r="I69" s="682" t="s">
        <v>34</v>
      </c>
      <c r="J69" s="21" t="s">
        <v>187</v>
      </c>
      <c r="K69" s="21" t="s">
        <v>188</v>
      </c>
      <c r="L69" s="665"/>
    </row>
    <row r="70" spans="4:12" ht="44.5" customHeight="1" x14ac:dyDescent="0.35">
      <c r="D70" s="292" t="s">
        <v>10</v>
      </c>
      <c r="E70" s="292" t="s">
        <v>189</v>
      </c>
      <c r="F70" s="75" t="s">
        <v>190</v>
      </c>
      <c r="G70" s="154" t="s">
        <v>191</v>
      </c>
      <c r="H70" s="444" t="s">
        <v>130</v>
      </c>
      <c r="I70" s="682" t="s">
        <v>131</v>
      </c>
      <c r="J70" s="21" t="s">
        <v>192</v>
      </c>
      <c r="K70" s="21" t="s">
        <v>193</v>
      </c>
      <c r="L70" s="665"/>
    </row>
    <row r="71" spans="4:12" ht="44.5" customHeight="1" x14ac:dyDescent="0.35">
      <c r="D71" s="292" t="s">
        <v>10</v>
      </c>
      <c r="E71" s="292" t="s">
        <v>189</v>
      </c>
      <c r="F71" s="75" t="s">
        <v>194</v>
      </c>
      <c r="G71" s="154" t="s">
        <v>195</v>
      </c>
      <c r="H71" s="444" t="s">
        <v>130</v>
      </c>
      <c r="I71" s="682" t="s">
        <v>131</v>
      </c>
      <c r="J71" s="21" t="s">
        <v>196</v>
      </c>
      <c r="K71" s="21" t="s">
        <v>197</v>
      </c>
      <c r="L71" s="665"/>
    </row>
    <row r="72" spans="4:12" ht="44.5" customHeight="1" x14ac:dyDescent="0.35">
      <c r="D72" s="292" t="s">
        <v>10</v>
      </c>
      <c r="E72" s="292" t="s">
        <v>189</v>
      </c>
      <c r="F72" s="75" t="s">
        <v>198</v>
      </c>
      <c r="G72" s="154" t="s">
        <v>199</v>
      </c>
      <c r="H72" s="444" t="s">
        <v>130</v>
      </c>
      <c r="I72" s="682" t="s">
        <v>34</v>
      </c>
      <c r="J72" s="21" t="s">
        <v>200</v>
      </c>
      <c r="K72" s="21" t="s">
        <v>201</v>
      </c>
      <c r="L72" s="665"/>
    </row>
    <row r="73" spans="4:12" ht="44.5" customHeight="1" x14ac:dyDescent="0.35">
      <c r="D73" s="292" t="s">
        <v>10</v>
      </c>
      <c r="E73" s="292" t="s">
        <v>189</v>
      </c>
      <c r="F73" s="75" t="s">
        <v>202</v>
      </c>
      <c r="G73" s="154" t="s">
        <v>203</v>
      </c>
      <c r="H73" s="444" t="s">
        <v>130</v>
      </c>
      <c r="I73" s="682" t="s">
        <v>34</v>
      </c>
      <c r="J73" s="21" t="s">
        <v>204</v>
      </c>
      <c r="K73" s="21" t="s">
        <v>205</v>
      </c>
      <c r="L73" s="665"/>
    </row>
    <row r="74" spans="4:12" ht="44.5" customHeight="1" x14ac:dyDescent="0.35">
      <c r="D74" s="292" t="s">
        <v>10</v>
      </c>
      <c r="E74" s="292" t="s">
        <v>189</v>
      </c>
      <c r="F74" s="75" t="s">
        <v>206</v>
      </c>
      <c r="G74" s="154" t="s">
        <v>207</v>
      </c>
      <c r="H74" s="444" t="s">
        <v>130</v>
      </c>
      <c r="I74" s="682" t="s">
        <v>34</v>
      </c>
      <c r="J74" s="21" t="s">
        <v>208</v>
      </c>
      <c r="K74" s="21" t="s">
        <v>209</v>
      </c>
      <c r="L74" s="665"/>
    </row>
    <row r="75" spans="4:12" ht="44.5" customHeight="1" x14ac:dyDescent="0.35">
      <c r="D75" s="292" t="s">
        <v>10</v>
      </c>
      <c r="E75" s="292" t="s">
        <v>210</v>
      </c>
      <c r="F75" s="75" t="s">
        <v>211</v>
      </c>
      <c r="G75" s="154" t="s">
        <v>212</v>
      </c>
      <c r="H75" s="444" t="s">
        <v>106</v>
      </c>
      <c r="I75" s="682" t="s">
        <v>34</v>
      </c>
      <c r="J75" s="21" t="s">
        <v>213</v>
      </c>
      <c r="K75" s="21" t="s">
        <v>214</v>
      </c>
      <c r="L75" s="665"/>
    </row>
    <row r="76" spans="4:12" ht="44.5" customHeight="1" x14ac:dyDescent="0.35">
      <c r="D76" s="292" t="s">
        <v>10</v>
      </c>
      <c r="E76" s="292" t="s">
        <v>210</v>
      </c>
      <c r="F76" s="75" t="s">
        <v>215</v>
      </c>
      <c r="G76" s="154" t="s">
        <v>216</v>
      </c>
      <c r="H76" s="444" t="s">
        <v>106</v>
      </c>
      <c r="I76" s="682" t="s">
        <v>107</v>
      </c>
      <c r="J76" s="21" t="s">
        <v>217</v>
      </c>
      <c r="K76" s="21" t="s">
        <v>218</v>
      </c>
      <c r="L76" s="665"/>
    </row>
    <row r="77" spans="4:12" ht="44.5" customHeight="1" x14ac:dyDescent="0.35">
      <c r="D77" s="292" t="s">
        <v>10</v>
      </c>
      <c r="E77" s="292" t="s">
        <v>210</v>
      </c>
      <c r="F77" s="75" t="s">
        <v>219</v>
      </c>
      <c r="G77" s="154" t="s">
        <v>220</v>
      </c>
      <c r="H77" s="444" t="s">
        <v>106</v>
      </c>
      <c r="I77" s="682" t="s">
        <v>34</v>
      </c>
      <c r="J77" s="21" t="s">
        <v>221</v>
      </c>
      <c r="K77" s="21" t="s">
        <v>222</v>
      </c>
      <c r="L77" s="665"/>
    </row>
    <row r="78" spans="4:12" ht="44.5" customHeight="1" x14ac:dyDescent="0.35">
      <c r="D78" s="292" t="s">
        <v>10</v>
      </c>
      <c r="E78" s="292" t="s">
        <v>210</v>
      </c>
      <c r="F78" s="75" t="s">
        <v>223</v>
      </c>
      <c r="G78" s="154" t="s">
        <v>224</v>
      </c>
      <c r="H78" s="444" t="s">
        <v>106</v>
      </c>
      <c r="I78" s="682" t="s">
        <v>34</v>
      </c>
      <c r="J78" s="21"/>
      <c r="K78" s="21"/>
      <c r="L78" s="665"/>
    </row>
    <row r="79" spans="4:12" ht="29" x14ac:dyDescent="0.35">
      <c r="D79" s="686" t="s">
        <v>10</v>
      </c>
      <c r="E79" s="692" t="s">
        <v>225</v>
      </c>
      <c r="F79" s="687" t="s">
        <v>226</v>
      </c>
      <c r="G79" s="688" t="s">
        <v>227</v>
      </c>
      <c r="H79" s="689" t="s">
        <v>100</v>
      </c>
      <c r="I79" s="682" t="s">
        <v>228</v>
      </c>
      <c r="J79" s="21" t="s">
        <v>187</v>
      </c>
      <c r="K79" s="21" t="s">
        <v>188</v>
      </c>
      <c r="L79" s="665"/>
    </row>
    <row r="80" spans="4:12" ht="22.5" customHeight="1" x14ac:dyDescent="0.35">
      <c r="D80" s="686"/>
      <c r="E80" s="692"/>
      <c r="F80" s="687"/>
      <c r="G80" s="688"/>
      <c r="H80" s="689"/>
      <c r="I80" s="682" t="s">
        <v>34</v>
      </c>
      <c r="J80" s="21"/>
      <c r="K80" s="21"/>
      <c r="L80" s="665"/>
    </row>
    <row r="81" spans="4:12" ht="29" x14ac:dyDescent="0.35">
      <c r="D81" s="686" t="s">
        <v>10</v>
      </c>
      <c r="E81" s="692" t="s">
        <v>225</v>
      </c>
      <c r="F81" s="687" t="s">
        <v>229</v>
      </c>
      <c r="G81" s="688" t="s">
        <v>230</v>
      </c>
      <c r="H81" s="689" t="s">
        <v>100</v>
      </c>
      <c r="I81" s="682" t="s">
        <v>231</v>
      </c>
      <c r="J81" s="21" t="s">
        <v>232</v>
      </c>
      <c r="K81" s="21" t="s">
        <v>233</v>
      </c>
      <c r="L81" s="665"/>
    </row>
    <row r="82" spans="4:12" ht="22.5" customHeight="1" x14ac:dyDescent="0.35">
      <c r="D82" s="686"/>
      <c r="E82" s="692"/>
      <c r="F82" s="687"/>
      <c r="G82" s="688"/>
      <c r="H82" s="689"/>
      <c r="I82" s="682" t="s">
        <v>34</v>
      </c>
      <c r="J82" s="21"/>
      <c r="K82" s="21"/>
      <c r="L82" s="665"/>
    </row>
    <row r="83" spans="4:12" ht="29" x14ac:dyDescent="0.35">
      <c r="D83" s="686" t="s">
        <v>10</v>
      </c>
      <c r="E83" s="692" t="s">
        <v>225</v>
      </c>
      <c r="F83" s="687" t="s">
        <v>234</v>
      </c>
      <c r="G83" s="688" t="s">
        <v>235</v>
      </c>
      <c r="H83" s="689" t="s">
        <v>100</v>
      </c>
      <c r="I83" s="682" t="s">
        <v>236</v>
      </c>
      <c r="J83" s="21" t="s">
        <v>237</v>
      </c>
      <c r="K83" s="21" t="s">
        <v>238</v>
      </c>
      <c r="L83" s="665"/>
    </row>
    <row r="84" spans="4:12" ht="25.5" customHeight="1" x14ac:dyDescent="0.35">
      <c r="D84" s="686"/>
      <c r="E84" s="692"/>
      <c r="F84" s="687"/>
      <c r="G84" s="688"/>
      <c r="H84" s="689"/>
      <c r="I84" s="682" t="s">
        <v>34</v>
      </c>
      <c r="J84" s="21"/>
      <c r="K84" s="21"/>
      <c r="L84" s="665"/>
    </row>
    <row r="85" spans="4:12" ht="44.5" customHeight="1" x14ac:dyDescent="0.35">
      <c r="D85" s="292" t="s">
        <v>10</v>
      </c>
      <c r="E85" s="292" t="s">
        <v>239</v>
      </c>
      <c r="F85" s="75" t="s">
        <v>240</v>
      </c>
      <c r="G85" s="154" t="s">
        <v>241</v>
      </c>
      <c r="H85" s="444" t="s">
        <v>100</v>
      </c>
      <c r="I85" s="682" t="s">
        <v>34</v>
      </c>
      <c r="J85" s="21" t="s">
        <v>242</v>
      </c>
      <c r="K85" s="21" t="s">
        <v>243</v>
      </c>
      <c r="L85" s="665"/>
    </row>
    <row r="86" spans="4:12" ht="44.5" customHeight="1" x14ac:dyDescent="0.35">
      <c r="D86" s="292" t="s">
        <v>10</v>
      </c>
      <c r="E86" s="292" t="s">
        <v>239</v>
      </c>
      <c r="F86" s="75" t="s">
        <v>244</v>
      </c>
      <c r="G86" s="154" t="s">
        <v>245</v>
      </c>
      <c r="H86" s="444" t="s">
        <v>100</v>
      </c>
      <c r="I86" s="682" t="s">
        <v>34</v>
      </c>
      <c r="J86" s="21" t="s">
        <v>246</v>
      </c>
      <c r="K86" s="21" t="s">
        <v>247</v>
      </c>
      <c r="L86" s="665"/>
    </row>
    <row r="87" spans="4:12" ht="44.5" customHeight="1" x14ac:dyDescent="0.35">
      <c r="D87" s="292" t="s">
        <v>10</v>
      </c>
      <c r="E87" s="292" t="s">
        <v>239</v>
      </c>
      <c r="F87" s="75" t="s">
        <v>248</v>
      </c>
      <c r="G87" s="154" t="s">
        <v>249</v>
      </c>
      <c r="H87" s="444" t="s">
        <v>100</v>
      </c>
      <c r="I87" s="682" t="s">
        <v>34</v>
      </c>
      <c r="J87" s="21" t="s">
        <v>250</v>
      </c>
      <c r="K87" s="21" t="s">
        <v>251</v>
      </c>
      <c r="L87" s="665"/>
    </row>
    <row r="88" spans="4:12" ht="44.5" customHeight="1" x14ac:dyDescent="0.35">
      <c r="D88" s="292" t="s">
        <v>10</v>
      </c>
      <c r="E88" s="292" t="s">
        <v>252</v>
      </c>
      <c r="F88" s="75" t="s">
        <v>253</v>
      </c>
      <c r="G88" s="154" t="s">
        <v>254</v>
      </c>
      <c r="H88" s="444" t="s">
        <v>14</v>
      </c>
      <c r="I88" s="682" t="s">
        <v>107</v>
      </c>
      <c r="J88" s="21" t="s">
        <v>255</v>
      </c>
      <c r="K88" s="21" t="s">
        <v>256</v>
      </c>
      <c r="L88" s="665"/>
    </row>
    <row r="89" spans="4:12" ht="44.5" customHeight="1" x14ac:dyDescent="0.35">
      <c r="D89" s="292" t="s">
        <v>10</v>
      </c>
      <c r="E89" s="292" t="s">
        <v>252</v>
      </c>
      <c r="F89" s="75" t="s">
        <v>257</v>
      </c>
      <c r="G89" s="154" t="s">
        <v>258</v>
      </c>
      <c r="H89" s="444" t="s">
        <v>14</v>
      </c>
      <c r="I89" s="682" t="s">
        <v>107</v>
      </c>
      <c r="J89" s="21" t="s">
        <v>259</v>
      </c>
      <c r="K89" s="21" t="s">
        <v>260</v>
      </c>
      <c r="L89" s="665"/>
    </row>
    <row r="90" spans="4:12" ht="44.5" customHeight="1" x14ac:dyDescent="0.35">
      <c r="D90" s="292" t="s">
        <v>10</v>
      </c>
      <c r="E90" s="292" t="s">
        <v>252</v>
      </c>
      <c r="F90" s="75" t="s">
        <v>261</v>
      </c>
      <c r="G90" s="154" t="s">
        <v>262</v>
      </c>
      <c r="H90" s="444" t="s">
        <v>14</v>
      </c>
      <c r="I90" s="682" t="s">
        <v>34</v>
      </c>
      <c r="J90" s="21" t="s">
        <v>263</v>
      </c>
      <c r="K90" s="21" t="s">
        <v>264</v>
      </c>
      <c r="L90" s="665"/>
    </row>
    <row r="91" spans="4:12" ht="44.5" customHeight="1" x14ac:dyDescent="0.35">
      <c r="D91" s="292" t="s">
        <v>10</v>
      </c>
      <c r="E91" s="292" t="s">
        <v>252</v>
      </c>
      <c r="F91" s="75" t="s">
        <v>265</v>
      </c>
      <c r="G91" s="154" t="s">
        <v>266</v>
      </c>
      <c r="H91" s="444" t="s">
        <v>14</v>
      </c>
      <c r="I91" s="682" t="s">
        <v>34</v>
      </c>
      <c r="J91" s="21" t="s">
        <v>267</v>
      </c>
      <c r="K91" s="21" t="s">
        <v>268</v>
      </c>
      <c r="L91" s="665"/>
    </row>
    <row r="92" spans="4:12" ht="44.5" customHeight="1" x14ac:dyDescent="0.35">
      <c r="D92" s="292" t="s">
        <v>10</v>
      </c>
      <c r="E92" s="292" t="s">
        <v>252</v>
      </c>
      <c r="F92" s="75" t="s">
        <v>269</v>
      </c>
      <c r="G92" s="154" t="s">
        <v>270</v>
      </c>
      <c r="H92" s="444" t="s">
        <v>14</v>
      </c>
      <c r="I92" s="682" t="s">
        <v>34</v>
      </c>
      <c r="J92" s="21"/>
      <c r="K92" s="21"/>
      <c r="L92" s="665"/>
    </row>
    <row r="93" spans="4:12" ht="44.5" customHeight="1" x14ac:dyDescent="0.35">
      <c r="D93" s="292" t="s">
        <v>10</v>
      </c>
      <c r="E93" s="292" t="s">
        <v>271</v>
      </c>
      <c r="F93" s="75" t="s">
        <v>272</v>
      </c>
      <c r="G93" s="154" t="s">
        <v>273</v>
      </c>
      <c r="H93" s="444" t="s">
        <v>123</v>
      </c>
      <c r="I93" s="682" t="s">
        <v>34</v>
      </c>
      <c r="J93" s="21"/>
      <c r="K93" s="21"/>
      <c r="L93" s="665"/>
    </row>
    <row r="94" spans="4:12" ht="44.5" customHeight="1" x14ac:dyDescent="0.35">
      <c r="D94" s="292" t="s">
        <v>10</v>
      </c>
      <c r="E94" s="292" t="s">
        <v>271</v>
      </c>
      <c r="F94" s="75" t="s">
        <v>274</v>
      </c>
      <c r="G94" s="154" t="s">
        <v>275</v>
      </c>
      <c r="H94" s="444" t="s">
        <v>123</v>
      </c>
      <c r="I94" s="682" t="s">
        <v>34</v>
      </c>
      <c r="J94" s="21" t="s">
        <v>276</v>
      </c>
      <c r="K94" s="21"/>
      <c r="L94" s="665"/>
    </row>
    <row r="95" spans="4:12" ht="44.5" customHeight="1" x14ac:dyDescent="0.35">
      <c r="D95" s="292" t="s">
        <v>10</v>
      </c>
      <c r="E95" s="292" t="s">
        <v>277</v>
      </c>
      <c r="F95" s="75" t="s">
        <v>278</v>
      </c>
      <c r="G95" s="154" t="s">
        <v>279</v>
      </c>
      <c r="H95" s="444" t="s">
        <v>115</v>
      </c>
      <c r="I95" s="682" t="s">
        <v>34</v>
      </c>
      <c r="J95" s="21" t="s">
        <v>280</v>
      </c>
      <c r="K95" s="21"/>
      <c r="L95" s="665"/>
    </row>
    <row r="96" spans="4:12" ht="44.5" customHeight="1" x14ac:dyDescent="0.35">
      <c r="D96" s="292" t="s">
        <v>10</v>
      </c>
      <c r="E96" s="292" t="s">
        <v>277</v>
      </c>
      <c r="F96" s="75" t="s">
        <v>281</v>
      </c>
      <c r="G96" s="154" t="s">
        <v>282</v>
      </c>
      <c r="H96" s="444" t="s">
        <v>115</v>
      </c>
      <c r="I96" s="682" t="s">
        <v>34</v>
      </c>
      <c r="J96" s="21"/>
      <c r="K96" s="21" t="s">
        <v>283</v>
      </c>
      <c r="L96" s="665"/>
    </row>
    <row r="97" spans="4:12" ht="44.5" customHeight="1" x14ac:dyDescent="0.35">
      <c r="D97" s="292" t="s">
        <v>10</v>
      </c>
      <c r="E97" s="292" t="s">
        <v>284</v>
      </c>
      <c r="F97" s="75" t="s">
        <v>285</v>
      </c>
      <c r="G97" s="154" t="s">
        <v>286</v>
      </c>
      <c r="H97" s="444" t="s">
        <v>90</v>
      </c>
      <c r="I97" s="682" t="s">
        <v>287</v>
      </c>
      <c r="J97" s="21" t="s">
        <v>288</v>
      </c>
      <c r="K97" s="21" t="s">
        <v>113</v>
      </c>
      <c r="L97" s="665"/>
    </row>
    <row r="98" spans="4:12" ht="44.5" customHeight="1" x14ac:dyDescent="0.35">
      <c r="D98" s="292" t="s">
        <v>10</v>
      </c>
      <c r="E98" s="292" t="s">
        <v>284</v>
      </c>
      <c r="F98" s="75" t="s">
        <v>289</v>
      </c>
      <c r="G98" s="154" t="s">
        <v>290</v>
      </c>
      <c r="H98" s="444" t="s">
        <v>90</v>
      </c>
      <c r="I98" s="682" t="s">
        <v>287</v>
      </c>
      <c r="J98" s="21" t="s">
        <v>291</v>
      </c>
      <c r="K98" s="21" t="s">
        <v>292</v>
      </c>
      <c r="L98" s="665"/>
    </row>
    <row r="99" spans="4:12" ht="44.5" customHeight="1" x14ac:dyDescent="0.35">
      <c r="D99" s="292" t="s">
        <v>10</v>
      </c>
      <c r="E99" s="292" t="s">
        <v>284</v>
      </c>
      <c r="F99" s="75" t="s">
        <v>293</v>
      </c>
      <c r="G99" s="154" t="s">
        <v>294</v>
      </c>
      <c r="H99" s="444" t="s">
        <v>90</v>
      </c>
      <c r="I99" s="682" t="s">
        <v>34</v>
      </c>
      <c r="J99" s="21" t="s">
        <v>295</v>
      </c>
      <c r="K99" s="21" t="s">
        <v>296</v>
      </c>
      <c r="L99" s="665"/>
    </row>
    <row r="100" spans="4:12" ht="44.5" customHeight="1" x14ac:dyDescent="0.35">
      <c r="D100" s="292" t="s">
        <v>10</v>
      </c>
      <c r="E100" s="292" t="s">
        <v>284</v>
      </c>
      <c r="F100" s="75" t="s">
        <v>297</v>
      </c>
      <c r="G100" s="154" t="s">
        <v>298</v>
      </c>
      <c r="H100" s="444" t="s">
        <v>90</v>
      </c>
      <c r="I100" s="682" t="s">
        <v>1628</v>
      </c>
      <c r="J100" s="21" t="s">
        <v>299</v>
      </c>
      <c r="K100" s="21" t="s">
        <v>300</v>
      </c>
      <c r="L100" s="665"/>
    </row>
    <row r="101" spans="4:12" ht="44.5" customHeight="1" x14ac:dyDescent="0.35">
      <c r="D101" s="292" t="s">
        <v>10</v>
      </c>
      <c r="E101" s="292" t="s">
        <v>284</v>
      </c>
      <c r="F101" s="75" t="s">
        <v>301</v>
      </c>
      <c r="G101" s="154" t="s">
        <v>302</v>
      </c>
      <c r="H101" s="444" t="s">
        <v>90</v>
      </c>
      <c r="I101" s="682" t="s">
        <v>34</v>
      </c>
      <c r="J101" s="21" t="s">
        <v>303</v>
      </c>
      <c r="K101" s="21" t="s">
        <v>304</v>
      </c>
      <c r="L101" s="665"/>
    </row>
    <row r="102" spans="4:12" ht="44.5" customHeight="1" x14ac:dyDescent="0.35">
      <c r="D102" s="292" t="s">
        <v>10</v>
      </c>
      <c r="E102" s="292" t="s">
        <v>284</v>
      </c>
      <c r="F102" s="75" t="s">
        <v>305</v>
      </c>
      <c r="G102" s="154" t="s">
        <v>306</v>
      </c>
      <c r="H102" s="444" t="s">
        <v>90</v>
      </c>
      <c r="I102" s="682" t="s">
        <v>307</v>
      </c>
      <c r="J102" s="21" t="s">
        <v>308</v>
      </c>
      <c r="K102" s="21" t="s">
        <v>309</v>
      </c>
      <c r="L102" s="665"/>
    </row>
    <row r="103" spans="4:12" ht="44.5" customHeight="1" x14ac:dyDescent="0.35">
      <c r="D103" s="292" t="s">
        <v>10</v>
      </c>
      <c r="E103" s="292" t="s">
        <v>284</v>
      </c>
      <c r="F103" s="75" t="s">
        <v>310</v>
      </c>
      <c r="G103" s="154" t="s">
        <v>311</v>
      </c>
      <c r="H103" s="444" t="s">
        <v>90</v>
      </c>
      <c r="I103" s="682" t="s">
        <v>287</v>
      </c>
      <c r="J103" s="21" t="s">
        <v>312</v>
      </c>
      <c r="K103" s="21" t="s">
        <v>313</v>
      </c>
      <c r="L103" s="665"/>
    </row>
    <row r="104" spans="4:12" ht="44.5" customHeight="1" x14ac:dyDescent="0.35">
      <c r="D104" s="292" t="s">
        <v>10</v>
      </c>
      <c r="E104" s="292" t="s">
        <v>284</v>
      </c>
      <c r="F104" s="75" t="s">
        <v>314</v>
      </c>
      <c r="G104" s="154" t="s">
        <v>315</v>
      </c>
      <c r="H104" s="444" t="s">
        <v>90</v>
      </c>
      <c r="I104" s="682" t="s">
        <v>34</v>
      </c>
      <c r="J104" s="21" t="s">
        <v>316</v>
      </c>
      <c r="K104" s="21" t="s">
        <v>317</v>
      </c>
      <c r="L104" s="665"/>
    </row>
    <row r="105" spans="4:12" ht="29" x14ac:dyDescent="0.35">
      <c r="D105" s="686" t="s">
        <v>10</v>
      </c>
      <c r="E105" s="686" t="s">
        <v>284</v>
      </c>
      <c r="F105" s="687" t="s">
        <v>318</v>
      </c>
      <c r="G105" s="688" t="s">
        <v>319</v>
      </c>
      <c r="H105" s="689" t="s">
        <v>90</v>
      </c>
      <c r="I105" s="682" t="s">
        <v>320</v>
      </c>
      <c r="J105" s="691" t="s">
        <v>321</v>
      </c>
      <c r="K105" s="691" t="s">
        <v>322</v>
      </c>
      <c r="L105" s="665"/>
    </row>
    <row r="106" spans="4:12" ht="22.5" customHeight="1" x14ac:dyDescent="0.35">
      <c r="D106" s="686"/>
      <c r="E106" s="686"/>
      <c r="F106" s="687"/>
      <c r="G106" s="688"/>
      <c r="H106" s="689"/>
      <c r="I106" s="682" t="s">
        <v>34</v>
      </c>
      <c r="J106" s="691"/>
      <c r="K106" s="691"/>
      <c r="L106" s="665"/>
    </row>
    <row r="107" spans="4:12" ht="44.5" customHeight="1" x14ac:dyDescent="0.35">
      <c r="D107" s="292" t="s">
        <v>10</v>
      </c>
      <c r="E107" s="292" t="s">
        <v>284</v>
      </c>
      <c r="F107" s="75" t="s">
        <v>323</v>
      </c>
      <c r="G107" s="154" t="s">
        <v>324</v>
      </c>
      <c r="H107" s="444" t="s">
        <v>90</v>
      </c>
      <c r="I107" s="682" t="s">
        <v>34</v>
      </c>
      <c r="J107" s="21" t="s">
        <v>325</v>
      </c>
      <c r="K107" s="21"/>
      <c r="L107" s="665"/>
    </row>
    <row r="108" spans="4:12" ht="44.5" customHeight="1" x14ac:dyDescent="0.35">
      <c r="D108" s="292" t="s">
        <v>10</v>
      </c>
      <c r="E108" s="292" t="s">
        <v>326</v>
      </c>
      <c r="F108" s="75" t="s">
        <v>327</v>
      </c>
      <c r="G108" s="154" t="s">
        <v>328</v>
      </c>
      <c r="H108" s="444" t="s">
        <v>90</v>
      </c>
      <c r="I108" s="682" t="s">
        <v>34</v>
      </c>
      <c r="J108" s="21" t="s">
        <v>329</v>
      </c>
      <c r="K108" s="21"/>
      <c r="L108" s="665"/>
    </row>
    <row r="109" spans="4:12" ht="44.5" customHeight="1" x14ac:dyDescent="0.35">
      <c r="D109" s="292" t="s">
        <v>10</v>
      </c>
      <c r="E109" s="292" t="s">
        <v>326</v>
      </c>
      <c r="F109" s="75" t="s">
        <v>330</v>
      </c>
      <c r="G109" s="154" t="s">
        <v>331</v>
      </c>
      <c r="H109" s="444" t="s">
        <v>90</v>
      </c>
      <c r="I109" s="682" t="s">
        <v>332</v>
      </c>
      <c r="J109" s="21"/>
      <c r="K109" s="21"/>
      <c r="L109" s="665"/>
    </row>
    <row r="110" spans="4:12" ht="44.5" customHeight="1" x14ac:dyDescent="0.35">
      <c r="D110" s="292" t="s">
        <v>10</v>
      </c>
      <c r="E110" s="292" t="s">
        <v>326</v>
      </c>
      <c r="F110" s="75" t="s">
        <v>333</v>
      </c>
      <c r="G110" s="154" t="s">
        <v>334</v>
      </c>
      <c r="H110" s="444" t="s">
        <v>90</v>
      </c>
      <c r="I110" s="682" t="s">
        <v>34</v>
      </c>
      <c r="J110" s="21" t="s">
        <v>335</v>
      </c>
      <c r="K110" s="21" t="s">
        <v>336</v>
      </c>
      <c r="L110" s="665"/>
    </row>
    <row r="111" spans="4:12" ht="44.5" customHeight="1" x14ac:dyDescent="0.35">
      <c r="D111" s="292" t="s">
        <v>10</v>
      </c>
      <c r="E111" s="292" t="s">
        <v>337</v>
      </c>
      <c r="F111" s="75" t="s">
        <v>338</v>
      </c>
      <c r="G111" s="154" t="s">
        <v>339</v>
      </c>
      <c r="H111" s="444" t="s">
        <v>115</v>
      </c>
      <c r="I111" s="683" t="s">
        <v>34</v>
      </c>
      <c r="J111" s="21" t="s">
        <v>340</v>
      </c>
      <c r="K111" s="21" t="s">
        <v>341</v>
      </c>
      <c r="L111" s="665"/>
    </row>
    <row r="112" spans="4:12" ht="44.5" customHeight="1" x14ac:dyDescent="0.35">
      <c r="D112" s="292" t="s">
        <v>10</v>
      </c>
      <c r="E112" s="292" t="s">
        <v>337</v>
      </c>
      <c r="F112" s="75" t="s">
        <v>342</v>
      </c>
      <c r="G112" s="154" t="s">
        <v>343</v>
      </c>
      <c r="H112" s="444" t="s">
        <v>115</v>
      </c>
      <c r="I112" s="683" t="s">
        <v>34</v>
      </c>
      <c r="J112" s="21" t="s">
        <v>344</v>
      </c>
      <c r="K112" s="21" t="s">
        <v>345</v>
      </c>
      <c r="L112" s="665"/>
    </row>
    <row r="113" spans="4:12" ht="44.5" customHeight="1" x14ac:dyDescent="0.35">
      <c r="D113" s="292" t="s">
        <v>10</v>
      </c>
      <c r="E113" s="292" t="s">
        <v>346</v>
      </c>
      <c r="F113" s="75" t="s">
        <v>347</v>
      </c>
      <c r="G113" s="154" t="s">
        <v>348</v>
      </c>
      <c r="H113" s="444" t="s">
        <v>115</v>
      </c>
      <c r="I113" s="683" t="s">
        <v>34</v>
      </c>
      <c r="J113" s="21"/>
      <c r="K113" s="21"/>
      <c r="L113" s="665"/>
    </row>
    <row r="114" spans="4:12" ht="44.5" customHeight="1" x14ac:dyDescent="0.35">
      <c r="D114" s="292" t="s">
        <v>10</v>
      </c>
      <c r="E114" s="292" t="s">
        <v>349</v>
      </c>
      <c r="F114" s="75" t="s">
        <v>350</v>
      </c>
      <c r="G114" s="154" t="s">
        <v>351</v>
      </c>
      <c r="H114" s="444" t="s">
        <v>90</v>
      </c>
      <c r="I114" s="682" t="s">
        <v>34</v>
      </c>
      <c r="J114" s="21"/>
      <c r="K114" s="21" t="s">
        <v>352</v>
      </c>
      <c r="L114" s="665"/>
    </row>
    <row r="115" spans="4:12" ht="44.5" customHeight="1" x14ac:dyDescent="0.35">
      <c r="D115" s="292" t="s">
        <v>10</v>
      </c>
      <c r="E115" s="292" t="s">
        <v>353</v>
      </c>
      <c r="F115" s="75" t="s">
        <v>354</v>
      </c>
      <c r="G115" s="154" t="s">
        <v>355</v>
      </c>
      <c r="H115" s="444" t="s">
        <v>90</v>
      </c>
      <c r="I115" s="682" t="s">
        <v>34</v>
      </c>
      <c r="J115" s="21" t="s">
        <v>356</v>
      </c>
      <c r="K115" s="21" t="s">
        <v>357</v>
      </c>
      <c r="L115" s="665"/>
    </row>
    <row r="116" spans="4:12" ht="44.5" customHeight="1" x14ac:dyDescent="0.35">
      <c r="D116" s="292" t="s">
        <v>10</v>
      </c>
      <c r="E116" s="292" t="s">
        <v>358</v>
      </c>
      <c r="F116" s="75" t="s">
        <v>359</v>
      </c>
      <c r="G116" s="154" t="s">
        <v>360</v>
      </c>
      <c r="H116" s="444" t="s">
        <v>90</v>
      </c>
      <c r="I116" s="682" t="s">
        <v>34</v>
      </c>
      <c r="J116" s="21" t="s">
        <v>361</v>
      </c>
      <c r="K116" s="21"/>
      <c r="L116" s="665"/>
    </row>
    <row r="117" spans="4:12" ht="44.5" customHeight="1" x14ac:dyDescent="0.35">
      <c r="D117" s="292" t="s">
        <v>10</v>
      </c>
      <c r="E117" s="292" t="s">
        <v>362</v>
      </c>
      <c r="F117" s="75" t="s">
        <v>363</v>
      </c>
      <c r="G117" s="154" t="s">
        <v>364</v>
      </c>
      <c r="H117" s="444" t="s">
        <v>90</v>
      </c>
      <c r="I117" s="682" t="s">
        <v>34</v>
      </c>
      <c r="J117" s="21"/>
      <c r="K117" s="21"/>
      <c r="L117" s="665"/>
    </row>
    <row r="118" spans="4:12" ht="44.5" customHeight="1" x14ac:dyDescent="0.35">
      <c r="D118" s="292" t="s">
        <v>10</v>
      </c>
      <c r="E118" s="292" t="s">
        <v>365</v>
      </c>
      <c r="F118" s="75" t="s">
        <v>366</v>
      </c>
      <c r="G118" s="154" t="s">
        <v>367</v>
      </c>
      <c r="H118" s="444" t="s">
        <v>127</v>
      </c>
      <c r="I118" s="683" t="s">
        <v>34</v>
      </c>
      <c r="J118" s="21" t="s">
        <v>368</v>
      </c>
      <c r="K118" s="21" t="s">
        <v>369</v>
      </c>
      <c r="L118" s="665"/>
    </row>
    <row r="119" spans="4:12" ht="44.5" customHeight="1" x14ac:dyDescent="0.35">
      <c r="D119" s="292" t="s">
        <v>10</v>
      </c>
      <c r="E119" s="292" t="s">
        <v>370</v>
      </c>
      <c r="F119" s="75" t="s">
        <v>371</v>
      </c>
      <c r="G119" s="154" t="s">
        <v>372</v>
      </c>
      <c r="H119" s="444" t="s">
        <v>90</v>
      </c>
      <c r="I119" s="682" t="s">
        <v>34</v>
      </c>
      <c r="J119" s="21" t="s">
        <v>373</v>
      </c>
      <c r="K119" s="21" t="s">
        <v>374</v>
      </c>
      <c r="L119" s="665"/>
    </row>
    <row r="120" spans="4:12" ht="44.5" customHeight="1" x14ac:dyDescent="0.35">
      <c r="D120" s="292" t="s">
        <v>10</v>
      </c>
      <c r="E120" s="292" t="s">
        <v>375</v>
      </c>
      <c r="F120" s="75" t="s">
        <v>376</v>
      </c>
      <c r="G120" s="154" t="s">
        <v>377</v>
      </c>
      <c r="H120" s="444" t="s">
        <v>127</v>
      </c>
      <c r="I120" s="683" t="s">
        <v>34</v>
      </c>
      <c r="J120" s="21" t="s">
        <v>378</v>
      </c>
      <c r="K120" s="21" t="s">
        <v>379</v>
      </c>
      <c r="L120" s="665"/>
    </row>
    <row r="121" spans="4:12" ht="44.5" customHeight="1" x14ac:dyDescent="0.35">
      <c r="D121" s="292" t="s">
        <v>10</v>
      </c>
      <c r="E121" s="292" t="s">
        <v>375</v>
      </c>
      <c r="F121" s="75" t="s">
        <v>380</v>
      </c>
      <c r="G121" s="154" t="s">
        <v>381</v>
      </c>
      <c r="H121" s="444" t="s">
        <v>127</v>
      </c>
      <c r="I121" s="683" t="s">
        <v>34</v>
      </c>
      <c r="J121" s="21"/>
      <c r="K121" s="21"/>
      <c r="L121" s="665"/>
    </row>
    <row r="122" spans="4:12" ht="44.5" customHeight="1" x14ac:dyDescent="0.35">
      <c r="D122" s="292" t="s">
        <v>10</v>
      </c>
      <c r="E122" s="292" t="s">
        <v>382</v>
      </c>
      <c r="F122" s="75" t="s">
        <v>383</v>
      </c>
      <c r="G122" s="154" t="s">
        <v>384</v>
      </c>
      <c r="H122" s="444" t="s">
        <v>123</v>
      </c>
      <c r="I122" s="683" t="s">
        <v>34</v>
      </c>
      <c r="J122" s="21" t="s">
        <v>385</v>
      </c>
      <c r="K122" s="21"/>
      <c r="L122" s="665"/>
    </row>
    <row r="123" spans="4:12" ht="44.5" customHeight="1" x14ac:dyDescent="0.35">
      <c r="D123" s="292" t="s">
        <v>10</v>
      </c>
      <c r="E123" s="292" t="s">
        <v>382</v>
      </c>
      <c r="F123" s="75" t="s">
        <v>386</v>
      </c>
      <c r="G123" s="154" t="s">
        <v>387</v>
      </c>
      <c r="H123" s="444" t="s">
        <v>123</v>
      </c>
      <c r="I123" s="683" t="s">
        <v>34</v>
      </c>
      <c r="J123" s="21"/>
      <c r="K123" s="21"/>
      <c r="L123" s="665"/>
    </row>
    <row r="124" spans="4:12" ht="29" x14ac:dyDescent="0.35">
      <c r="D124" s="292" t="s">
        <v>10</v>
      </c>
      <c r="E124" s="292" t="s">
        <v>388</v>
      </c>
      <c r="F124" s="75" t="s">
        <v>389</v>
      </c>
      <c r="G124" s="154" t="s">
        <v>390</v>
      </c>
      <c r="H124" s="444" t="s">
        <v>100</v>
      </c>
      <c r="I124" s="682" t="s">
        <v>391</v>
      </c>
      <c r="J124" s="21" t="s">
        <v>392</v>
      </c>
      <c r="K124" s="21" t="s">
        <v>393</v>
      </c>
      <c r="L124" s="665"/>
    </row>
    <row r="125" spans="4:12" ht="44.5" customHeight="1" x14ac:dyDescent="0.35">
      <c r="D125" s="292" t="s">
        <v>10</v>
      </c>
      <c r="E125" s="292" t="s">
        <v>388</v>
      </c>
      <c r="F125" s="75" t="s">
        <v>394</v>
      </c>
      <c r="G125" s="154" t="s">
        <v>395</v>
      </c>
      <c r="H125" s="444" t="s">
        <v>127</v>
      </c>
      <c r="I125" s="683" t="s">
        <v>34</v>
      </c>
      <c r="J125" s="21"/>
      <c r="K125" s="21"/>
      <c r="L125" s="665"/>
    </row>
    <row r="126" spans="4:12" ht="44.5" customHeight="1" x14ac:dyDescent="0.35">
      <c r="D126" s="292" t="s">
        <v>10</v>
      </c>
      <c r="E126" s="292" t="s">
        <v>388</v>
      </c>
      <c r="F126" s="75" t="s">
        <v>396</v>
      </c>
      <c r="G126" s="154" t="s">
        <v>397</v>
      </c>
      <c r="H126" s="444" t="s">
        <v>127</v>
      </c>
      <c r="I126" s="683" t="s">
        <v>34</v>
      </c>
      <c r="J126" s="21"/>
      <c r="K126" s="21"/>
      <c r="L126" s="665"/>
    </row>
    <row r="127" spans="4:12" ht="44.5" customHeight="1" x14ac:dyDescent="0.35">
      <c r="D127" s="292" t="s">
        <v>10</v>
      </c>
      <c r="E127" s="292" t="s">
        <v>388</v>
      </c>
      <c r="F127" s="75" t="s">
        <v>398</v>
      </c>
      <c r="G127" s="154" t="s">
        <v>399</v>
      </c>
      <c r="H127" s="444" t="s">
        <v>39</v>
      </c>
      <c r="I127" s="683" t="s">
        <v>34</v>
      </c>
      <c r="J127" s="21"/>
      <c r="K127" s="21"/>
      <c r="L127" s="665"/>
    </row>
    <row r="128" spans="4:12" ht="44.5" customHeight="1" x14ac:dyDescent="0.35">
      <c r="D128" s="292" t="s">
        <v>10</v>
      </c>
      <c r="E128" s="292" t="s">
        <v>388</v>
      </c>
      <c r="F128" s="75" t="s">
        <v>400</v>
      </c>
      <c r="G128" s="154" t="s">
        <v>401</v>
      </c>
      <c r="H128" s="444" t="s">
        <v>39</v>
      </c>
      <c r="I128" s="683" t="s">
        <v>34</v>
      </c>
      <c r="J128" s="21"/>
      <c r="K128" s="21" t="s">
        <v>402</v>
      </c>
      <c r="L128" s="665"/>
    </row>
    <row r="129" spans="4:12" ht="44.5" customHeight="1" x14ac:dyDescent="0.35">
      <c r="D129" s="292" t="s">
        <v>10</v>
      </c>
      <c r="E129" s="292" t="s">
        <v>403</v>
      </c>
      <c r="F129" s="75" t="s">
        <v>404</v>
      </c>
      <c r="G129" s="154" t="s">
        <v>405</v>
      </c>
      <c r="H129" s="444" t="s">
        <v>106</v>
      </c>
      <c r="I129" s="683" t="s">
        <v>34</v>
      </c>
      <c r="J129" s="21"/>
      <c r="K129" s="21"/>
      <c r="L129" s="665"/>
    </row>
    <row r="130" spans="4:12" ht="44.5" customHeight="1" x14ac:dyDescent="0.35">
      <c r="D130" s="292" t="s">
        <v>10</v>
      </c>
      <c r="E130" s="292" t="s">
        <v>403</v>
      </c>
      <c r="F130" s="75" t="s">
        <v>406</v>
      </c>
      <c r="G130" s="154" t="s">
        <v>407</v>
      </c>
      <c r="H130" s="444" t="s">
        <v>106</v>
      </c>
      <c r="I130" s="683" t="s">
        <v>34</v>
      </c>
      <c r="J130" s="21"/>
      <c r="K130" s="21"/>
      <c r="L130" s="665"/>
    </row>
    <row r="131" spans="4:12" ht="44.5" customHeight="1" x14ac:dyDescent="0.35">
      <c r="D131" s="292" t="s">
        <v>10</v>
      </c>
      <c r="E131" s="292" t="s">
        <v>403</v>
      </c>
      <c r="F131" s="75" t="s">
        <v>408</v>
      </c>
      <c r="G131" s="154" t="s">
        <v>409</v>
      </c>
      <c r="H131" s="444" t="s">
        <v>106</v>
      </c>
      <c r="I131" s="683" t="s">
        <v>34</v>
      </c>
      <c r="J131" s="21"/>
      <c r="K131" s="21"/>
      <c r="L131" s="665"/>
    </row>
    <row r="132" spans="4:12" ht="44.5" customHeight="1" x14ac:dyDescent="0.35">
      <c r="D132" s="292" t="s">
        <v>10</v>
      </c>
      <c r="E132" s="292" t="s">
        <v>403</v>
      </c>
      <c r="F132" s="75" t="s">
        <v>410</v>
      </c>
      <c r="G132" s="154" t="s">
        <v>411</v>
      </c>
      <c r="H132" s="444" t="s">
        <v>106</v>
      </c>
      <c r="I132" s="683" t="s">
        <v>34</v>
      </c>
      <c r="J132" s="21"/>
      <c r="K132" s="21"/>
      <c r="L132" s="665"/>
    </row>
    <row r="133" spans="4:12" ht="44.5" customHeight="1" x14ac:dyDescent="0.35">
      <c r="D133" s="292" t="s">
        <v>10</v>
      </c>
      <c r="E133" s="292" t="s">
        <v>403</v>
      </c>
      <c r="F133" s="75" t="s">
        <v>412</v>
      </c>
      <c r="G133" s="154" t="s">
        <v>413</v>
      </c>
      <c r="H133" s="444" t="s">
        <v>106</v>
      </c>
      <c r="I133" s="683" t="s">
        <v>34</v>
      </c>
      <c r="J133" s="21" t="s">
        <v>414</v>
      </c>
      <c r="K133" s="21" t="s">
        <v>415</v>
      </c>
      <c r="L133" s="665"/>
    </row>
    <row r="134" spans="4:12" ht="44.5" customHeight="1" x14ac:dyDescent="0.35">
      <c r="D134" s="292" t="s">
        <v>10</v>
      </c>
      <c r="E134" s="292" t="s">
        <v>403</v>
      </c>
      <c r="F134" s="75" t="s">
        <v>416</v>
      </c>
      <c r="G134" s="154" t="s">
        <v>417</v>
      </c>
      <c r="H134" s="444" t="s">
        <v>127</v>
      </c>
      <c r="I134" s="683" t="s">
        <v>34</v>
      </c>
      <c r="J134" s="21"/>
      <c r="K134" s="21"/>
      <c r="L134" s="665"/>
    </row>
    <row r="135" spans="4:12" ht="44.5" customHeight="1" x14ac:dyDescent="0.35">
      <c r="D135" s="292" t="s">
        <v>10</v>
      </c>
      <c r="E135" s="292" t="s">
        <v>403</v>
      </c>
      <c r="F135" s="75" t="s">
        <v>418</v>
      </c>
      <c r="G135" s="154" t="s">
        <v>395</v>
      </c>
      <c r="H135" s="444" t="s">
        <v>127</v>
      </c>
      <c r="I135" s="683" t="s">
        <v>34</v>
      </c>
      <c r="J135" s="21"/>
      <c r="K135" s="21"/>
      <c r="L135" s="665"/>
    </row>
    <row r="136" spans="4:12" ht="44.5" customHeight="1" x14ac:dyDescent="0.35">
      <c r="D136" s="292" t="s">
        <v>10</v>
      </c>
      <c r="E136" s="292" t="s">
        <v>403</v>
      </c>
      <c r="F136" s="75" t="s">
        <v>419</v>
      </c>
      <c r="G136" s="154" t="s">
        <v>420</v>
      </c>
      <c r="H136" s="444" t="s">
        <v>127</v>
      </c>
      <c r="I136" s="683" t="s">
        <v>34</v>
      </c>
      <c r="J136" s="21" t="s">
        <v>421</v>
      </c>
      <c r="K136" s="21" t="s">
        <v>422</v>
      </c>
      <c r="L136" s="665"/>
    </row>
    <row r="137" spans="4:12" ht="44.5" customHeight="1" x14ac:dyDescent="0.35">
      <c r="D137" s="292" t="s">
        <v>10</v>
      </c>
      <c r="E137" s="292" t="s">
        <v>403</v>
      </c>
      <c r="F137" s="75" t="s">
        <v>423</v>
      </c>
      <c r="G137" s="154" t="s">
        <v>424</v>
      </c>
      <c r="H137" s="444" t="s">
        <v>115</v>
      </c>
      <c r="I137" s="683" t="s">
        <v>34</v>
      </c>
      <c r="J137" s="21" t="s">
        <v>425</v>
      </c>
      <c r="K137" s="21" t="s">
        <v>426</v>
      </c>
      <c r="L137" s="665"/>
    </row>
    <row r="138" spans="4:12" ht="44.5" customHeight="1" x14ac:dyDescent="0.35">
      <c r="D138" s="292" t="s">
        <v>10</v>
      </c>
      <c r="E138" s="292" t="s">
        <v>403</v>
      </c>
      <c r="F138" s="75" t="s">
        <v>427</v>
      </c>
      <c r="G138" s="154" t="s">
        <v>428</v>
      </c>
      <c r="H138" s="444" t="s">
        <v>123</v>
      </c>
      <c r="I138" s="682" t="s">
        <v>429</v>
      </c>
      <c r="J138" s="21"/>
      <c r="K138" s="21"/>
      <c r="L138" s="665"/>
    </row>
    <row r="139" spans="4:12" ht="44.5" customHeight="1" x14ac:dyDescent="0.35">
      <c r="D139" s="292" t="s">
        <v>10</v>
      </c>
      <c r="E139" s="292" t="s">
        <v>403</v>
      </c>
      <c r="F139" s="75" t="s">
        <v>430</v>
      </c>
      <c r="G139" s="154" t="s">
        <v>431</v>
      </c>
      <c r="H139" s="444" t="s">
        <v>123</v>
      </c>
      <c r="I139" s="683" t="s">
        <v>34</v>
      </c>
      <c r="J139" s="21"/>
      <c r="K139" s="21"/>
      <c r="L139" s="665"/>
    </row>
    <row r="140" spans="4:12" ht="44.5" customHeight="1" x14ac:dyDescent="0.35">
      <c r="D140" s="292" t="s">
        <v>10</v>
      </c>
      <c r="E140" s="292" t="s">
        <v>189</v>
      </c>
      <c r="F140" s="75" t="s">
        <v>432</v>
      </c>
      <c r="G140" s="154" t="s">
        <v>433</v>
      </c>
      <c r="H140" s="444" t="s">
        <v>123</v>
      </c>
      <c r="I140" s="682" t="s">
        <v>1627</v>
      </c>
      <c r="J140" s="21" t="s">
        <v>434</v>
      </c>
      <c r="K140" s="21" t="s">
        <v>435</v>
      </c>
      <c r="L140" s="665"/>
    </row>
    <row r="141" spans="4:12" ht="29" x14ac:dyDescent="0.35">
      <c r="D141" s="686" t="s">
        <v>436</v>
      </c>
      <c r="E141" s="686" t="s">
        <v>437</v>
      </c>
      <c r="F141" s="691" t="s">
        <v>438</v>
      </c>
      <c r="G141" s="688" t="s">
        <v>439</v>
      </c>
      <c r="H141" s="689" t="s">
        <v>100</v>
      </c>
      <c r="I141" s="682" t="s">
        <v>440</v>
      </c>
      <c r="J141" s="691"/>
      <c r="K141" s="21"/>
      <c r="L141" s="665"/>
    </row>
    <row r="142" spans="4:12" ht="22.5" customHeight="1" x14ac:dyDescent="0.35">
      <c r="D142" s="686"/>
      <c r="E142" s="686"/>
      <c r="F142" s="691"/>
      <c r="G142" s="688"/>
      <c r="H142" s="689"/>
      <c r="I142" s="683" t="s">
        <v>34</v>
      </c>
      <c r="J142" s="691"/>
      <c r="K142" s="21"/>
      <c r="L142" s="665"/>
    </row>
    <row r="143" spans="4:12" ht="44.5" customHeight="1" x14ac:dyDescent="0.35">
      <c r="D143" s="292" t="s">
        <v>436</v>
      </c>
      <c r="E143" s="292" t="s">
        <v>437</v>
      </c>
      <c r="F143" s="21" t="s">
        <v>441</v>
      </c>
      <c r="G143" s="154" t="s">
        <v>442</v>
      </c>
      <c r="H143" s="444" t="s">
        <v>100</v>
      </c>
      <c r="I143" s="683" t="s">
        <v>34</v>
      </c>
      <c r="J143" s="21"/>
      <c r="K143" s="21"/>
      <c r="L143" s="665"/>
    </row>
    <row r="144" spans="4:12" ht="44.5" customHeight="1" x14ac:dyDescent="0.35">
      <c r="D144" s="292" t="s">
        <v>436</v>
      </c>
      <c r="E144" s="292" t="s">
        <v>437</v>
      </c>
      <c r="F144" s="21" t="s">
        <v>443</v>
      </c>
      <c r="G144" s="154" t="s">
        <v>444</v>
      </c>
      <c r="H144" s="444" t="s">
        <v>100</v>
      </c>
      <c r="I144" s="683" t="s">
        <v>34</v>
      </c>
      <c r="J144" s="21"/>
      <c r="K144" s="21"/>
      <c r="L144" s="665"/>
    </row>
    <row r="145" spans="4:12" ht="44.5" customHeight="1" x14ac:dyDescent="0.35">
      <c r="D145" s="292" t="s">
        <v>436</v>
      </c>
      <c r="E145" s="292" t="s">
        <v>437</v>
      </c>
      <c r="F145" s="21" t="s">
        <v>445</v>
      </c>
      <c r="G145" s="154" t="s">
        <v>446</v>
      </c>
      <c r="H145" s="444" t="s">
        <v>100</v>
      </c>
      <c r="I145" s="683" t="s">
        <v>34</v>
      </c>
      <c r="J145" s="21"/>
      <c r="K145" s="21"/>
      <c r="L145" s="665"/>
    </row>
    <row r="146" spans="4:12" ht="44.5" customHeight="1" x14ac:dyDescent="0.35">
      <c r="D146" s="292" t="s">
        <v>436</v>
      </c>
      <c r="E146" s="292" t="s">
        <v>437</v>
      </c>
      <c r="F146" s="21" t="s">
        <v>447</v>
      </c>
      <c r="G146" s="154" t="s">
        <v>448</v>
      </c>
      <c r="H146" s="444" t="s">
        <v>130</v>
      </c>
      <c r="I146" s="683" t="s">
        <v>34</v>
      </c>
      <c r="J146" s="21"/>
      <c r="K146" s="21"/>
      <c r="L146" s="665"/>
    </row>
    <row r="147" spans="4:12" ht="44.5" customHeight="1" x14ac:dyDescent="0.35">
      <c r="D147" s="292" t="s">
        <v>436</v>
      </c>
      <c r="E147" s="292" t="s">
        <v>437</v>
      </c>
      <c r="F147" s="21" t="s">
        <v>449</v>
      </c>
      <c r="G147" s="154" t="s">
        <v>450</v>
      </c>
      <c r="H147" s="444" t="s">
        <v>130</v>
      </c>
      <c r="I147" s="682" t="s">
        <v>131</v>
      </c>
      <c r="J147" s="21"/>
      <c r="K147" s="21"/>
      <c r="L147" s="665"/>
    </row>
    <row r="148" spans="4:12" ht="44.5" customHeight="1" x14ac:dyDescent="0.35">
      <c r="D148" s="292" t="s">
        <v>436</v>
      </c>
      <c r="E148" s="292" t="s">
        <v>437</v>
      </c>
      <c r="F148" s="21" t="s">
        <v>451</v>
      </c>
      <c r="G148" s="154" t="s">
        <v>452</v>
      </c>
      <c r="H148" s="444" t="s">
        <v>130</v>
      </c>
      <c r="I148" s="683" t="s">
        <v>34</v>
      </c>
      <c r="J148" s="21"/>
      <c r="K148" s="21"/>
      <c r="L148" s="665"/>
    </row>
    <row r="149" spans="4:12" ht="44.5" customHeight="1" x14ac:dyDescent="0.35">
      <c r="D149" s="292" t="s">
        <v>436</v>
      </c>
      <c r="E149" s="292" t="s">
        <v>437</v>
      </c>
      <c r="F149" s="21" t="s">
        <v>453</v>
      </c>
      <c r="G149" s="154" t="s">
        <v>454</v>
      </c>
      <c r="H149" s="444" t="s">
        <v>90</v>
      </c>
      <c r="I149" s="682" t="s">
        <v>34</v>
      </c>
      <c r="J149" s="21"/>
      <c r="K149" s="21"/>
      <c r="L149" s="665"/>
    </row>
    <row r="150" spans="4:12" ht="44.5" customHeight="1" x14ac:dyDescent="0.35">
      <c r="D150" s="292" t="s">
        <v>436</v>
      </c>
      <c r="E150" s="292" t="s">
        <v>437</v>
      </c>
      <c r="F150" s="21" t="s">
        <v>455</v>
      </c>
      <c r="G150" s="154" t="s">
        <v>456</v>
      </c>
      <c r="H150" s="444" t="s">
        <v>123</v>
      </c>
      <c r="I150" s="683" t="s">
        <v>34</v>
      </c>
      <c r="J150" s="21"/>
      <c r="K150" s="21"/>
      <c r="L150" s="665"/>
    </row>
    <row r="151" spans="4:12" ht="44.5" customHeight="1" x14ac:dyDescent="0.35">
      <c r="D151" s="292" t="s">
        <v>436</v>
      </c>
      <c r="E151" s="292" t="s">
        <v>437</v>
      </c>
      <c r="F151" s="21" t="s">
        <v>457</v>
      </c>
      <c r="G151" s="154" t="s">
        <v>458</v>
      </c>
      <c r="H151" s="444" t="s">
        <v>123</v>
      </c>
      <c r="I151" s="683" t="s">
        <v>34</v>
      </c>
      <c r="J151" s="21"/>
      <c r="K151" s="21"/>
      <c r="L151" s="665"/>
    </row>
    <row r="152" spans="4:12" ht="44.5" customHeight="1" x14ac:dyDescent="0.35">
      <c r="D152" s="292" t="s">
        <v>436</v>
      </c>
      <c r="E152" s="292" t="s">
        <v>437</v>
      </c>
      <c r="F152" s="21" t="s">
        <v>459</v>
      </c>
      <c r="G152" s="154" t="s">
        <v>460</v>
      </c>
      <c r="H152" s="444" t="s">
        <v>123</v>
      </c>
      <c r="I152" s="682" t="s">
        <v>461</v>
      </c>
      <c r="J152" s="21"/>
      <c r="K152" s="21"/>
      <c r="L152" s="665"/>
    </row>
    <row r="153" spans="4:12" ht="44.5" customHeight="1" x14ac:dyDescent="0.35">
      <c r="D153" s="292" t="s">
        <v>436</v>
      </c>
      <c r="E153" s="292" t="s">
        <v>437</v>
      </c>
      <c r="F153" s="21" t="s">
        <v>462</v>
      </c>
      <c r="G153" s="154" t="s">
        <v>463</v>
      </c>
      <c r="H153" s="444" t="s">
        <v>100</v>
      </c>
      <c r="I153" s="683" t="s">
        <v>34</v>
      </c>
      <c r="J153" s="21"/>
      <c r="K153" s="21"/>
      <c r="L153" s="665"/>
    </row>
    <row r="154" spans="4:12" ht="44.5" customHeight="1" x14ac:dyDescent="0.35">
      <c r="D154" s="292" t="s">
        <v>436</v>
      </c>
      <c r="E154" s="292" t="s">
        <v>437</v>
      </c>
      <c r="F154" s="21" t="s">
        <v>464</v>
      </c>
      <c r="G154" s="154" t="s">
        <v>465</v>
      </c>
      <c r="H154" s="444" t="s">
        <v>14</v>
      </c>
      <c r="I154" s="683" t="s">
        <v>34</v>
      </c>
      <c r="J154" s="21"/>
      <c r="K154" s="21"/>
      <c r="L154" s="665"/>
    </row>
    <row r="155" spans="4:12" ht="44.5" customHeight="1" x14ac:dyDescent="0.35">
      <c r="D155" s="292" t="s">
        <v>436</v>
      </c>
      <c r="E155" s="292" t="s">
        <v>437</v>
      </c>
      <c r="F155" s="21" t="s">
        <v>466</v>
      </c>
      <c r="G155" s="154" t="s">
        <v>467</v>
      </c>
      <c r="H155" s="444" t="s">
        <v>14</v>
      </c>
      <c r="I155" s="683" t="s">
        <v>34</v>
      </c>
      <c r="J155" s="21"/>
      <c r="K155" s="21"/>
      <c r="L155" s="665"/>
    </row>
    <row r="156" spans="4:12" ht="44.5" customHeight="1" x14ac:dyDescent="0.35">
      <c r="D156" s="292" t="s">
        <v>436</v>
      </c>
      <c r="E156" s="292" t="s">
        <v>437</v>
      </c>
      <c r="F156" s="21" t="s">
        <v>468</v>
      </c>
      <c r="G156" s="154" t="s">
        <v>469</v>
      </c>
      <c r="H156" s="444" t="s">
        <v>14</v>
      </c>
      <c r="I156" s="683" t="s">
        <v>34</v>
      </c>
      <c r="J156" s="21"/>
      <c r="K156" s="21"/>
      <c r="L156" s="665"/>
    </row>
    <row r="157" spans="4:12" ht="44.5" customHeight="1" x14ac:dyDescent="0.35">
      <c r="D157" s="292" t="s">
        <v>436</v>
      </c>
      <c r="E157" s="292" t="s">
        <v>437</v>
      </c>
      <c r="F157" s="21" t="s">
        <v>470</v>
      </c>
      <c r="G157" s="154" t="s">
        <v>471</v>
      </c>
      <c r="H157" s="444" t="s">
        <v>14</v>
      </c>
      <c r="I157" s="683" t="s">
        <v>34</v>
      </c>
      <c r="J157" s="21"/>
      <c r="K157" s="21"/>
      <c r="L157" s="665"/>
    </row>
    <row r="158" spans="4:12" ht="44.5" customHeight="1" x14ac:dyDescent="0.35">
      <c r="D158" s="292" t="s">
        <v>436</v>
      </c>
      <c r="E158" s="292" t="s">
        <v>472</v>
      </c>
      <c r="F158" s="21" t="s">
        <v>473</v>
      </c>
      <c r="G158" s="154" t="s">
        <v>474</v>
      </c>
      <c r="H158" s="444" t="s">
        <v>100</v>
      </c>
      <c r="I158" s="683" t="s">
        <v>34</v>
      </c>
      <c r="J158" s="21"/>
      <c r="K158" s="21"/>
      <c r="L158" s="665"/>
    </row>
    <row r="159" spans="4:12" ht="44.5" customHeight="1" x14ac:dyDescent="0.35">
      <c r="D159" s="292" t="s">
        <v>436</v>
      </c>
      <c r="E159" s="292" t="s">
        <v>472</v>
      </c>
      <c r="F159" s="21" t="s">
        <v>475</v>
      </c>
      <c r="G159" s="154" t="s">
        <v>476</v>
      </c>
      <c r="H159" s="444" t="s">
        <v>100</v>
      </c>
      <c r="I159" s="683" t="s">
        <v>34</v>
      </c>
      <c r="J159" s="21"/>
      <c r="K159" s="21"/>
      <c r="L159" s="665"/>
    </row>
    <row r="160" spans="4:12" ht="44.5" customHeight="1" x14ac:dyDescent="0.35">
      <c r="D160" s="292" t="s">
        <v>436</v>
      </c>
      <c r="E160" s="292" t="s">
        <v>472</v>
      </c>
      <c r="F160" s="21" t="s">
        <v>477</v>
      </c>
      <c r="G160" s="154" t="s">
        <v>448</v>
      </c>
      <c r="H160" s="444" t="s">
        <v>130</v>
      </c>
      <c r="I160" s="683" t="s">
        <v>34</v>
      </c>
      <c r="J160" s="21"/>
      <c r="K160" s="21"/>
      <c r="L160" s="665"/>
    </row>
    <row r="161" spans="4:12" ht="44.5" customHeight="1" x14ac:dyDescent="0.35">
      <c r="D161" s="292" t="s">
        <v>436</v>
      </c>
      <c r="E161" s="292" t="s">
        <v>472</v>
      </c>
      <c r="F161" s="21" t="s">
        <v>478</v>
      </c>
      <c r="G161" s="154" t="s">
        <v>450</v>
      </c>
      <c r="H161" s="444" t="s">
        <v>130</v>
      </c>
      <c r="I161" s="682" t="s">
        <v>131</v>
      </c>
      <c r="J161" s="21"/>
      <c r="K161" s="21"/>
      <c r="L161" s="665"/>
    </row>
    <row r="162" spans="4:12" ht="44.5" customHeight="1" x14ac:dyDescent="0.35">
      <c r="D162" s="292" t="s">
        <v>436</v>
      </c>
      <c r="E162" s="292" t="s">
        <v>472</v>
      </c>
      <c r="F162" s="21" t="s">
        <v>479</v>
      </c>
      <c r="G162" s="154" t="s">
        <v>452</v>
      </c>
      <c r="H162" s="444" t="s">
        <v>130</v>
      </c>
      <c r="I162" s="683" t="s">
        <v>34</v>
      </c>
      <c r="J162" s="21"/>
      <c r="K162" s="21"/>
      <c r="L162" s="665"/>
    </row>
    <row r="163" spans="4:12" ht="44.5" customHeight="1" x14ac:dyDescent="0.35">
      <c r="D163" s="292" t="s">
        <v>436</v>
      </c>
      <c r="E163" s="292" t="s">
        <v>472</v>
      </c>
      <c r="F163" s="21" t="s">
        <v>480</v>
      </c>
      <c r="G163" s="154" t="s">
        <v>481</v>
      </c>
      <c r="H163" s="444" t="s">
        <v>123</v>
      </c>
      <c r="I163" s="682" t="s">
        <v>461</v>
      </c>
      <c r="J163" s="21"/>
      <c r="K163" s="21"/>
      <c r="L163" s="665"/>
    </row>
    <row r="164" spans="4:12" ht="44.5" customHeight="1" x14ac:dyDescent="0.35">
      <c r="D164" s="292" t="s">
        <v>436</v>
      </c>
      <c r="E164" s="292" t="s">
        <v>472</v>
      </c>
      <c r="F164" s="21" t="s">
        <v>482</v>
      </c>
      <c r="G164" s="154" t="s">
        <v>483</v>
      </c>
      <c r="H164" s="444" t="s">
        <v>123</v>
      </c>
      <c r="I164" s="683" t="s">
        <v>34</v>
      </c>
      <c r="J164" s="21"/>
      <c r="K164" s="21"/>
      <c r="L164" s="665"/>
    </row>
    <row r="165" spans="4:12" ht="44.5" customHeight="1" x14ac:dyDescent="0.35">
      <c r="D165" s="292" t="s">
        <v>436</v>
      </c>
      <c r="E165" s="292" t="s">
        <v>472</v>
      </c>
      <c r="F165" s="21" t="s">
        <v>484</v>
      </c>
      <c r="G165" s="154" t="s">
        <v>485</v>
      </c>
      <c r="H165" s="444" t="s">
        <v>39</v>
      </c>
      <c r="I165" s="683" t="s">
        <v>34</v>
      </c>
      <c r="J165" s="21"/>
      <c r="K165" s="21"/>
      <c r="L165" s="665"/>
    </row>
    <row r="166" spans="4:12" ht="44.25" customHeight="1" x14ac:dyDescent="0.35">
      <c r="D166" s="292" t="s">
        <v>436</v>
      </c>
      <c r="E166" s="292" t="s">
        <v>472</v>
      </c>
      <c r="F166" s="21" t="s">
        <v>486</v>
      </c>
      <c r="G166" s="154" t="s">
        <v>487</v>
      </c>
      <c r="H166" s="444" t="s">
        <v>39</v>
      </c>
      <c r="I166" s="683" t="s">
        <v>34</v>
      </c>
      <c r="J166" s="21"/>
      <c r="K166" s="21"/>
      <c r="L166" s="665"/>
    </row>
    <row r="167" spans="4:12" ht="44.25" customHeight="1" x14ac:dyDescent="0.35">
      <c r="D167" s="292" t="s">
        <v>436</v>
      </c>
      <c r="E167" s="292" t="s">
        <v>472</v>
      </c>
      <c r="F167" s="21" t="s">
        <v>488</v>
      </c>
      <c r="G167" s="154" t="s">
        <v>489</v>
      </c>
      <c r="H167" s="444" t="s">
        <v>14</v>
      </c>
      <c r="I167" s="683" t="s">
        <v>34</v>
      </c>
      <c r="J167" s="21"/>
      <c r="K167" s="21"/>
      <c r="L167" s="665"/>
    </row>
    <row r="168" spans="4:12" ht="44.5" customHeight="1" x14ac:dyDescent="0.35">
      <c r="D168" s="292" t="s">
        <v>436</v>
      </c>
      <c r="E168" s="292" t="s">
        <v>472</v>
      </c>
      <c r="F168" s="21" t="s">
        <v>490</v>
      </c>
      <c r="G168" s="154" t="s">
        <v>491</v>
      </c>
      <c r="H168" s="444" t="s">
        <v>14</v>
      </c>
      <c r="I168" s="683" t="s">
        <v>34</v>
      </c>
      <c r="J168" s="21"/>
      <c r="K168" s="21"/>
      <c r="L168" s="665"/>
    </row>
    <row r="169" spans="4:12" ht="44.5" customHeight="1" x14ac:dyDescent="0.35">
      <c r="D169" s="292" t="s">
        <v>436</v>
      </c>
      <c r="E169" s="292" t="s">
        <v>472</v>
      </c>
      <c r="F169" s="21" t="s">
        <v>492</v>
      </c>
      <c r="G169" s="154" t="s">
        <v>493</v>
      </c>
      <c r="H169" s="444" t="s">
        <v>14</v>
      </c>
      <c r="I169" s="683" t="s">
        <v>34</v>
      </c>
      <c r="J169" s="21"/>
      <c r="K169" s="21"/>
      <c r="L169" s="665"/>
    </row>
    <row r="170" spans="4:12" ht="29" x14ac:dyDescent="0.35">
      <c r="D170" s="686" t="s">
        <v>436</v>
      </c>
      <c r="E170" s="686" t="s">
        <v>494</v>
      </c>
      <c r="F170" s="691" t="s">
        <v>495</v>
      </c>
      <c r="G170" s="688" t="s">
        <v>496</v>
      </c>
      <c r="H170" s="689" t="s">
        <v>100</v>
      </c>
      <c r="I170" s="682" t="s">
        <v>440</v>
      </c>
      <c r="J170" s="691"/>
      <c r="K170" s="691"/>
      <c r="L170" s="665"/>
    </row>
    <row r="171" spans="4:12" ht="22.5" customHeight="1" x14ac:dyDescent="0.35">
      <c r="D171" s="686"/>
      <c r="E171" s="686"/>
      <c r="F171" s="691"/>
      <c r="G171" s="688"/>
      <c r="H171" s="689"/>
      <c r="I171" s="683" t="s">
        <v>34</v>
      </c>
      <c r="J171" s="691"/>
      <c r="K171" s="691"/>
      <c r="L171" s="665"/>
    </row>
    <row r="172" spans="4:12" ht="44.5" customHeight="1" x14ac:dyDescent="0.35">
      <c r="D172" s="292" t="s">
        <v>436</v>
      </c>
      <c r="E172" s="292" t="s">
        <v>497</v>
      </c>
      <c r="F172" s="21" t="s">
        <v>498</v>
      </c>
      <c r="G172" s="154" t="s">
        <v>499</v>
      </c>
      <c r="H172" s="444" t="s">
        <v>100</v>
      </c>
      <c r="I172" s="683" t="s">
        <v>34</v>
      </c>
      <c r="J172" s="21"/>
      <c r="K172" s="21"/>
      <c r="L172" s="665"/>
    </row>
    <row r="173" spans="4:12" ht="44.5" customHeight="1" x14ac:dyDescent="0.35">
      <c r="D173" s="292" t="s">
        <v>436</v>
      </c>
      <c r="E173" s="292" t="s">
        <v>497</v>
      </c>
      <c r="F173" s="21" t="s">
        <v>500</v>
      </c>
      <c r="G173" s="154" t="s">
        <v>501</v>
      </c>
      <c r="H173" s="444" t="s">
        <v>100</v>
      </c>
      <c r="I173" s="683" t="s">
        <v>34</v>
      </c>
      <c r="J173" s="21"/>
      <c r="K173" s="21"/>
      <c r="L173" s="665"/>
    </row>
    <row r="174" spans="4:12" ht="44.5" customHeight="1" x14ac:dyDescent="0.35">
      <c r="D174" s="292" t="s">
        <v>436</v>
      </c>
      <c r="E174" s="292" t="s">
        <v>497</v>
      </c>
      <c r="F174" s="21" t="s">
        <v>502</v>
      </c>
      <c r="G174" s="154" t="s">
        <v>503</v>
      </c>
      <c r="H174" s="444" t="s">
        <v>106</v>
      </c>
      <c r="I174" s="683" t="s">
        <v>34</v>
      </c>
      <c r="J174" s="21"/>
      <c r="K174" s="21"/>
      <c r="L174" s="665"/>
    </row>
    <row r="175" spans="4:12" ht="44.5" customHeight="1" x14ac:dyDescent="0.35">
      <c r="D175" s="292" t="s">
        <v>436</v>
      </c>
      <c r="E175" s="292" t="s">
        <v>497</v>
      </c>
      <c r="F175" s="21" t="s">
        <v>504</v>
      </c>
      <c r="G175" s="154" t="s">
        <v>505</v>
      </c>
      <c r="H175" s="444" t="s">
        <v>106</v>
      </c>
      <c r="I175" s="683" t="s">
        <v>34</v>
      </c>
      <c r="J175" s="21"/>
      <c r="K175" s="21"/>
      <c r="L175" s="665"/>
    </row>
    <row r="176" spans="4:12" ht="44.5" customHeight="1" x14ac:dyDescent="0.35">
      <c r="D176" s="292" t="s">
        <v>436</v>
      </c>
      <c r="E176" s="292" t="s">
        <v>497</v>
      </c>
      <c r="F176" s="21" t="s">
        <v>506</v>
      </c>
      <c r="G176" s="154" t="s">
        <v>507</v>
      </c>
      <c r="H176" s="444" t="s">
        <v>106</v>
      </c>
      <c r="I176" s="683" t="s">
        <v>34</v>
      </c>
      <c r="J176" s="21"/>
      <c r="K176" s="21"/>
      <c r="L176" s="665"/>
    </row>
    <row r="177" spans="4:12" ht="44.5" customHeight="1" x14ac:dyDescent="0.35">
      <c r="D177" s="292" t="s">
        <v>436</v>
      </c>
      <c r="E177" s="292" t="s">
        <v>497</v>
      </c>
      <c r="F177" s="21" t="s">
        <v>508</v>
      </c>
      <c r="G177" s="154" t="s">
        <v>509</v>
      </c>
      <c r="H177" s="444" t="s">
        <v>14</v>
      </c>
      <c r="I177" s="683" t="s">
        <v>34</v>
      </c>
      <c r="J177" s="21"/>
      <c r="K177" s="21"/>
      <c r="L177" s="665"/>
    </row>
    <row r="178" spans="4:12" ht="44.25" customHeight="1" x14ac:dyDescent="0.35">
      <c r="D178" s="292" t="s">
        <v>436</v>
      </c>
      <c r="E178" s="292" t="s">
        <v>497</v>
      </c>
      <c r="F178" s="21" t="s">
        <v>510</v>
      </c>
      <c r="G178" s="154" t="s">
        <v>511</v>
      </c>
      <c r="H178" s="444" t="s">
        <v>14</v>
      </c>
      <c r="I178" s="683" t="s">
        <v>34</v>
      </c>
      <c r="J178" s="21"/>
      <c r="K178" s="21"/>
      <c r="L178" s="665"/>
    </row>
    <row r="179" spans="4:12" ht="44.25" customHeight="1" x14ac:dyDescent="0.35">
      <c r="D179" s="292" t="s">
        <v>436</v>
      </c>
      <c r="E179" s="292" t="s">
        <v>497</v>
      </c>
      <c r="F179" s="21" t="s">
        <v>512</v>
      </c>
      <c r="G179" s="154" t="s">
        <v>513</v>
      </c>
      <c r="H179" s="444" t="s">
        <v>14</v>
      </c>
      <c r="I179" s="683" t="s">
        <v>34</v>
      </c>
      <c r="J179" s="21"/>
      <c r="K179" s="21"/>
      <c r="L179" s="665"/>
    </row>
    <row r="180" spans="4:12" ht="44.5" customHeight="1" x14ac:dyDescent="0.35">
      <c r="D180" s="292" t="s">
        <v>436</v>
      </c>
      <c r="E180" s="292" t="s">
        <v>497</v>
      </c>
      <c r="F180" s="21" t="s">
        <v>514</v>
      </c>
      <c r="G180" s="154" t="s">
        <v>515</v>
      </c>
      <c r="H180" s="444" t="s">
        <v>14</v>
      </c>
      <c r="I180" s="683" t="s">
        <v>34</v>
      </c>
      <c r="J180" s="21"/>
      <c r="K180" s="21"/>
      <c r="L180" s="665"/>
    </row>
    <row r="181" spans="4:12" ht="44.5" customHeight="1" x14ac:dyDescent="0.35">
      <c r="D181" s="292" t="s">
        <v>436</v>
      </c>
      <c r="E181" s="292" t="s">
        <v>497</v>
      </c>
      <c r="F181" s="21" t="s">
        <v>516</v>
      </c>
      <c r="G181" s="154" t="s">
        <v>517</v>
      </c>
      <c r="H181" s="444" t="s">
        <v>14</v>
      </c>
      <c r="I181" s="683" t="s">
        <v>34</v>
      </c>
      <c r="J181" s="21"/>
      <c r="K181" s="21"/>
      <c r="L181" s="665"/>
    </row>
    <row r="182" spans="4:12" ht="29" x14ac:dyDescent="0.35">
      <c r="D182" s="686" t="s">
        <v>436</v>
      </c>
      <c r="E182" s="686" t="s">
        <v>518</v>
      </c>
      <c r="F182" s="691" t="s">
        <v>519</v>
      </c>
      <c r="G182" s="688" t="s">
        <v>520</v>
      </c>
      <c r="H182" s="689" t="s">
        <v>100</v>
      </c>
      <c r="I182" s="682" t="s">
        <v>440</v>
      </c>
      <c r="J182" s="691"/>
      <c r="K182" s="691"/>
      <c r="L182" s="665"/>
    </row>
    <row r="183" spans="4:12" ht="22.5" customHeight="1" x14ac:dyDescent="0.35">
      <c r="D183" s="686"/>
      <c r="E183" s="686"/>
      <c r="F183" s="691"/>
      <c r="G183" s="688"/>
      <c r="H183" s="689"/>
      <c r="I183" s="683" t="s">
        <v>34</v>
      </c>
      <c r="J183" s="691"/>
      <c r="K183" s="691"/>
      <c r="L183" s="665"/>
    </row>
    <row r="184" spans="4:12" ht="44.5" customHeight="1" x14ac:dyDescent="0.35">
      <c r="D184" s="292" t="s">
        <v>436</v>
      </c>
      <c r="E184" s="292" t="s">
        <v>518</v>
      </c>
      <c r="F184" s="21" t="s">
        <v>521</v>
      </c>
      <c r="G184" s="154" t="s">
        <v>499</v>
      </c>
      <c r="H184" s="444" t="s">
        <v>100</v>
      </c>
      <c r="I184" s="683" t="s">
        <v>34</v>
      </c>
      <c r="J184" s="21"/>
      <c r="K184" s="21"/>
      <c r="L184" s="665"/>
    </row>
    <row r="185" spans="4:12" ht="44.5" customHeight="1" x14ac:dyDescent="0.35">
      <c r="D185" s="292" t="s">
        <v>436</v>
      </c>
      <c r="E185" s="292" t="s">
        <v>518</v>
      </c>
      <c r="F185" s="21" t="s">
        <v>522</v>
      </c>
      <c r="G185" s="154" t="s">
        <v>523</v>
      </c>
      <c r="H185" s="444" t="s">
        <v>100</v>
      </c>
      <c r="I185" s="683" t="s">
        <v>34</v>
      </c>
      <c r="J185" s="21"/>
      <c r="K185" s="21"/>
      <c r="L185" s="665"/>
    </row>
    <row r="186" spans="4:12" ht="44.5" customHeight="1" x14ac:dyDescent="0.35">
      <c r="D186" s="292" t="s">
        <v>436</v>
      </c>
      <c r="E186" s="292" t="s">
        <v>518</v>
      </c>
      <c r="F186" s="21" t="s">
        <v>524</v>
      </c>
      <c r="G186" s="154" t="s">
        <v>525</v>
      </c>
      <c r="H186" s="444" t="s">
        <v>100</v>
      </c>
      <c r="I186" s="683" t="s">
        <v>34</v>
      </c>
      <c r="J186" s="21"/>
      <c r="K186" s="21"/>
      <c r="L186" s="665"/>
    </row>
    <row r="187" spans="4:12" ht="44.5" customHeight="1" x14ac:dyDescent="0.35">
      <c r="D187" s="292" t="s">
        <v>436</v>
      </c>
      <c r="E187" s="292" t="s">
        <v>518</v>
      </c>
      <c r="F187" s="21" t="s">
        <v>526</v>
      </c>
      <c r="G187" s="154" t="s">
        <v>448</v>
      </c>
      <c r="H187" s="444" t="s">
        <v>130</v>
      </c>
      <c r="I187" s="683" t="s">
        <v>34</v>
      </c>
      <c r="J187" s="21"/>
      <c r="K187" s="21"/>
      <c r="L187" s="665"/>
    </row>
    <row r="188" spans="4:12" ht="44.5" customHeight="1" x14ac:dyDescent="0.35">
      <c r="D188" s="292" t="s">
        <v>436</v>
      </c>
      <c r="E188" s="292" t="s">
        <v>518</v>
      </c>
      <c r="F188" s="21" t="s">
        <v>527</v>
      </c>
      <c r="G188" s="154" t="s">
        <v>452</v>
      </c>
      <c r="H188" s="444" t="s">
        <v>130</v>
      </c>
      <c r="I188" s="683" t="s">
        <v>34</v>
      </c>
      <c r="J188" s="21"/>
      <c r="K188" s="21"/>
      <c r="L188" s="665"/>
    </row>
    <row r="189" spans="4:12" ht="44.5" customHeight="1" x14ac:dyDescent="0.35">
      <c r="D189" s="292" t="s">
        <v>436</v>
      </c>
      <c r="E189" s="292" t="s">
        <v>518</v>
      </c>
      <c r="F189" s="21" t="s">
        <v>528</v>
      </c>
      <c r="G189" s="154" t="s">
        <v>529</v>
      </c>
      <c r="H189" s="444" t="s">
        <v>14</v>
      </c>
      <c r="I189" s="683" t="s">
        <v>34</v>
      </c>
      <c r="J189" s="21"/>
      <c r="K189" s="21"/>
      <c r="L189" s="665"/>
    </row>
    <row r="190" spans="4:12" ht="44.5" customHeight="1" x14ac:dyDescent="0.35">
      <c r="D190" s="292" t="s">
        <v>436</v>
      </c>
      <c r="E190" s="292" t="s">
        <v>518</v>
      </c>
      <c r="F190" s="21" t="s">
        <v>530</v>
      </c>
      <c r="G190" s="154" t="s">
        <v>531</v>
      </c>
      <c r="H190" s="444" t="s">
        <v>90</v>
      </c>
      <c r="I190" s="682" t="s">
        <v>34</v>
      </c>
      <c r="J190" s="21"/>
      <c r="K190" s="21"/>
      <c r="L190" s="665"/>
    </row>
    <row r="191" spans="4:12" ht="44.5" customHeight="1" x14ac:dyDescent="0.35">
      <c r="D191" s="292" t="s">
        <v>436</v>
      </c>
      <c r="E191" s="292" t="s">
        <v>518</v>
      </c>
      <c r="F191" s="21" t="s">
        <v>532</v>
      </c>
      <c r="G191" s="154" t="s">
        <v>533</v>
      </c>
      <c r="H191" s="444" t="s">
        <v>90</v>
      </c>
      <c r="I191" s="682" t="s">
        <v>34</v>
      </c>
      <c r="J191" s="21"/>
      <c r="K191" s="21"/>
      <c r="L191" s="665"/>
    </row>
    <row r="192" spans="4:12" ht="44.5" customHeight="1" x14ac:dyDescent="0.35">
      <c r="D192" s="292" t="s">
        <v>436</v>
      </c>
      <c r="E192" s="292" t="s">
        <v>518</v>
      </c>
      <c r="F192" s="21" t="s">
        <v>534</v>
      </c>
      <c r="G192" s="154" t="s">
        <v>535</v>
      </c>
      <c r="H192" s="444" t="s">
        <v>39</v>
      </c>
      <c r="I192" s="683" t="s">
        <v>34</v>
      </c>
      <c r="J192" s="21"/>
      <c r="K192" s="21"/>
      <c r="L192" s="665"/>
    </row>
    <row r="193" spans="4:12" ht="44.5" customHeight="1" x14ac:dyDescent="0.35">
      <c r="D193" s="292" t="s">
        <v>436</v>
      </c>
      <c r="E193" s="292" t="s">
        <v>518</v>
      </c>
      <c r="F193" s="21" t="s">
        <v>536</v>
      </c>
      <c r="G193" s="154" t="s">
        <v>537</v>
      </c>
      <c r="H193" s="444" t="s">
        <v>14</v>
      </c>
      <c r="I193" s="683" t="s">
        <v>34</v>
      </c>
      <c r="J193" s="21"/>
      <c r="K193" s="21"/>
      <c r="L193" s="665"/>
    </row>
    <row r="194" spans="4:12" ht="44.5" customHeight="1" x14ac:dyDescent="0.35">
      <c r="D194" s="292" t="s">
        <v>436</v>
      </c>
      <c r="E194" s="292" t="s">
        <v>518</v>
      </c>
      <c r="F194" s="21" t="s">
        <v>538</v>
      </c>
      <c r="G194" s="154" t="s">
        <v>539</v>
      </c>
      <c r="H194" s="444" t="s">
        <v>14</v>
      </c>
      <c r="I194" s="683" t="s">
        <v>34</v>
      </c>
      <c r="J194" s="21"/>
      <c r="K194" s="21"/>
      <c r="L194" s="665"/>
    </row>
    <row r="195" spans="4:12" ht="44.5" customHeight="1" x14ac:dyDescent="0.35">
      <c r="D195" s="292" t="s">
        <v>436</v>
      </c>
      <c r="E195" s="292" t="s">
        <v>518</v>
      </c>
      <c r="F195" s="21" t="s">
        <v>540</v>
      </c>
      <c r="G195" s="154" t="s">
        <v>541</v>
      </c>
      <c r="H195" s="444" t="s">
        <v>14</v>
      </c>
      <c r="I195" s="683" t="s">
        <v>34</v>
      </c>
      <c r="J195" s="21"/>
      <c r="K195" s="21"/>
      <c r="L195" s="665"/>
    </row>
    <row r="196" spans="4:12" ht="44.5" customHeight="1" x14ac:dyDescent="0.35">
      <c r="D196" s="292" t="s">
        <v>436</v>
      </c>
      <c r="E196" s="292" t="s">
        <v>518</v>
      </c>
      <c r="F196" s="21" t="s">
        <v>542</v>
      </c>
      <c r="G196" s="154" t="s">
        <v>543</v>
      </c>
      <c r="H196" s="444" t="s">
        <v>14</v>
      </c>
      <c r="I196" s="683" t="s">
        <v>34</v>
      </c>
      <c r="J196" s="21"/>
      <c r="K196" s="21"/>
      <c r="L196" s="665"/>
    </row>
    <row r="197" spans="4:12" ht="44.5" customHeight="1" x14ac:dyDescent="0.35">
      <c r="D197" s="292" t="s">
        <v>436</v>
      </c>
      <c r="E197" s="292" t="s">
        <v>518</v>
      </c>
      <c r="F197" s="21" t="s">
        <v>544</v>
      </c>
      <c r="G197" s="154" t="s">
        <v>545</v>
      </c>
      <c r="H197" s="444" t="s">
        <v>14</v>
      </c>
      <c r="I197" s="683" t="s">
        <v>34</v>
      </c>
      <c r="J197" s="21"/>
      <c r="K197" s="21"/>
      <c r="L197" s="665"/>
    </row>
    <row r="198" spans="4:12" ht="44.5" customHeight="1" x14ac:dyDescent="0.35">
      <c r="D198" s="292" t="s">
        <v>546</v>
      </c>
      <c r="E198" s="292" t="s">
        <v>547</v>
      </c>
      <c r="F198" s="21" t="s">
        <v>548</v>
      </c>
      <c r="G198" s="154" t="s">
        <v>549</v>
      </c>
      <c r="H198" s="444" t="s">
        <v>39</v>
      </c>
      <c r="I198" s="682" t="s">
        <v>550</v>
      </c>
      <c r="J198" s="21"/>
      <c r="K198" s="21"/>
      <c r="L198" s="665"/>
    </row>
    <row r="199" spans="4:12" ht="54" customHeight="1" x14ac:dyDescent="0.35">
      <c r="D199" s="292" t="s">
        <v>546</v>
      </c>
      <c r="E199" s="292" t="s">
        <v>547</v>
      </c>
      <c r="F199" s="21" t="s">
        <v>548</v>
      </c>
      <c r="G199" s="154" t="s">
        <v>551</v>
      </c>
      <c r="H199" s="444" t="s">
        <v>39</v>
      </c>
      <c r="I199" s="682" t="s">
        <v>550</v>
      </c>
      <c r="J199" s="21"/>
      <c r="K199" s="21"/>
      <c r="L199" s="665"/>
    </row>
    <row r="200" spans="4:12" ht="44.25" customHeight="1" x14ac:dyDescent="0.35">
      <c r="D200" s="292" t="s">
        <v>546</v>
      </c>
      <c r="E200" s="292" t="s">
        <v>547</v>
      </c>
      <c r="F200" s="21" t="s">
        <v>552</v>
      </c>
      <c r="G200" s="154" t="s">
        <v>553</v>
      </c>
      <c r="H200" s="444" t="s">
        <v>39</v>
      </c>
      <c r="I200" s="682" t="s">
        <v>554</v>
      </c>
      <c r="J200" s="21"/>
      <c r="K200" s="21"/>
      <c r="L200" s="665"/>
    </row>
    <row r="201" spans="4:12" ht="44.5" customHeight="1" x14ac:dyDescent="0.35">
      <c r="D201" s="292" t="s">
        <v>546</v>
      </c>
      <c r="E201" s="292" t="s">
        <v>547</v>
      </c>
      <c r="F201" s="21" t="s">
        <v>555</v>
      </c>
      <c r="G201" s="154" t="s">
        <v>556</v>
      </c>
      <c r="H201" s="444" t="s">
        <v>39</v>
      </c>
      <c r="I201" s="682" t="s">
        <v>557</v>
      </c>
      <c r="J201" s="21"/>
      <c r="K201" s="21"/>
      <c r="L201" s="665"/>
    </row>
    <row r="202" spans="4:12" ht="44.5" customHeight="1" x14ac:dyDescent="0.35">
      <c r="D202" s="292" t="s">
        <v>546</v>
      </c>
      <c r="E202" s="292" t="s">
        <v>547</v>
      </c>
      <c r="F202" s="21" t="s">
        <v>558</v>
      </c>
      <c r="G202" s="154" t="s">
        <v>559</v>
      </c>
      <c r="H202" s="444" t="s">
        <v>39</v>
      </c>
      <c r="I202" s="683" t="s">
        <v>34</v>
      </c>
      <c r="J202" s="21"/>
      <c r="K202" s="21"/>
      <c r="L202" s="665"/>
    </row>
    <row r="203" spans="4:12" ht="60" customHeight="1" x14ac:dyDescent="0.35">
      <c r="D203" s="292" t="s">
        <v>546</v>
      </c>
      <c r="E203" s="292" t="s">
        <v>547</v>
      </c>
      <c r="F203" s="21" t="s">
        <v>558</v>
      </c>
      <c r="G203" s="154" t="s">
        <v>560</v>
      </c>
      <c r="H203" s="444" t="s">
        <v>39</v>
      </c>
      <c r="I203" s="683" t="s">
        <v>34</v>
      </c>
      <c r="J203" s="21"/>
      <c r="K203" s="21"/>
      <c r="L203" s="665"/>
    </row>
    <row r="204" spans="4:12" ht="44.5" customHeight="1" x14ac:dyDescent="0.35">
      <c r="D204" s="292" t="s">
        <v>546</v>
      </c>
      <c r="E204" s="292" t="s">
        <v>547</v>
      </c>
      <c r="F204" s="21" t="s">
        <v>558</v>
      </c>
      <c r="G204" s="154" t="s">
        <v>561</v>
      </c>
      <c r="H204" s="444" t="s">
        <v>39</v>
      </c>
      <c r="I204" s="683" t="s">
        <v>34</v>
      </c>
      <c r="J204" s="21"/>
      <c r="K204" s="21"/>
      <c r="L204" s="665"/>
    </row>
    <row r="205" spans="4:12" ht="44.5" customHeight="1" x14ac:dyDescent="0.35">
      <c r="D205" s="292" t="s">
        <v>546</v>
      </c>
      <c r="E205" s="292" t="s">
        <v>547</v>
      </c>
      <c r="F205" s="21" t="s">
        <v>562</v>
      </c>
      <c r="G205" s="154" t="s">
        <v>563</v>
      </c>
      <c r="H205" s="444" t="s">
        <v>39</v>
      </c>
      <c r="I205" s="683" t="s">
        <v>34</v>
      </c>
      <c r="J205" s="21"/>
      <c r="K205" s="21"/>
      <c r="L205" s="665"/>
    </row>
    <row r="206" spans="4:12" ht="28.5" customHeight="1" x14ac:dyDescent="0.35">
      <c r="D206" s="686" t="s">
        <v>546</v>
      </c>
      <c r="E206" s="686" t="s">
        <v>547</v>
      </c>
      <c r="F206" s="691" t="s">
        <v>562</v>
      </c>
      <c r="G206" s="688" t="s">
        <v>564</v>
      </c>
      <c r="H206" s="689" t="s">
        <v>39</v>
      </c>
      <c r="I206" s="682" t="s">
        <v>119</v>
      </c>
      <c r="J206" s="691"/>
      <c r="K206" s="691"/>
      <c r="L206" s="665"/>
    </row>
    <row r="207" spans="4:12" ht="24.75" customHeight="1" x14ac:dyDescent="0.35">
      <c r="D207" s="686"/>
      <c r="E207" s="686"/>
      <c r="F207" s="691"/>
      <c r="G207" s="688"/>
      <c r="H207" s="689"/>
      <c r="I207" s="683" t="s">
        <v>34</v>
      </c>
      <c r="J207" s="691"/>
      <c r="K207" s="691"/>
      <c r="L207" s="665"/>
    </row>
    <row r="208" spans="4:12" ht="54.75" customHeight="1" x14ac:dyDescent="0.35">
      <c r="D208" s="292" t="s">
        <v>546</v>
      </c>
      <c r="E208" s="292" t="s">
        <v>547</v>
      </c>
      <c r="F208" s="21" t="s">
        <v>565</v>
      </c>
      <c r="G208" s="154" t="s">
        <v>566</v>
      </c>
      <c r="H208" s="444" t="s">
        <v>39</v>
      </c>
      <c r="I208" s="682" t="s">
        <v>55</v>
      </c>
      <c r="J208" s="21"/>
      <c r="K208" s="21"/>
      <c r="L208" s="665"/>
    </row>
    <row r="209" spans="4:12" ht="44.5" customHeight="1" x14ac:dyDescent="0.35">
      <c r="D209" s="292" t="s">
        <v>546</v>
      </c>
      <c r="E209" s="292" t="s">
        <v>567</v>
      </c>
      <c r="F209" s="21" t="s">
        <v>568</v>
      </c>
      <c r="G209" s="154" t="s">
        <v>569</v>
      </c>
      <c r="H209" s="444" t="s">
        <v>115</v>
      </c>
      <c r="I209" s="683" t="s">
        <v>34</v>
      </c>
      <c r="J209" s="21"/>
      <c r="K209" s="21"/>
      <c r="L209" s="665"/>
    </row>
    <row r="210" spans="4:12" ht="44.5" customHeight="1" x14ac:dyDescent="0.35">
      <c r="D210" s="292" t="s">
        <v>546</v>
      </c>
      <c r="E210" s="292" t="s">
        <v>567</v>
      </c>
      <c r="F210" s="21" t="s">
        <v>570</v>
      </c>
      <c r="G210" s="154" t="s">
        <v>571</v>
      </c>
      <c r="H210" s="444" t="s">
        <v>115</v>
      </c>
      <c r="I210" s="683" t="s">
        <v>34</v>
      </c>
      <c r="J210" s="21"/>
      <c r="K210" s="21"/>
      <c r="L210" s="665"/>
    </row>
    <row r="211" spans="4:12" ht="44.5" customHeight="1" x14ac:dyDescent="0.35">
      <c r="D211" s="292" t="s">
        <v>546</v>
      </c>
      <c r="E211" s="292" t="s">
        <v>567</v>
      </c>
      <c r="F211" s="21" t="s">
        <v>572</v>
      </c>
      <c r="G211" s="154" t="s">
        <v>573</v>
      </c>
      <c r="H211" s="444" t="s">
        <v>127</v>
      </c>
      <c r="I211" s="683" t="s">
        <v>34</v>
      </c>
      <c r="J211" s="21"/>
      <c r="K211" s="21"/>
      <c r="L211" s="665"/>
    </row>
    <row r="212" spans="4:12" ht="59.25" customHeight="1" x14ac:dyDescent="0.35">
      <c r="D212" s="292" t="s">
        <v>546</v>
      </c>
      <c r="E212" s="292" t="s">
        <v>567</v>
      </c>
      <c r="F212" s="21" t="s">
        <v>574</v>
      </c>
      <c r="G212" s="154" t="s">
        <v>575</v>
      </c>
      <c r="H212" s="444" t="s">
        <v>90</v>
      </c>
      <c r="I212" s="682" t="s">
        <v>34</v>
      </c>
      <c r="J212" s="21"/>
      <c r="K212" s="21"/>
      <c r="L212" s="665"/>
    </row>
    <row r="213" spans="4:12" ht="51.75" customHeight="1" x14ac:dyDescent="0.35">
      <c r="D213" s="292" t="s">
        <v>546</v>
      </c>
      <c r="E213" s="292" t="s">
        <v>567</v>
      </c>
      <c r="F213" s="21" t="s">
        <v>576</v>
      </c>
      <c r="G213" s="154" t="s">
        <v>577</v>
      </c>
      <c r="H213" s="444" t="s">
        <v>90</v>
      </c>
      <c r="I213" s="682" t="s">
        <v>34</v>
      </c>
      <c r="J213" s="21"/>
      <c r="K213" s="21"/>
    </row>
    <row r="214" spans="4:12" ht="75" customHeight="1" x14ac:dyDescent="0.35">
      <c r="D214" s="292" t="s">
        <v>546</v>
      </c>
      <c r="E214" s="292" t="s">
        <v>567</v>
      </c>
      <c r="F214" s="21" t="s">
        <v>578</v>
      </c>
      <c r="G214" s="154" t="s">
        <v>579</v>
      </c>
      <c r="H214" s="444" t="s">
        <v>90</v>
      </c>
      <c r="I214" s="682" t="s">
        <v>34</v>
      </c>
      <c r="J214" s="21"/>
      <c r="K214" s="21"/>
    </row>
    <row r="215" spans="4:12" ht="44.5" customHeight="1" x14ac:dyDescent="0.35">
      <c r="D215" s="292" t="s">
        <v>546</v>
      </c>
      <c r="E215" s="292" t="s">
        <v>567</v>
      </c>
      <c r="F215" s="21" t="s">
        <v>578</v>
      </c>
      <c r="G215" s="154" t="s">
        <v>580</v>
      </c>
      <c r="H215" s="444" t="s">
        <v>90</v>
      </c>
      <c r="I215" s="682" t="s">
        <v>34</v>
      </c>
      <c r="J215" s="21"/>
      <c r="K215" s="21"/>
    </row>
    <row r="216" spans="4:12" ht="44.5" customHeight="1" x14ac:dyDescent="0.35">
      <c r="D216" s="292" t="s">
        <v>546</v>
      </c>
      <c r="E216" s="292" t="s">
        <v>567</v>
      </c>
      <c r="F216" s="21" t="s">
        <v>581</v>
      </c>
      <c r="G216" s="154" t="s">
        <v>1633</v>
      </c>
      <c r="H216" s="444" t="s">
        <v>115</v>
      </c>
      <c r="I216" s="683" t="s">
        <v>34</v>
      </c>
      <c r="J216" s="21"/>
      <c r="K216" s="21"/>
    </row>
    <row r="217" spans="4:12" ht="44.5" customHeight="1" x14ac:dyDescent="0.35">
      <c r="D217" s="292" t="s">
        <v>546</v>
      </c>
      <c r="E217" s="292" t="s">
        <v>567</v>
      </c>
      <c r="F217" s="21" t="s">
        <v>582</v>
      </c>
      <c r="G217" s="154" t="s">
        <v>1632</v>
      </c>
      <c r="H217" s="444" t="s">
        <v>90</v>
      </c>
      <c r="I217" s="682" t="s">
        <v>34</v>
      </c>
      <c r="J217" s="21"/>
      <c r="K217" s="21"/>
    </row>
    <row r="218" spans="4:12" ht="44.5" customHeight="1" x14ac:dyDescent="0.35">
      <c r="D218" s="292" t="s">
        <v>546</v>
      </c>
      <c r="E218" s="292" t="s">
        <v>567</v>
      </c>
      <c r="F218" s="21" t="s">
        <v>582</v>
      </c>
      <c r="G218" s="154" t="s">
        <v>1631</v>
      </c>
      <c r="H218" s="444" t="s">
        <v>90</v>
      </c>
      <c r="I218" s="682" t="s">
        <v>34</v>
      </c>
      <c r="J218" s="21"/>
      <c r="K218" s="21"/>
    </row>
    <row r="219" spans="4:12" ht="44.5" customHeight="1" x14ac:dyDescent="0.35">
      <c r="D219" s="292" t="s">
        <v>546</v>
      </c>
      <c r="E219" s="292" t="s">
        <v>567</v>
      </c>
      <c r="F219" s="21" t="s">
        <v>583</v>
      </c>
      <c r="G219" s="154" t="s">
        <v>584</v>
      </c>
      <c r="H219" s="444" t="s">
        <v>90</v>
      </c>
      <c r="I219" s="682" t="s">
        <v>34</v>
      </c>
      <c r="J219" s="21"/>
      <c r="K219" s="21"/>
    </row>
    <row r="220" spans="4:12" ht="28.5" customHeight="1" x14ac:dyDescent="0.35">
      <c r="D220" s="686" t="s">
        <v>546</v>
      </c>
      <c r="E220" s="686" t="s">
        <v>585</v>
      </c>
      <c r="F220" s="688" t="s">
        <v>586</v>
      </c>
      <c r="G220" s="688" t="s">
        <v>587</v>
      </c>
      <c r="H220" s="689" t="s">
        <v>100</v>
      </c>
      <c r="I220" s="682" t="s">
        <v>440</v>
      </c>
      <c r="J220" s="21"/>
      <c r="K220" s="21"/>
    </row>
    <row r="221" spans="4:12" ht="28.5" customHeight="1" x14ac:dyDescent="0.35">
      <c r="D221" s="686"/>
      <c r="E221" s="686"/>
      <c r="F221" s="688"/>
      <c r="G221" s="688"/>
      <c r="H221" s="689"/>
      <c r="I221" s="683" t="s">
        <v>34</v>
      </c>
      <c r="J221" s="21"/>
      <c r="K221" s="21"/>
    </row>
    <row r="222" spans="4:12" ht="44.5" customHeight="1" x14ac:dyDescent="0.35">
      <c r="D222" s="292" t="s">
        <v>546</v>
      </c>
      <c r="E222" s="292" t="s">
        <v>585</v>
      </c>
      <c r="F222" s="21" t="s">
        <v>588</v>
      </c>
      <c r="G222" s="154" t="s">
        <v>589</v>
      </c>
      <c r="H222" s="444" t="s">
        <v>100</v>
      </c>
      <c r="I222" s="683" t="s">
        <v>34</v>
      </c>
      <c r="J222" s="21"/>
      <c r="K222" s="21"/>
    </row>
    <row r="223" spans="4:12" ht="44.5" customHeight="1" x14ac:dyDescent="0.35">
      <c r="D223" s="292" t="s">
        <v>546</v>
      </c>
      <c r="E223" s="292" t="s">
        <v>585</v>
      </c>
      <c r="F223" s="21" t="s">
        <v>590</v>
      </c>
      <c r="G223" s="154" t="s">
        <v>591</v>
      </c>
      <c r="H223" s="444" t="s">
        <v>106</v>
      </c>
      <c r="I223" s="683" t="s">
        <v>34</v>
      </c>
      <c r="J223" s="21"/>
      <c r="K223" s="21"/>
    </row>
    <row r="224" spans="4:12" ht="44.5" customHeight="1" x14ac:dyDescent="0.35">
      <c r="D224" s="292" t="s">
        <v>546</v>
      </c>
      <c r="E224" s="292" t="s">
        <v>585</v>
      </c>
      <c r="F224" s="21" t="s">
        <v>592</v>
      </c>
      <c r="G224" s="154" t="s">
        <v>593</v>
      </c>
      <c r="H224" s="444" t="s">
        <v>130</v>
      </c>
      <c r="I224" s="683" t="s">
        <v>34</v>
      </c>
      <c r="J224" s="21"/>
      <c r="K224" s="21"/>
    </row>
    <row r="225" spans="4:11" ht="44.5" customHeight="1" x14ac:dyDescent="0.35">
      <c r="D225" s="292" t="s">
        <v>546</v>
      </c>
      <c r="E225" s="292" t="s">
        <v>594</v>
      </c>
      <c r="F225" s="21" t="s">
        <v>595</v>
      </c>
      <c r="G225" s="154" t="s">
        <v>596</v>
      </c>
      <c r="H225" s="444" t="s">
        <v>115</v>
      </c>
      <c r="I225" s="683" t="s">
        <v>34</v>
      </c>
      <c r="J225" s="21"/>
      <c r="K225" s="21"/>
    </row>
    <row r="226" spans="4:11" ht="44.5" customHeight="1" x14ac:dyDescent="0.35">
      <c r="D226" s="292" t="s">
        <v>546</v>
      </c>
      <c r="E226" s="292" t="s">
        <v>594</v>
      </c>
      <c r="F226" s="21" t="s">
        <v>595</v>
      </c>
      <c r="G226" s="154" t="s">
        <v>597</v>
      </c>
      <c r="H226" s="444" t="s">
        <v>115</v>
      </c>
      <c r="I226" s="683" t="s">
        <v>34</v>
      </c>
      <c r="J226" s="21"/>
      <c r="K226" s="21"/>
    </row>
    <row r="227" spans="4:11" ht="44.25" customHeight="1" x14ac:dyDescent="0.35">
      <c r="D227" s="292" t="s">
        <v>546</v>
      </c>
      <c r="E227" s="292" t="s">
        <v>594</v>
      </c>
      <c r="F227" s="21" t="s">
        <v>598</v>
      </c>
      <c r="G227" s="154" t="s">
        <v>599</v>
      </c>
      <c r="H227" s="444" t="s">
        <v>14</v>
      </c>
      <c r="I227" s="683" t="s">
        <v>34</v>
      </c>
      <c r="J227" s="21"/>
      <c r="K227" s="21"/>
    </row>
    <row r="228" spans="4:11" ht="44.25" customHeight="1" x14ac:dyDescent="0.35">
      <c r="D228" s="292" t="s">
        <v>546</v>
      </c>
      <c r="E228" s="292" t="s">
        <v>594</v>
      </c>
      <c r="F228" s="21" t="s">
        <v>598</v>
      </c>
      <c r="G228" s="154" t="s">
        <v>600</v>
      </c>
      <c r="H228" s="444" t="s">
        <v>39</v>
      </c>
      <c r="I228" s="683" t="s">
        <v>34</v>
      </c>
      <c r="J228" s="21"/>
      <c r="K228" s="21"/>
    </row>
    <row r="229" spans="4:11" ht="44.25" customHeight="1" x14ac:dyDescent="0.35">
      <c r="D229" s="292" t="s">
        <v>546</v>
      </c>
      <c r="E229" s="292" t="s">
        <v>594</v>
      </c>
      <c r="F229" s="21" t="s">
        <v>601</v>
      </c>
      <c r="G229" s="154" t="s">
        <v>602</v>
      </c>
      <c r="H229" s="444" t="s">
        <v>14</v>
      </c>
      <c r="I229" s="683" t="s">
        <v>34</v>
      </c>
      <c r="J229" s="21"/>
      <c r="K229" s="21"/>
    </row>
    <row r="230" spans="4:11" ht="44.25" customHeight="1" x14ac:dyDescent="0.35">
      <c r="D230" s="292" t="s">
        <v>546</v>
      </c>
      <c r="E230" s="292" t="s">
        <v>594</v>
      </c>
      <c r="F230" s="21" t="s">
        <v>601</v>
      </c>
      <c r="G230" s="154" t="s">
        <v>603</v>
      </c>
      <c r="H230" s="444" t="s">
        <v>14</v>
      </c>
      <c r="I230" s="683" t="s">
        <v>34</v>
      </c>
      <c r="J230" s="21"/>
      <c r="K230" s="21"/>
    </row>
    <row r="231" spans="4:11" ht="14.5" customHeight="1" x14ac:dyDescent="0.35"/>
    <row r="232" spans="4:11" ht="14.5" customHeight="1" x14ac:dyDescent="0.35"/>
    <row r="233" spans="4:11" ht="14.5" customHeight="1" x14ac:dyDescent="0.35"/>
    <row r="234" spans="4:11" ht="14.5" customHeight="1" x14ac:dyDescent="0.35"/>
    <row r="235" spans="4:11" ht="14.5" customHeight="1" x14ac:dyDescent="0.35"/>
    <row r="236" spans="4:11" ht="14.5" customHeight="1" x14ac:dyDescent="0.35"/>
    <row r="237" spans="4:11" ht="14.5" customHeight="1" x14ac:dyDescent="0.35"/>
    <row r="238" spans="4:11" ht="14.5" customHeight="1" x14ac:dyDescent="0.35"/>
    <row r="239" spans="4:11" ht="14.5" customHeight="1" x14ac:dyDescent="0.35"/>
    <row r="240" spans="4:11" ht="14.5" customHeight="1" x14ac:dyDescent="0.35"/>
    <row r="241" ht="14.5" customHeight="1" x14ac:dyDescent="0.35"/>
    <row r="242" ht="14.5" customHeight="1" x14ac:dyDescent="0.35"/>
    <row r="243" ht="14.5" customHeight="1" x14ac:dyDescent="0.35"/>
    <row r="244" ht="14.5" customHeight="1" x14ac:dyDescent="0.35"/>
    <row r="245" ht="14.5" customHeight="1" x14ac:dyDescent="0.35"/>
    <row r="246" ht="14.5" customHeight="1" x14ac:dyDescent="0.35"/>
    <row r="247" ht="14.5" customHeight="1" x14ac:dyDescent="0.35"/>
    <row r="248" ht="14.5" customHeight="1" x14ac:dyDescent="0.35"/>
    <row r="249" ht="14.5" customHeight="1" x14ac:dyDescent="0.35"/>
    <row r="250" ht="14.5" customHeight="1" x14ac:dyDescent="0.35"/>
    <row r="251" ht="14.5" customHeight="1" x14ac:dyDescent="0.35"/>
    <row r="252" ht="14.5" customHeight="1" x14ac:dyDescent="0.35"/>
    <row r="253" ht="14.5" customHeight="1" x14ac:dyDescent="0.35"/>
    <row r="254" ht="14.5" customHeight="1" x14ac:dyDescent="0.35"/>
    <row r="255" ht="14.5" customHeight="1" x14ac:dyDescent="0.35"/>
    <row r="256" ht="14.5" customHeight="1" x14ac:dyDescent="0.35"/>
    <row r="257" ht="14.5" customHeight="1" x14ac:dyDescent="0.35"/>
    <row r="258" ht="14.5" customHeight="1" x14ac:dyDescent="0.35"/>
    <row r="259" ht="14.5" customHeight="1" x14ac:dyDescent="0.35"/>
    <row r="260" ht="14.5" customHeight="1" x14ac:dyDescent="0.35"/>
    <row r="261" ht="14.5" customHeight="1" x14ac:dyDescent="0.35"/>
    <row r="262" ht="14.5" customHeight="1" x14ac:dyDescent="0.35"/>
    <row r="263" ht="14.5" customHeight="1" x14ac:dyDescent="0.35"/>
    <row r="264" ht="14.5" customHeight="1" x14ac:dyDescent="0.35"/>
    <row r="265" ht="14.5" customHeight="1" x14ac:dyDescent="0.35"/>
    <row r="266" ht="14.5" customHeight="1" x14ac:dyDescent="0.35"/>
    <row r="267" ht="14.5" customHeight="1" x14ac:dyDescent="0.35"/>
    <row r="268" ht="14.5" customHeight="1" x14ac:dyDescent="0.35"/>
    <row r="269" ht="14.5" customHeight="1" x14ac:dyDescent="0.35"/>
    <row r="270" ht="14.5" customHeight="1" x14ac:dyDescent="0.35"/>
    <row r="271" ht="14.5" customHeight="1" x14ac:dyDescent="0.35"/>
    <row r="272" ht="14.5" customHeight="1" x14ac:dyDescent="0.35"/>
    <row r="273" ht="14.5" customHeight="1" x14ac:dyDescent="0.35"/>
    <row r="274" ht="14.5" customHeight="1" x14ac:dyDescent="0.35"/>
    <row r="275" ht="14.5" customHeight="1" x14ac:dyDescent="0.35"/>
    <row r="276" ht="14.5" customHeight="1" x14ac:dyDescent="0.35"/>
    <row r="277" ht="14.5" customHeight="1" x14ac:dyDescent="0.35"/>
    <row r="278" ht="14.5" customHeight="1" x14ac:dyDescent="0.35"/>
    <row r="279" ht="14.5" customHeight="1" x14ac:dyDescent="0.35"/>
    <row r="280" ht="14.5" customHeight="1" x14ac:dyDescent="0.35"/>
    <row r="281" ht="14.5" customHeight="1" x14ac:dyDescent="0.35"/>
    <row r="282" ht="14.5" customHeight="1" x14ac:dyDescent="0.35"/>
    <row r="283" ht="14.5" customHeight="1" x14ac:dyDescent="0.35"/>
    <row r="284" ht="14.5" customHeight="1" x14ac:dyDescent="0.35"/>
    <row r="285" ht="14.5" customHeight="1" x14ac:dyDescent="0.35"/>
    <row r="286" ht="14.5" customHeight="1" x14ac:dyDescent="0.35"/>
    <row r="287" ht="14.5" customHeight="1" x14ac:dyDescent="0.35"/>
    <row r="288" ht="14.5" customHeight="1" x14ac:dyDescent="0.35"/>
    <row r="289" ht="14.5" customHeight="1" x14ac:dyDescent="0.35"/>
    <row r="290" ht="14.5" customHeight="1" x14ac:dyDescent="0.35"/>
    <row r="291" ht="14.5" customHeight="1" x14ac:dyDescent="0.35"/>
    <row r="292" ht="14.5" customHeight="1" x14ac:dyDescent="0.35"/>
    <row r="293" ht="14.5" customHeight="1" x14ac:dyDescent="0.35"/>
    <row r="294" ht="14.5" customHeight="1" x14ac:dyDescent="0.35"/>
    <row r="295" ht="14.5" customHeight="1" x14ac:dyDescent="0.35"/>
    <row r="296" ht="14.5" customHeight="1" x14ac:dyDescent="0.35"/>
    <row r="297" ht="14.5" customHeight="1" x14ac:dyDescent="0.35"/>
    <row r="298" ht="14.5" customHeight="1" x14ac:dyDescent="0.35"/>
    <row r="299" ht="14.5" customHeight="1" x14ac:dyDescent="0.35"/>
    <row r="300" ht="14.5" customHeight="1" x14ac:dyDescent="0.35"/>
    <row r="301" ht="14.5" customHeight="1" x14ac:dyDescent="0.35"/>
    <row r="302" ht="14.5" customHeight="1" x14ac:dyDescent="0.35"/>
    <row r="303" ht="14.5" customHeight="1" x14ac:dyDescent="0.35"/>
    <row r="304" ht="14.5" customHeight="1" x14ac:dyDescent="0.35"/>
    <row r="305" ht="14.5" customHeight="1" x14ac:dyDescent="0.35"/>
    <row r="306" ht="14.5" customHeight="1" x14ac:dyDescent="0.35"/>
    <row r="307" ht="14.5" customHeight="1" x14ac:dyDescent="0.35"/>
    <row r="308" ht="14.5" customHeight="1" x14ac:dyDescent="0.35"/>
    <row r="309" ht="14.5" customHeight="1" x14ac:dyDescent="0.35"/>
    <row r="310" ht="14.5" customHeight="1" x14ac:dyDescent="0.35"/>
    <row r="311" ht="14.5" customHeight="1" x14ac:dyDescent="0.35"/>
    <row r="312" ht="14.5" customHeight="1" x14ac:dyDescent="0.35"/>
    <row r="313" ht="14.5" customHeight="1" x14ac:dyDescent="0.35"/>
    <row r="314" ht="14.5" customHeight="1" x14ac:dyDescent="0.35"/>
    <row r="315" ht="14.5" customHeight="1" x14ac:dyDescent="0.35"/>
    <row r="316" ht="14.5" customHeight="1" x14ac:dyDescent="0.35"/>
    <row r="317" ht="14.5" customHeight="1" x14ac:dyDescent="0.35"/>
    <row r="318" ht="14.5" customHeight="1" x14ac:dyDescent="0.35"/>
    <row r="319" ht="14.5" customHeight="1" x14ac:dyDescent="0.35"/>
    <row r="320" ht="14.5" customHeight="1" x14ac:dyDescent="0.35"/>
    <row r="321" ht="14.5" customHeight="1" x14ac:dyDescent="0.35"/>
    <row r="322" ht="14.5" customHeight="1" x14ac:dyDescent="0.35"/>
    <row r="323" ht="14.5" customHeight="1" x14ac:dyDescent="0.35"/>
    <row r="324" ht="14.5" customHeight="1" x14ac:dyDescent="0.35"/>
    <row r="325" ht="14.5" customHeight="1" x14ac:dyDescent="0.35"/>
    <row r="326" ht="14.5" customHeight="1" x14ac:dyDescent="0.35"/>
    <row r="327" ht="14.5" customHeight="1" x14ac:dyDescent="0.35"/>
    <row r="328" ht="14.5" customHeight="1" x14ac:dyDescent="0.35"/>
    <row r="329" ht="14.5" customHeight="1" x14ac:dyDescent="0.35"/>
    <row r="330" ht="14.5" customHeight="1" x14ac:dyDescent="0.35"/>
    <row r="331" ht="14.5" customHeight="1" x14ac:dyDescent="0.35"/>
    <row r="332" ht="14.5" customHeight="1" x14ac:dyDescent="0.35"/>
    <row r="333" ht="14.5" customHeight="1" x14ac:dyDescent="0.35"/>
    <row r="334" ht="14.5" customHeight="1" x14ac:dyDescent="0.35"/>
    <row r="335" ht="14.5" customHeight="1" x14ac:dyDescent="0.35"/>
    <row r="336" ht="14.5" customHeight="1" x14ac:dyDescent="0.35"/>
    <row r="337" ht="14.5" customHeight="1" x14ac:dyDescent="0.35"/>
    <row r="338" ht="14.5" customHeight="1" x14ac:dyDescent="0.35"/>
    <row r="339" ht="14.5" customHeight="1" x14ac:dyDescent="0.35"/>
    <row r="340" ht="14.5" customHeight="1" x14ac:dyDescent="0.35"/>
    <row r="341" ht="14.5" customHeight="1" x14ac:dyDescent="0.35"/>
    <row r="342" ht="14.5" customHeight="1" x14ac:dyDescent="0.35"/>
    <row r="343" ht="14.5" customHeight="1" x14ac:dyDescent="0.35"/>
    <row r="344" ht="14.5" customHeight="1" x14ac:dyDescent="0.35"/>
    <row r="345" ht="14.5" customHeight="1" x14ac:dyDescent="0.35"/>
    <row r="346" ht="14.5" customHeight="1" x14ac:dyDescent="0.35"/>
    <row r="347" ht="14.5" customHeight="1" x14ac:dyDescent="0.35"/>
    <row r="348" ht="14.5" customHeight="1" x14ac:dyDescent="0.35"/>
    <row r="349" ht="14.5" customHeight="1" x14ac:dyDescent="0.35"/>
    <row r="350" ht="14.5" customHeight="1" x14ac:dyDescent="0.35"/>
    <row r="351" ht="14.5" customHeight="1" x14ac:dyDescent="0.35"/>
    <row r="352" ht="14.5" customHeight="1" x14ac:dyDescent="0.35"/>
    <row r="353" ht="14.5" customHeight="1" x14ac:dyDescent="0.35"/>
    <row r="354" ht="14.5" customHeight="1" x14ac:dyDescent="0.35"/>
    <row r="355" ht="14.5" customHeight="1" x14ac:dyDescent="0.35"/>
    <row r="356" ht="14.5" customHeight="1" x14ac:dyDescent="0.35"/>
    <row r="357" ht="14.5" customHeight="1" x14ac:dyDescent="0.35"/>
    <row r="358" ht="14.5" customHeight="1" x14ac:dyDescent="0.35"/>
    <row r="359" ht="14.5" customHeight="1" x14ac:dyDescent="0.35"/>
    <row r="360" ht="14.5" customHeight="1" x14ac:dyDescent="0.35"/>
    <row r="361" ht="14.5" customHeight="1" x14ac:dyDescent="0.35"/>
    <row r="362" ht="14.5" customHeight="1" x14ac:dyDescent="0.35"/>
    <row r="363" ht="14.5" customHeight="1" x14ac:dyDescent="0.35"/>
    <row r="364" ht="14.5" customHeight="1" x14ac:dyDescent="0.35"/>
    <row r="365" ht="14.5" customHeight="1" x14ac:dyDescent="0.35"/>
    <row r="366" ht="14.5" customHeight="1" x14ac:dyDescent="0.35"/>
    <row r="367" ht="14.5" customHeight="1" x14ac:dyDescent="0.35"/>
    <row r="368" ht="14.5" customHeight="1" x14ac:dyDescent="0.35"/>
    <row r="369" ht="14.5" customHeight="1" x14ac:dyDescent="0.35"/>
    <row r="370" ht="14.5" customHeight="1" x14ac:dyDescent="0.35"/>
    <row r="371" ht="14.5" customHeight="1" x14ac:dyDescent="0.35"/>
    <row r="372" ht="14.5" customHeight="1" x14ac:dyDescent="0.35"/>
    <row r="373" ht="14.5" customHeight="1" x14ac:dyDescent="0.35"/>
    <row r="374" ht="14.5" customHeight="1" x14ac:dyDescent="0.35"/>
    <row r="375" ht="14.5" customHeight="1" x14ac:dyDescent="0.35"/>
    <row r="376" ht="14.5" customHeight="1" x14ac:dyDescent="0.35"/>
    <row r="377" ht="14.5" customHeight="1" x14ac:dyDescent="0.35"/>
    <row r="378" ht="14.5" customHeight="1" x14ac:dyDescent="0.35"/>
    <row r="379" ht="14.5" customHeight="1" x14ac:dyDescent="0.35"/>
    <row r="380" ht="14.5" customHeight="1" x14ac:dyDescent="0.35"/>
    <row r="381" ht="14.5" customHeight="1" x14ac:dyDescent="0.35"/>
    <row r="382" ht="14.5" customHeight="1" x14ac:dyDescent="0.35"/>
    <row r="383" ht="14.5" customHeight="1" x14ac:dyDescent="0.35"/>
    <row r="384" ht="14.5" customHeight="1" x14ac:dyDescent="0.35"/>
    <row r="385" ht="14.5" customHeight="1" x14ac:dyDescent="0.35"/>
    <row r="386" ht="14.5" customHeight="1" x14ac:dyDescent="0.35"/>
    <row r="387" ht="14.5" customHeight="1" x14ac:dyDescent="0.35"/>
    <row r="388" ht="14.5" customHeight="1" x14ac:dyDescent="0.35"/>
    <row r="389" ht="14.5" customHeight="1" x14ac:dyDescent="0.35"/>
    <row r="390" ht="14.5" customHeight="1" x14ac:dyDescent="0.35"/>
    <row r="391" ht="14.5" customHeight="1" x14ac:dyDescent="0.35"/>
    <row r="392" ht="14.5" customHeight="1" x14ac:dyDescent="0.35"/>
    <row r="393" ht="14.5" customHeight="1" x14ac:dyDescent="0.35"/>
    <row r="394" ht="14.5" customHeight="1" x14ac:dyDescent="0.35"/>
    <row r="395" ht="14.5" customHeight="1" x14ac:dyDescent="0.35"/>
    <row r="396" ht="14.5" customHeight="1" x14ac:dyDescent="0.35"/>
    <row r="397" ht="14.5" customHeight="1" x14ac:dyDescent="0.35"/>
    <row r="398" ht="14.5" customHeight="1" x14ac:dyDescent="0.35"/>
    <row r="399" ht="14.5" customHeight="1" x14ac:dyDescent="0.35"/>
    <row r="400" ht="14.5" customHeight="1" x14ac:dyDescent="0.35"/>
    <row r="401" ht="14.5" customHeight="1" x14ac:dyDescent="0.35"/>
  </sheetData>
  <autoFilter ref="D4:K230" xr:uid="{BEBF1B24-067A-4320-8566-28B6C2532622}"/>
  <sortState xmlns:xlrd2="http://schemas.microsoft.com/office/spreadsheetml/2017/richdata2" ref="D52:K123">
    <sortCondition ref="F52:F123"/>
  </sortState>
  <mergeCells count="134">
    <mergeCell ref="J32:J33"/>
    <mergeCell ref="K32:K33"/>
    <mergeCell ref="H220:H221"/>
    <mergeCell ref="G220:G221"/>
    <mergeCell ref="F220:F221"/>
    <mergeCell ref="D220:D221"/>
    <mergeCell ref="E220:E221"/>
    <mergeCell ref="F38:F39"/>
    <mergeCell ref="H32:H33"/>
    <mergeCell ref="G32:G33"/>
    <mergeCell ref="F32:F33"/>
    <mergeCell ref="E32:E33"/>
    <mergeCell ref="J206:J207"/>
    <mergeCell ref="K206:K207"/>
    <mergeCell ref="D55:D56"/>
    <mergeCell ref="E55:E56"/>
    <mergeCell ref="F55:F56"/>
    <mergeCell ref="G55:G56"/>
    <mergeCell ref="H55:H56"/>
    <mergeCell ref="J55:J56"/>
    <mergeCell ref="K55:K56"/>
    <mergeCell ref="H206:H207"/>
    <mergeCell ref="G206:G207"/>
    <mergeCell ref="E206:E207"/>
    <mergeCell ref="F206:F207"/>
    <mergeCell ref="D81:D82"/>
    <mergeCell ref="D83:D84"/>
    <mergeCell ref="E79:E80"/>
    <mergeCell ref="E81:E82"/>
    <mergeCell ref="E83:E84"/>
    <mergeCell ref="D206:D207"/>
    <mergeCell ref="J105:J106"/>
    <mergeCell ref="K105:K106"/>
    <mergeCell ref="D105:D106"/>
    <mergeCell ref="E105:E106"/>
    <mergeCell ref="H141:H142"/>
    <mergeCell ref="G141:G142"/>
    <mergeCell ref="F141:F142"/>
    <mergeCell ref="E141:E142"/>
    <mergeCell ref="D141:D142"/>
    <mergeCell ref="J141:J142"/>
    <mergeCell ref="J170:J171"/>
    <mergeCell ref="K170:K171"/>
    <mergeCell ref="J182:J183"/>
    <mergeCell ref="K182:K183"/>
    <mergeCell ref="F105:F106"/>
    <mergeCell ref="G105:G106"/>
    <mergeCell ref="H105:H106"/>
    <mergeCell ref="H81:H82"/>
    <mergeCell ref="H83:H84"/>
    <mergeCell ref="D170:D171"/>
    <mergeCell ref="E170:E171"/>
    <mergeCell ref="F170:F171"/>
    <mergeCell ref="G170:G171"/>
    <mergeCell ref="H170:H171"/>
    <mergeCell ref="D182:D183"/>
    <mergeCell ref="E182:E183"/>
    <mergeCell ref="F182:F183"/>
    <mergeCell ref="G182:G183"/>
    <mergeCell ref="H182:H183"/>
    <mergeCell ref="F81:F82"/>
    <mergeCell ref="F83:F84"/>
    <mergeCell ref="G81:G82"/>
    <mergeCell ref="G83:G84"/>
    <mergeCell ref="J50:J51"/>
    <mergeCell ref="K50:K51"/>
    <mergeCell ref="J52:J53"/>
    <mergeCell ref="K52:K53"/>
    <mergeCell ref="D79:D80"/>
    <mergeCell ref="F79:F80"/>
    <mergeCell ref="H79:H80"/>
    <mergeCell ref="D62:D63"/>
    <mergeCell ref="E62:E63"/>
    <mergeCell ref="F62:F63"/>
    <mergeCell ref="G62:G63"/>
    <mergeCell ref="H62:H63"/>
    <mergeCell ref="D52:D53"/>
    <mergeCell ref="E52:E53"/>
    <mergeCell ref="G79:G80"/>
    <mergeCell ref="J44:J45"/>
    <mergeCell ref="K44:K45"/>
    <mergeCell ref="J46:J47"/>
    <mergeCell ref="K46:K47"/>
    <mergeCell ref="J48:J49"/>
    <mergeCell ref="K48:K49"/>
    <mergeCell ref="J38:J39"/>
    <mergeCell ref="K38:K39"/>
    <mergeCell ref="J40:J41"/>
    <mergeCell ref="K40:K41"/>
    <mergeCell ref="J42:J43"/>
    <mergeCell ref="K42:K43"/>
    <mergeCell ref="G48:G49"/>
    <mergeCell ref="G50:G51"/>
    <mergeCell ref="G52:G53"/>
    <mergeCell ref="H38:H39"/>
    <mergeCell ref="H40:H41"/>
    <mergeCell ref="H42:H43"/>
    <mergeCell ref="H44:H45"/>
    <mergeCell ref="H46:H47"/>
    <mergeCell ref="H48:H49"/>
    <mergeCell ref="H50:H51"/>
    <mergeCell ref="H52:H53"/>
    <mergeCell ref="G42:G43"/>
    <mergeCell ref="G38:G39"/>
    <mergeCell ref="G40:G41"/>
    <mergeCell ref="G44:G45"/>
    <mergeCell ref="G46:G47"/>
    <mergeCell ref="F42:F43"/>
    <mergeCell ref="F44:F45"/>
    <mergeCell ref="F46:F47"/>
    <mergeCell ref="F48:F49"/>
    <mergeCell ref="F50:F51"/>
    <mergeCell ref="F52:F53"/>
    <mergeCell ref="E46:E47"/>
    <mergeCell ref="D48:D49"/>
    <mergeCell ref="E48:E49"/>
    <mergeCell ref="D50:D51"/>
    <mergeCell ref="E50:E51"/>
    <mergeCell ref="D42:D43"/>
    <mergeCell ref="E42:E43"/>
    <mergeCell ref="D44:D45"/>
    <mergeCell ref="E44:E45"/>
    <mergeCell ref="D46:D47"/>
    <mergeCell ref="D11:D12"/>
    <mergeCell ref="E11:E12"/>
    <mergeCell ref="F11:F12"/>
    <mergeCell ref="G11:G12"/>
    <mergeCell ref="H11:H12"/>
    <mergeCell ref="D38:D39"/>
    <mergeCell ref="E38:E39"/>
    <mergeCell ref="D40:D41"/>
    <mergeCell ref="E40:E41"/>
    <mergeCell ref="F40:F41"/>
    <mergeCell ref="D32:D33"/>
  </mergeCells>
  <phoneticPr fontId="93" type="noConversion"/>
  <hyperlinks>
    <hyperlink ref="I12" location="'Human rights &amp; well-being'!A1" display="Disclosures hub" xr:uid="{8A8680CA-8457-48F7-8D62-94A154858A2E}"/>
    <hyperlink ref="I13" location="'Human rights &amp; well-being'!A1" display="Disclosures hub" xr:uid="{D134C47B-4B84-4D5D-B5ED-66EB2F6C355C}"/>
    <hyperlink ref="I35" location="'Human rights &amp; well-being'!A1" display="Disclosures hub" xr:uid="{7D611181-4AB0-4C22-BC7E-CFD7167D887F}"/>
    <hyperlink ref="I99" location="'Human rights &amp; well-being'!A1" display="Disclosures hub" xr:uid="{CF4209C9-D7B1-4C62-8F60-5EEFB1C9458A}"/>
    <hyperlink ref="I101" location="'Human rights &amp; well-being'!A1" display="Disclosures hub" xr:uid="{FE3B804F-2356-46B4-9437-D2E8BE3CC561}"/>
    <hyperlink ref="I104" location="'Human rights &amp; well-being'!A1" display="Disclosures hub" xr:uid="{CB0B9F68-9F67-409A-BBC2-F5943C152541}"/>
    <hyperlink ref="I107" location="'Human rights &amp; well-being'!A1" display="Disclosures hub" xr:uid="{47DBAE8D-3A93-4EB4-9AB2-EAA8E486B47D}"/>
    <hyperlink ref="I108" location="'Human rights &amp; well-being'!A1" display="Disclosures hub" xr:uid="{E651C023-8224-401D-97E8-2060F2B3544A}"/>
    <hyperlink ref="I110" location="'Human rights &amp; well-being'!A1" display="Disclosures hub" xr:uid="{8CDB3F88-23F5-4E3C-BDD4-67E23F1FF1C9}"/>
    <hyperlink ref="I114:I116" location="'Human rights &amp; well-being'!A1" display="Disclosures hub" xr:uid="{746FA6B9-E37D-4CEC-913F-F8A6A9D70B01}"/>
    <hyperlink ref="I117" location="'Human rights &amp; well-being'!A1" display="Disclosures hub" xr:uid="{AA75B142-2029-45D6-9304-905ADD9858FF}"/>
    <hyperlink ref="I119" location="'Human rights &amp; well-being'!A1" display="Disclosures hub" xr:uid="{42B74507-FDB2-4EC2-8BC0-25257F14D04A}"/>
    <hyperlink ref="I149" location="'Human rights &amp; well-being'!A1" display="Disclosures hub" xr:uid="{6A3913A7-826A-415F-9A67-FCF488F45F09}"/>
    <hyperlink ref="I190:I191" location="'Human rights &amp; well-being'!A1" display="Disclosures hub" xr:uid="{C594BC6A-024D-4498-B0D3-CA3BC8CA4644}"/>
    <hyperlink ref="I212:I215" location="'Human rights &amp; well-being'!A1" display="Disclosures hub" xr:uid="{8DA470A9-2DED-49AE-AF35-3EA191D642CB}"/>
    <hyperlink ref="I217:I219" location="'Human rights &amp; well-being'!A1" display="Disclosures hub" xr:uid="{B479937D-560B-4439-A355-08A98DE37320}"/>
    <hyperlink ref="I66" location="'Climate change '!A1" display="Disclosures hub" xr:uid="{6DCC441B-71A3-4770-B7CA-B9D4CB328775}"/>
    <hyperlink ref="I67:I69" location="'Climate change '!A1" display="Disclosures hub" xr:uid="{F90DBF5E-B304-4A07-A6D1-CD69AA379B62}"/>
    <hyperlink ref="I85:I87" location="'Climate change '!A1" display="Disclosures hub" xr:uid="{A3D6E755-23AC-4E81-89AD-AB7E3FE34CED}"/>
    <hyperlink ref="I143:I145" location="'Climate change '!A1" display="Disclosures hub" xr:uid="{6FB2D7AC-7658-40E2-ADC6-C8D80D7C55D3}"/>
    <hyperlink ref="I153" location="'Climate change '!A1" display="Disclosures hub" xr:uid="{C5C00085-414F-4BF2-B17C-74261150E1EA}"/>
    <hyperlink ref="I158:I159" location="'Climate change '!A1" display="Disclosures hub" xr:uid="{5F278EE0-D920-4528-9FE0-35159A8734AF}"/>
    <hyperlink ref="I172:I173" location="'Climate change '!A1" display="Disclosures hub" xr:uid="{2B340AF2-02E2-41C2-9901-AC3BDEB2B413}"/>
    <hyperlink ref="I184:I186" location="'Climate change '!A1" display="Disclosures hub" xr:uid="{816050B9-F9F2-4F3B-BC9C-B7BC94C4DFDF}"/>
    <hyperlink ref="I222" location="'Climate change '!A1" display="Disclosures hub" xr:uid="{2B76BFAA-A2B3-4B1A-AD7A-166509111EB3}"/>
    <hyperlink ref="H133" location="'Crop management &amp; biodiversity'!A1" display="Crop management &amp; biodiversity" xr:uid="{96436CFA-9349-4096-A813-45D923230155}"/>
    <hyperlink ref="I95" location="'Diversity &amp; inclusion'!A1" display="Disclosures hub" xr:uid="{06F050C5-1B92-4AA1-BEC7-DB73D6D3B159}"/>
    <hyperlink ref="I96" location="'Diversity &amp; inclusion'!A1" display="Disclosures hub" xr:uid="{AB69B410-9DC9-4556-A7E2-5D3241C342E1}"/>
    <hyperlink ref="I111:I113" location="'Diversity &amp; inclusion'!A1" display="Disclosures hub" xr:uid="{2AB18454-888C-42EF-9925-4D8FB3CF5494}"/>
    <hyperlink ref="I137" location="'Diversity &amp; inclusion'!A1" display="Disclosures hub" xr:uid="{D4A884F7-D51E-4232-9D4E-63E6B0AF13AB}"/>
    <hyperlink ref="I209:I210" location="'Diversity &amp; inclusion'!A1" display="Disclosures hub" xr:uid="{02EC034C-CB41-42E6-A6FC-DD11B05AB71A}"/>
    <hyperlink ref="I216" location="'Diversity &amp; inclusion'!A1" display="Disclosures hub" xr:uid="{3EC315F9-6606-4CE5-B8C7-071B7C31B943}"/>
    <hyperlink ref="I225:I226" location="'Diversity &amp; inclusion'!A1" display="Disclosures hub" xr:uid="{3528167C-F354-4115-8BA6-E59479978AB3}"/>
    <hyperlink ref="I21" location="'Ethics &amp; Governance'!A1" display="Disclosures hub" xr:uid="{9B5FFC76-BAE9-44A9-B49A-91AF7EFFC1E5}"/>
    <hyperlink ref="I24:I25" location="'Ethics &amp; Governance'!A1" display="Disclosures hub" xr:uid="{56D1FB32-FF6E-4660-A6F8-37A1927E3277}"/>
    <hyperlink ref="I30:I31" location="'Ethics &amp; Governance'!A1" display="Disclosures hub" xr:uid="{7A77DB7E-E080-4784-A069-52009111AB75}"/>
    <hyperlink ref="I61" location="'Ethics &amp; Governance'!A1" display="Disclosures hub" xr:uid="{E2F5A36F-7891-4398-94EC-E585E224143C}"/>
    <hyperlink ref="I64:I65" location="'Ethics &amp; Governance'!A1" display="Disclosures hub" xr:uid="{929A071D-0235-42F5-A7DE-97486B3D99D8}"/>
    <hyperlink ref="I127:I128" location="'Ethics &amp; Governance'!A1" display="Disclosures hub" xr:uid="{BDD8F37F-67D1-4817-B44B-C24142C47A7C}"/>
    <hyperlink ref="I165:I166" location="'Ethics &amp; Governance'!A1" display="Disclosures hub" xr:uid="{EF77839B-821B-4777-B451-D05E9773B988}"/>
    <hyperlink ref="I192" location="'Ethics &amp; Governance'!A1" display="Disclosures hub" xr:uid="{40D092C5-A9A1-4F09-B4B2-444EC33E5AE2}"/>
    <hyperlink ref="I202:I205" location="'Ethics &amp; Governance'!A1" display="Disclosures hub" xr:uid="{5A91BB18-B7C5-48F3-BBB1-BF75DE114779}"/>
    <hyperlink ref="I228" location="'Ethics &amp; Governance'!A1" display="Disclosures hub" xr:uid="{19877789-2595-4B77-8610-714F7AAB7B3F}"/>
    <hyperlink ref="I90:I92" location="'Other disclosures'!A1" display="Disclosures hub" xr:uid="{EB5E9A4F-1413-48D1-BE2B-DE64D5E986C5}"/>
    <hyperlink ref="I154:I155" location="'Other disclosures'!A1" display="Disclosures hub" xr:uid="{7EF0C7B8-E8DD-4F8F-8F45-B03E6340AE01}"/>
    <hyperlink ref="I156:I157" location="'Other disclosures'!A1" display="Disclosures hub" xr:uid="{E2BB310F-C32D-44E7-A8B9-0219B0B69DA8}"/>
    <hyperlink ref="I167:I169" location="'Other disclosures'!A1" display="Disclosures hub" xr:uid="{FE255AD4-4E30-498D-9173-1CB7958FFDC0}"/>
    <hyperlink ref="I177" location="'Other disclosures'!A1" display="Disclosures hub" xr:uid="{F0D9D20A-1902-43F3-82DD-CD4839156EC3}"/>
    <hyperlink ref="I178:I181" location="'Other disclosures'!A1" display="Disclosures hub" xr:uid="{D7E4CBAC-4BFE-4EE9-A1ED-184FE9D9D73D}"/>
    <hyperlink ref="I189" location="'Other disclosures'!A1" display="Disclosures hub" xr:uid="{02A7986B-67BA-4EAF-BEB4-49A495695039}"/>
    <hyperlink ref="I193:I195" location="'Other disclosures'!A1" display="Disclosures hub" xr:uid="{A77259AC-A5F9-494E-8A23-8FCBAF857963}"/>
    <hyperlink ref="I196:I197" location="'Other disclosures'!A1" display="Disclosures hub" xr:uid="{CFAF51FF-AC1E-4166-B4F6-02B40DC9771F}"/>
    <hyperlink ref="I227" location="'Other disclosures'!A1" display="Disclosures hub" xr:uid="{15E82D9F-10B4-4FC2-A194-0FC96E940AF3}"/>
    <hyperlink ref="I229:I230" location="'Other disclosures'!A1" display="Disclosures hub" xr:uid="{A530B4EA-22AE-4B67-93A0-B3968B4A15D3}"/>
    <hyperlink ref="I57" location="'Relations with communities'!A1" display="Disclosures hub" xr:uid="{2CB57C0C-8B0B-4FF2-ABB9-38054DDD68D3}"/>
    <hyperlink ref="I58" location="'Relations with communities'!A1" display="Disclosures hub" xr:uid="{0D071418-F59F-453D-BAE8-BC5C08E74FD6}"/>
    <hyperlink ref="I118" location="'Relations with communities'!A1" display="Disclosures hub" xr:uid="{E64E61B8-8706-42CA-A364-DED850236D3B}"/>
    <hyperlink ref="I120:I121" location="'Relations with communities'!A1" display="Disclosures hub" xr:uid="{094F0B1C-3A6E-4818-8F3C-CC227849B6BA}"/>
    <hyperlink ref="I125:I126" location="'Relations with communities'!A1" display="Disclosures hub" xr:uid="{98E1E134-1309-4C00-94C1-FD2FC2A83C68}"/>
    <hyperlink ref="I134:I136" location="'Relations with communities'!A1" display="Disclosures hub" xr:uid="{2C6ACFAA-52A2-4827-B24E-B9A8F7EAAFB8}"/>
    <hyperlink ref="I211" location="'Relations with communities'!A1" display="Disclosures hub" xr:uid="{7A969C1C-0792-4CCB-8F4F-E584DBD69084}"/>
    <hyperlink ref="I60" location="'Sustainable procurement'!A1" display="Disclosures hub" xr:uid="{3B758823-A0B3-4169-9A40-F8F78C5D766C}"/>
    <hyperlink ref="I93:I94" location="'Sustainable procurement'!A1" display="Disclosures hub" xr:uid="{876CC710-5927-4500-9074-778AC69958AB}"/>
    <hyperlink ref="I122:I123" location="'Sustainable procurement'!A1" display="Disclosures hub" xr:uid="{CAA094FD-5D5B-4957-9516-8DF4D3CAD115}"/>
    <hyperlink ref="I139" location="'Sustainable procurement'!A1" display="Disclosures hub" xr:uid="{55DA9F78-9ABE-436A-9974-14960DEB05CC}"/>
    <hyperlink ref="I150:I151" location="'Sustainable procurement'!A1" display="Disclosures hub" xr:uid="{6E14A257-4FB9-4B0C-A769-E7377EC208F3}"/>
    <hyperlink ref="I164" location="'Sustainable procurement'!A1" display="Disclosures hub" xr:uid="{CE81D3CE-8047-420E-9F72-64F7BCD738F7}"/>
    <hyperlink ref="I72" location="'Water management'!A1" display="Disclosures hub" xr:uid="{7B17B229-8ED3-4927-84A6-AFA00FF50D92}"/>
    <hyperlink ref="I73:I74" location="'Water management'!A1" display="Disclosures hub" xr:uid="{17B68ECF-C616-4214-9DFC-0EB2CE3E0563}"/>
    <hyperlink ref="I146" location="'Water management'!A1" display="Disclosures hub" xr:uid="{F40B580F-6982-41CD-A2AE-5314452CC18F}"/>
    <hyperlink ref="I148" location="'Water management'!A1" display="Disclosures hub" xr:uid="{275A4013-DA6A-41A2-B97E-F18528089A03}"/>
    <hyperlink ref="I160" location="'Water management'!A1" display="Disclosures hub" xr:uid="{1378F775-7FB5-421E-8903-27211BA1009F}"/>
    <hyperlink ref="I162" location="'Water management'!A1" display="Disclosures hub" xr:uid="{78C283B4-91C6-4456-B44F-BDFC52A44485}"/>
    <hyperlink ref="I187:I188" location="'Water management'!A1" display="Disclosures hub" xr:uid="{D9A969BA-8DF7-4F0F-8B23-2BFB065A4A47}"/>
    <hyperlink ref="I224" location="'Water management'!A1" display="Disclosures hub" xr:uid="{8C53E5F1-3CA9-4033-AA11-A7F996E70B04}"/>
    <hyperlink ref="I39" location="'Climate change '!A1" display="Disclosures hub" xr:uid="{A3EFE7BD-27AB-4E6D-9F60-F18619E6BF43}"/>
    <hyperlink ref="I129" location="'Crop management &amp; biodiversity'!A1" display="Disclosures hub" xr:uid="{B667784D-F61C-4B07-915E-5F81CFEB1795}"/>
    <hyperlink ref="I130:I133" location="'Crop management &amp; biodiversity'!A1" display="Disclosures hub" xr:uid="{4411ED50-EDCD-4895-BFD4-09DB1F60D4CC}"/>
    <hyperlink ref="I174:I176" location="'Crop management &amp; biodiversity'!A1" display="Disclosures hub" xr:uid="{6983EE69-CAC8-471B-8EE9-135093598A35}"/>
    <hyperlink ref="I207" location="'Ethics &amp; Governance'!A1" display="Disclosures hub" xr:uid="{D4F9601B-357E-4225-AC83-9D53CFD26BDD}"/>
    <hyperlink ref="I223" location="'Crop management &amp; biodiversity'!A1" display="Disclosures hub" xr:uid="{AD50CC13-58D2-49F3-838E-163851D025E3}"/>
    <hyperlink ref="I221" location="'Climate change '!A1" display="Disclosures hub" xr:uid="{6AC74339-279A-491F-B349-891AD7CAF21F}"/>
    <hyperlink ref="I183" location="'Climate change '!A1" display="Disclosures hub" xr:uid="{38B654F7-8BA2-4109-9965-2671E3CB6864}"/>
    <hyperlink ref="I171" location="'Climate change '!A1" display="Disclosures hub" xr:uid="{4DAC4C3C-C8B2-4058-A875-CC9C0A1EACC4}"/>
    <hyperlink ref="I142" location="'Climate change '!A1" display="Disclosures hub" xr:uid="{16D110F8-85CE-46B6-901F-8A3F042DE22E}"/>
    <hyperlink ref="I106" location="'Human rights &amp; well-being'!A1" display="Disclosures hub" xr:uid="{AB5FF397-E876-4E7F-8AC4-4AF2B0D5091B}"/>
    <hyperlink ref="I80" location="'Climate change '!A1" display="Disclosures hub" xr:uid="{F65F91A3-93EE-461E-8A3D-26A153F6A01B}"/>
    <hyperlink ref="I82" location="'Climate change '!A1" display="Disclosures hub" xr:uid="{AACAC578-1C94-4E1B-9C2B-3CE1BC08249E}"/>
    <hyperlink ref="I84" location="'Climate change '!A1" display="Disclosures hub" xr:uid="{39EB5EA4-8D65-4A8C-BA10-6004CB5A0E40}"/>
    <hyperlink ref="I75" location="'Crop management &amp; biodiversity'!A1" display="Disclosures hub" xr:uid="{723B3901-7C1B-45B0-96A6-7D8B76FB31F5}"/>
    <hyperlink ref="I77:I78" location="'Crop management &amp; biodiversity'!A1" display="Disclosures hub" xr:uid="{7C0502BA-572E-4B06-AF33-D57D0F415911}"/>
    <hyperlink ref="I63" location="'Ethics &amp; Governance'!A1" display="Disclosures hub" xr:uid="{1EE76206-0C8B-4997-9C0A-B5F79B066BC9}"/>
    <hyperlink ref="I47" location="'Ethics &amp; Governance'!A1" display="Disclosures hub" xr:uid="{28887E00-B09C-4786-BBC9-6A11873211B4}"/>
    <hyperlink ref="I33" location="'Ethics &amp; Governance'!A1" display="Disclosures hub" xr:uid="{04BAD919-FCFE-41C9-B285-ACF5B5A814BB}"/>
    <hyperlink ref="I41" location="'Crop management &amp; biodiversity'!A1" display="Disclosures hub" xr:uid="{D2BE08ED-B396-4AFC-843C-429C8818E3D3}"/>
    <hyperlink ref="I43" location="'Human rights &amp; well-being'!A1" display="Disclosures hub" xr:uid="{05A35CBD-4666-4CAF-B829-0AAC96B9D612}"/>
    <hyperlink ref="I45" location="'Diversity &amp; inclusion'!A1" display="Disclosures hub" xr:uid="{28DC190B-59B8-4B99-92A5-3B1789018722}"/>
    <hyperlink ref="I49" location="'Sustainable procurement'!A1" display="Disclosures hub" xr:uid="{84B33D55-138B-42E4-B73E-6F5F79A22FF4}"/>
    <hyperlink ref="I51" location="'Relations with communities'!A1" display="Disclosures hub" xr:uid="{A7170206-53D2-4125-9611-A4F9ABD4A43B}"/>
    <hyperlink ref="I53" location="'Water management'!A1" display="Disclosures hub" xr:uid="{635989BE-FB40-4889-A058-0A855A61689B}"/>
    <hyperlink ref="I5" r:id="rId1" display="https://www.raizen.com.br/relatorioanual/2024/en/" xr:uid="{A359FA93-F9C0-4766-98EC-0E6CA21C7D62}"/>
    <hyperlink ref="I6" r:id="rId2" display="https://www.raizen.com.br/relatorioanual/2024/en/" xr:uid="{C0A8F6DE-942F-43E4-B373-B31921C10E77}"/>
    <hyperlink ref="I7" r:id="rId3" display="https://www.raizen.com.br/relatorioanual/2024/en/" xr:uid="{98681212-7F5B-4D30-B5ED-063BE0EE07CA}"/>
    <hyperlink ref="I9" r:id="rId4" display="https://www.raizen.com.br/relatorioanual/2024/en/" xr:uid="{1828D0F4-1FA9-4B56-B02E-449A82D7AD25}"/>
    <hyperlink ref="I10" r:id="rId5" display="https://www.raizen.com.br/relatorioanual/2024/en/" xr:uid="{409D6AEE-6C04-4ABF-922E-321635172CAF}"/>
    <hyperlink ref="I14" r:id="rId6" display="Integrated Report (pages 32, 33)" xr:uid="{7F75DB97-B81E-4DC4-B221-9BEEA7551F5E}"/>
    <hyperlink ref="I15" r:id="rId7" display="https://www.raizen.com.br/relatorioanual/2024/en/" xr:uid="{82BBFB57-0B4D-4D9F-B1AA-44EF5C0202F0}"/>
    <hyperlink ref="I16:I20" r:id="rId8" display="https://www.raizen.com.br/relatorioanual/2024/en/" xr:uid="{8CEAA58D-F441-4BDA-9648-948C78F09BA5}"/>
    <hyperlink ref="I22:I23" r:id="rId9" display="https://www.raizen.com.br/relatorioanual/2024/en/" xr:uid="{29F41465-C309-4D0A-A924-2D26C2839BC5}"/>
    <hyperlink ref="I26:I29" r:id="rId10" display="https://www.raizen.com.br/relatorioanual/2024/en/" xr:uid="{0E7966F6-81CE-49D5-9C52-505127F3EAA2}"/>
    <hyperlink ref="I32" r:id="rId11" display="https://www.raizen.com.br/relatorioanual/2024/en/" xr:uid="{DC9CB465-ECCC-4F8E-8864-C7E61E983A8A}"/>
    <hyperlink ref="I34" r:id="rId12" display="https://www.raizen.com.br/relatorioanual/2024/en/" xr:uid="{0800BE58-41AC-41DD-A3FB-311C23B635CC}"/>
    <hyperlink ref="I36:I37" r:id="rId13" display="Integrated Report  (page 4)" xr:uid="{D6ACB7D7-60A7-46FC-87B6-D926A75E29D1}"/>
    <hyperlink ref="I38" r:id="rId14" display="https://www.raizen.com.br/relatorioanual/2024/en/" xr:uid="{14D2A033-D135-45D4-AC8D-DB515A731C17}"/>
    <hyperlink ref="I40" r:id="rId15" display="https://www.raizen.com.br/relatorioanual/2024/en/" xr:uid="{A0ABD0C4-4FDD-4929-B0D8-1974CEF47C36}"/>
    <hyperlink ref="I42" r:id="rId16" display="https://www.raizen.com.br/relatorioanual/2024/en/" xr:uid="{6A0FFD82-9FF5-4441-BDA1-CC478F37D42A}"/>
    <hyperlink ref="I44" r:id="rId17" display="https://www.raizen.com.br/relatorioanual/2024/en/" xr:uid="{F4AD3CAB-5118-4AC0-91D1-05C32FE63938}"/>
    <hyperlink ref="I46" r:id="rId18" display="https://www.raizen.com.br/relatorioanual/2024/en/" xr:uid="{F497AF51-D5FE-41DA-8D22-FFC695C519E3}"/>
    <hyperlink ref="I48" r:id="rId19" display="https://www.raizen.com.br/relatorioanual/2024/en/" xr:uid="{1BB284DB-EA07-4EE1-84C7-61D5DBBBE28C}"/>
    <hyperlink ref="I220" r:id="rId20" display="https://www.raizen.com.br/relatorioanual/2024/en/" xr:uid="{94A82114-D0BE-4A2D-A7F1-D80350492446}"/>
    <hyperlink ref="I208" r:id="rId21" display="https://www.raizen.com.br/relatorioanual/2024/en/" xr:uid="{5147ED44-571F-4522-90B0-9B13312802AD}"/>
    <hyperlink ref="I206" r:id="rId22" display="https://www.raizen.com.br/relatorioanual/2024/en/" xr:uid="{67384865-12E9-4ECA-8FA5-19B3FC718184}"/>
    <hyperlink ref="I198:I201" r:id="rId23" display="https://www.raizen.com.br/relatorioanual/2024/en/" xr:uid="{6F398D6A-4ECE-47E8-91C9-F78CAB32724B}"/>
    <hyperlink ref="I182" r:id="rId24" display="https://www.raizen.com.br/relatorioanual/2024/en/" xr:uid="{EFDBC786-C608-4A29-81F5-E3C05D8596DE}"/>
    <hyperlink ref="I170" r:id="rId25" display="https://www.raizen.com.br/relatorioanual/2024/en/" xr:uid="{147CCDF7-0BFA-4A62-8E61-621CEAD3C756}"/>
    <hyperlink ref="I163" r:id="rId26" display="https://www.raizen.com.br/relatorioanual/2024/en/" xr:uid="{EBCB95AF-EF54-4592-81F0-9105A2D1D43B}"/>
    <hyperlink ref="I161" r:id="rId27" display="https://www.raizen.com.br/relatorioanual/2024/en/" xr:uid="{8D4AB4CE-7CD1-4B25-B3E6-CF6A9D01CB7F}"/>
    <hyperlink ref="I152" r:id="rId28" display="https://www.raizen.com.br/relatorioanual/2024/en/" xr:uid="{E7072085-3A76-48AB-BAEE-8CDF118B3F08}"/>
    <hyperlink ref="I147" r:id="rId29" display="https://www.raizen.com.br/relatorioanual/2024/en/" xr:uid="{FDB5FE1A-9D1A-420B-8CAC-7D07F2992DCD}"/>
    <hyperlink ref="I140:I141" r:id="rId30" display="Integrated Report (pages 17, 43, 44)" xr:uid="{54F09B48-B3B8-4329-B559-DEF60ECD1633}"/>
    <hyperlink ref="I138" r:id="rId31" display="https://www.raizen.com.br/relatorioanual/2024/en/" xr:uid="{C42B1989-1465-425D-AC53-F9BCC8D4CFAA}"/>
    <hyperlink ref="I124" r:id="rId32" display="https://www.raizen.com.br/relatorioanual/2024/en/" xr:uid="{E2117E2D-B40A-4011-8357-6545D252018C}"/>
    <hyperlink ref="I109" r:id="rId33" display="https://www.raizen.com.br/relatorioanual/2024/en/" xr:uid="{49D41528-C1E5-491E-B893-0631DD42C986}"/>
    <hyperlink ref="I105" r:id="rId34" display="https://www.raizen.com.br/relatorioanual/2024/en/" xr:uid="{3BA916F3-38AA-4801-B541-DE4E4AACA113}"/>
    <hyperlink ref="I102:I103" r:id="rId35" display="https://www.raizen.com.br/relatorioanual/2024/en/" xr:uid="{49E4912C-B120-4293-87A9-75BB1FC172E1}"/>
    <hyperlink ref="I100" r:id="rId36" display="Integrated Report (pages 57, 60)" xr:uid="{D505EF9B-D087-4AB2-8B9E-D0BE64D003A8}"/>
    <hyperlink ref="I97:I98" r:id="rId37" display="https://www.raizen.com.br/relatorioanual/2024/en/" xr:uid="{B39D54E4-4ED4-4CDF-844B-AB5DDAF90AAD}"/>
    <hyperlink ref="I88:I89" r:id="rId38" display="https://www.raizen.com.br/relatorioanual/2024/en/" xr:uid="{FC1506CC-C8A0-4C4C-9D7B-7F1C62AAFF6D}"/>
    <hyperlink ref="I83" r:id="rId39" display="https://www.raizen.com.br/relatorioanual/2024/en/" xr:uid="{A6DEE5F0-0293-4ABD-BC8F-5A44BFC8E906}"/>
    <hyperlink ref="I56" location="'Climate change '!A1" display="Disclosures hub" xr:uid="{B21A8CF0-4165-4AF6-8D38-3128E1FEFD1A}"/>
    <hyperlink ref="I11" r:id="rId40" display="https://www.raizen.com.br/relatorioanual/2024/en/" xr:uid="{CB1E8692-7373-4237-9412-D979FD49DF2D}"/>
    <hyperlink ref="I54" location="'Other disclosures'!A1" display="Disclosures hub" xr:uid="{54A9CE31-6799-4E12-9C75-492C43C7DADC}"/>
    <hyperlink ref="I50" r:id="rId41" display="https://www.raizen.com.br/relatorioanual/2024/en/" xr:uid="{67A42394-0121-4EE0-B7E8-546748FACC0A}"/>
    <hyperlink ref="I52" r:id="rId42" display="https://www.raizen.com.br/relatorioanual/2024/en/" xr:uid="{B8C69344-AA3B-43EE-A98D-FD9653DA851F}"/>
    <hyperlink ref="I55" r:id="rId43" display="https://www.raizen.com.br/relatorioanual/2024/en/" xr:uid="{C81DF5A8-AACC-4A1C-9016-9361EC737CFA}"/>
    <hyperlink ref="I59" r:id="rId44" display="https://www.raizen.com.br/relatorioanual/2024/en/" xr:uid="{B3AA3C76-50B1-4017-BEEC-D96AF0E1A87B}"/>
    <hyperlink ref="I62" r:id="rId45" display="https://www.raizen.com.br/relatorioanual/2024/en/" xr:uid="{AF6DFA03-7627-4351-A03D-5F07F78FEA27}"/>
    <hyperlink ref="I70" r:id="rId46" display="https://www.raizen.com.br/relatorioanual/2024/en/" xr:uid="{0EDAF528-E8A5-47E2-8651-2C19913F555B}"/>
    <hyperlink ref="I71" r:id="rId47" display="https://www.raizen.com.br/relatorioanual/2024/en/" xr:uid="{E732A185-68F0-4AA1-AAE5-88845BDAD699}"/>
    <hyperlink ref="I76" r:id="rId48" display="https://www.raizen.com.br/relatorioanual/2024/en/" xr:uid="{743E7608-A8B3-4B09-BD97-2034E665EBAF}"/>
    <hyperlink ref="I79" r:id="rId49" display="https://www.raizen.com.br/relatorioanual/2024/en/" xr:uid="{8EA4590B-3B68-423C-99C4-68E16918B5C4}"/>
    <hyperlink ref="I81" r:id="rId50" display="https://www.raizen.com.br/relatorioanual/2024/en/" xr:uid="{2CAABE74-7905-407C-9ADD-BF2CD57B22D3}"/>
  </hyperlinks>
  <pageMargins left="0.7" right="0.7" top="0.75" bottom="0.75" header="0.3" footer="0.3"/>
  <pageSetup paperSize="9" orientation="portrait" horizontalDpi="1200" verticalDpi="1200" r:id="rId51"/>
  <headerFooter>
    <oddFooter>&amp;L_x000D_&amp;1#&amp;&amp;"Calibri"&amp;10&amp;K000000 Público</oddFooter>
  </headerFooter>
  <ignoredErrors>
    <ignoredError sqref="F34:F35 F18:F32" twoDigitTextYear="1"/>
  </ignoredErrors>
  <drawing r:id="rId5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33AA2-0915-4670-BF5F-B437FF66D939}">
  <dimension ref="A1:AC318"/>
  <sheetViews>
    <sheetView showGridLines="0" showRowColHeaders="0" zoomScale="90" zoomScaleNormal="90" zoomScaleSheetLayoutView="90" workbookViewId="0">
      <pane xSplit="1" topLeftCell="B1" activePane="topRight" state="frozen"/>
      <selection activeCell="D19" sqref="D19:J19"/>
      <selection pane="topRight"/>
    </sheetView>
  </sheetViews>
  <sheetFormatPr defaultColWidth="8.453125" defaultRowHeight="0" customHeight="1" zeroHeight="1" x14ac:dyDescent="0.35"/>
  <cols>
    <col min="1" max="1" width="29.453125" style="326" customWidth="1"/>
    <col min="2" max="2" width="4.453125" style="327" customWidth="1"/>
    <col min="3" max="3" width="3.453125" style="405" customWidth="1"/>
    <col min="4" max="4" width="14.453125" style="406" customWidth="1"/>
    <col min="5" max="5" width="29.453125" style="407" customWidth="1"/>
    <col min="6" max="6" width="42" style="407" customWidth="1"/>
    <col min="7" max="7" width="14.453125" style="408" customWidth="1"/>
    <col min="8" max="8" width="17.453125" style="408" customWidth="1"/>
    <col min="9" max="13" width="13.453125" style="408" customWidth="1"/>
    <col min="14" max="14" width="8.453125" style="410" customWidth="1"/>
    <col min="15" max="15" width="34.7265625" style="407" customWidth="1"/>
    <col min="16" max="16" width="28.26953125" style="407" customWidth="1"/>
    <col min="17" max="17" width="73.453125" style="409" customWidth="1"/>
    <col min="18" max="18" width="14.453125" style="335" customWidth="1"/>
    <col min="19" max="19" width="2.453125" style="405" customWidth="1"/>
    <col min="20" max="16384" width="8.453125" style="327"/>
  </cols>
  <sheetData>
    <row r="1" spans="1:29" s="2" customFormat="1" ht="24" customHeight="1" x14ac:dyDescent="0.45">
      <c r="A1" s="8"/>
      <c r="C1" s="271"/>
      <c r="D1" s="150" t="s">
        <v>604</v>
      </c>
      <c r="E1" s="302"/>
      <c r="F1" s="301"/>
      <c r="G1" s="149"/>
      <c r="H1" s="149"/>
      <c r="I1" s="149"/>
      <c r="J1" s="730"/>
      <c r="K1" s="730"/>
      <c r="L1" s="730"/>
      <c r="M1" s="730"/>
      <c r="N1" s="278"/>
      <c r="O1" s="170"/>
      <c r="P1" s="170"/>
      <c r="Q1" s="149"/>
      <c r="R1" s="170"/>
      <c r="S1" s="271"/>
      <c r="T1" s="1"/>
      <c r="U1" s="1"/>
      <c r="V1" s="1"/>
      <c r="W1" s="1"/>
      <c r="X1" s="1"/>
      <c r="Y1" s="1"/>
      <c r="Z1" s="1"/>
      <c r="AA1" s="1"/>
      <c r="AB1" s="1"/>
      <c r="AC1" s="1"/>
    </row>
    <row r="2" spans="1:29" s="147" customFormat="1" ht="30" customHeight="1" x14ac:dyDescent="0.35">
      <c r="A2" s="9"/>
      <c r="C2" s="272"/>
      <c r="D2" s="274" t="s">
        <v>605</v>
      </c>
      <c r="E2" s="454" t="s">
        <v>606</v>
      </c>
      <c r="F2" s="274" t="s">
        <v>607</v>
      </c>
      <c r="G2" s="455" t="s">
        <v>608</v>
      </c>
      <c r="H2" s="274" t="s">
        <v>609</v>
      </c>
      <c r="I2" s="456" t="s">
        <v>610</v>
      </c>
      <c r="J2" s="275" t="s">
        <v>611</v>
      </c>
      <c r="K2" s="456" t="s">
        <v>612</v>
      </c>
      <c r="L2" s="275" t="s">
        <v>613</v>
      </c>
      <c r="M2" s="456" t="s">
        <v>614</v>
      </c>
      <c r="N2" s="279"/>
      <c r="O2" s="273" t="s">
        <v>2</v>
      </c>
      <c r="P2" s="455" t="s">
        <v>615</v>
      </c>
      <c r="Q2" s="274" t="s">
        <v>616</v>
      </c>
      <c r="R2" s="455" t="s">
        <v>617</v>
      </c>
      <c r="S2" s="272"/>
      <c r="T2" s="148"/>
      <c r="U2" s="148"/>
      <c r="V2" s="148"/>
      <c r="W2" s="148"/>
      <c r="X2" s="148"/>
      <c r="Y2" s="148"/>
      <c r="Z2" s="148"/>
      <c r="AA2" s="148"/>
      <c r="AB2" s="148"/>
      <c r="AC2" s="148"/>
    </row>
    <row r="3" spans="1:29" ht="30" customHeight="1" x14ac:dyDescent="0.3">
      <c r="A3" s="323"/>
      <c r="C3" s="271"/>
      <c r="D3" s="717" t="s">
        <v>618</v>
      </c>
      <c r="E3" s="722" t="s">
        <v>127</v>
      </c>
      <c r="F3" s="693" t="s">
        <v>619</v>
      </c>
      <c r="G3" s="329" t="s">
        <v>620</v>
      </c>
      <c r="H3" s="328" t="s">
        <v>621</v>
      </c>
      <c r="I3" s="328">
        <v>100</v>
      </c>
      <c r="J3" s="330">
        <v>101</v>
      </c>
      <c r="K3" s="331">
        <v>103</v>
      </c>
      <c r="L3" s="331">
        <v>101</v>
      </c>
      <c r="M3" s="332">
        <v>114</v>
      </c>
      <c r="N3" s="278"/>
      <c r="O3" s="697" t="s">
        <v>622</v>
      </c>
      <c r="P3" s="700" t="s">
        <v>623</v>
      </c>
      <c r="Q3" s="725" t="s">
        <v>624</v>
      </c>
      <c r="R3" s="704" t="s">
        <v>625</v>
      </c>
      <c r="S3" s="271"/>
      <c r="T3" s="1"/>
      <c r="U3" s="1"/>
      <c r="V3" s="1"/>
      <c r="W3" s="1"/>
      <c r="X3" s="1"/>
      <c r="Y3" s="1"/>
      <c r="Z3" s="1"/>
      <c r="AA3" s="1"/>
      <c r="AB3" s="1"/>
      <c r="AC3" s="1"/>
    </row>
    <row r="4" spans="1:29" ht="30" customHeight="1" x14ac:dyDescent="0.3">
      <c r="A4" s="323"/>
      <c r="C4" s="271"/>
      <c r="D4" s="717"/>
      <c r="E4" s="722"/>
      <c r="F4" s="693"/>
      <c r="G4" s="329" t="s">
        <v>626</v>
      </c>
      <c r="H4" s="328" t="s">
        <v>621</v>
      </c>
      <c r="I4" s="328">
        <v>177</v>
      </c>
      <c r="J4" s="328">
        <v>222</v>
      </c>
      <c r="K4" s="328">
        <v>184</v>
      </c>
      <c r="L4" s="328" t="s">
        <v>627</v>
      </c>
      <c r="M4" s="332" t="s">
        <v>627</v>
      </c>
      <c r="N4" s="278"/>
      <c r="O4" s="697"/>
      <c r="P4" s="700"/>
      <c r="Q4" s="726"/>
      <c r="R4" s="704"/>
      <c r="S4" s="271"/>
      <c r="T4" s="1"/>
      <c r="U4" s="1"/>
      <c r="V4" s="1"/>
      <c r="W4" s="1"/>
      <c r="X4" s="1"/>
      <c r="Y4" s="1"/>
      <c r="Z4" s="1"/>
      <c r="AA4" s="1"/>
      <c r="AB4" s="1"/>
      <c r="AC4" s="1"/>
    </row>
    <row r="5" spans="1:29" ht="30" customHeight="1" x14ac:dyDescent="0.3">
      <c r="A5" s="324"/>
      <c r="C5" s="271"/>
      <c r="D5" s="717" t="s">
        <v>618</v>
      </c>
      <c r="E5" s="722" t="s">
        <v>127</v>
      </c>
      <c r="F5" s="715" t="s">
        <v>619</v>
      </c>
      <c r="G5" s="337" t="s">
        <v>628</v>
      </c>
      <c r="H5" s="336" t="s">
        <v>621</v>
      </c>
      <c r="I5" s="336">
        <v>116</v>
      </c>
      <c r="J5" s="338" t="s">
        <v>627</v>
      </c>
      <c r="K5" s="338" t="s">
        <v>627</v>
      </c>
      <c r="L5" s="338" t="s">
        <v>627</v>
      </c>
      <c r="M5" s="340" t="s">
        <v>627</v>
      </c>
      <c r="N5" s="278"/>
      <c r="O5" s="698" t="s">
        <v>622</v>
      </c>
      <c r="P5" s="701" t="s">
        <v>623</v>
      </c>
      <c r="Q5" s="726"/>
      <c r="R5" s="704" t="s">
        <v>625</v>
      </c>
      <c r="S5" s="271"/>
      <c r="T5" s="1"/>
      <c r="U5" s="1"/>
      <c r="V5" s="1"/>
      <c r="W5" s="1"/>
      <c r="X5" s="1"/>
      <c r="Y5" s="1"/>
      <c r="Z5" s="1"/>
      <c r="AA5" s="1"/>
      <c r="AB5" s="1"/>
      <c r="AC5" s="1"/>
    </row>
    <row r="6" spans="1:29" ht="30" customHeight="1" x14ac:dyDescent="0.3">
      <c r="A6" s="325"/>
      <c r="C6" s="271"/>
      <c r="D6" s="717" t="s">
        <v>618</v>
      </c>
      <c r="E6" s="722" t="s">
        <v>127</v>
      </c>
      <c r="F6" s="695" t="s">
        <v>629</v>
      </c>
      <c r="G6" s="345" t="s">
        <v>620</v>
      </c>
      <c r="H6" s="344" t="s">
        <v>621</v>
      </c>
      <c r="I6" s="344">
        <v>100</v>
      </c>
      <c r="J6" s="346">
        <v>103</v>
      </c>
      <c r="K6" s="347">
        <v>112</v>
      </c>
      <c r="L6" s="346">
        <v>107</v>
      </c>
      <c r="M6" s="348">
        <v>122</v>
      </c>
      <c r="N6" s="278"/>
      <c r="O6" s="698" t="s">
        <v>622</v>
      </c>
      <c r="P6" s="701" t="s">
        <v>623</v>
      </c>
      <c r="Q6" s="726"/>
      <c r="R6" s="704" t="s">
        <v>625</v>
      </c>
      <c r="S6" s="271"/>
      <c r="T6" s="1"/>
      <c r="U6" s="1"/>
      <c r="V6" s="1"/>
      <c r="W6" s="1"/>
      <c r="X6" s="1"/>
      <c r="Y6" s="1"/>
      <c r="Z6" s="1"/>
      <c r="AA6" s="1"/>
      <c r="AB6" s="1"/>
      <c r="AC6" s="1"/>
    </row>
    <row r="7" spans="1:29" ht="30" customHeight="1" x14ac:dyDescent="0.3">
      <c r="A7" s="325"/>
      <c r="C7" s="271"/>
      <c r="D7" s="717"/>
      <c r="E7" s="722"/>
      <c r="F7" s="693"/>
      <c r="G7" s="329" t="s">
        <v>626</v>
      </c>
      <c r="H7" s="328" t="s">
        <v>621</v>
      </c>
      <c r="I7" s="328">
        <v>177</v>
      </c>
      <c r="J7" s="328">
        <v>196</v>
      </c>
      <c r="K7" s="328">
        <v>266</v>
      </c>
      <c r="L7" s="328" t="s">
        <v>627</v>
      </c>
      <c r="M7" s="332" t="s">
        <v>627</v>
      </c>
      <c r="N7" s="278"/>
      <c r="O7" s="719"/>
      <c r="P7" s="720"/>
      <c r="Q7" s="726"/>
      <c r="R7" s="704"/>
      <c r="S7" s="271"/>
      <c r="T7" s="1"/>
      <c r="U7" s="1"/>
      <c r="V7" s="1"/>
      <c r="W7" s="1"/>
      <c r="X7" s="1"/>
      <c r="Y7" s="1"/>
      <c r="Z7" s="1"/>
      <c r="AA7" s="1"/>
      <c r="AB7" s="1"/>
      <c r="AC7" s="1"/>
    </row>
    <row r="8" spans="1:29" ht="30" customHeight="1" x14ac:dyDescent="0.3">
      <c r="A8" s="325"/>
      <c r="C8" s="271"/>
      <c r="D8" s="717" t="s">
        <v>618</v>
      </c>
      <c r="E8" s="722" t="s">
        <v>127</v>
      </c>
      <c r="F8" s="696" t="s">
        <v>629</v>
      </c>
      <c r="G8" s="337" t="s">
        <v>628</v>
      </c>
      <c r="H8" s="336" t="s">
        <v>621</v>
      </c>
      <c r="I8" s="336">
        <v>107</v>
      </c>
      <c r="J8" s="338" t="s">
        <v>627</v>
      </c>
      <c r="K8" s="338" t="s">
        <v>627</v>
      </c>
      <c r="L8" s="338" t="s">
        <v>627</v>
      </c>
      <c r="M8" s="340" t="s">
        <v>627</v>
      </c>
      <c r="N8" s="278"/>
      <c r="O8" s="708" t="s">
        <v>622</v>
      </c>
      <c r="P8" s="696" t="s">
        <v>623</v>
      </c>
      <c r="Q8" s="727"/>
      <c r="R8" s="713" t="s">
        <v>625</v>
      </c>
      <c r="S8" s="271"/>
      <c r="T8" s="1"/>
      <c r="U8" s="1"/>
      <c r="V8" s="1"/>
      <c r="W8" s="1"/>
      <c r="X8" s="1"/>
      <c r="Y8" s="1"/>
      <c r="Z8" s="1"/>
      <c r="AA8" s="1"/>
      <c r="AB8" s="1"/>
      <c r="AC8" s="1"/>
    </row>
    <row r="9" spans="1:29" ht="30" customHeight="1" x14ac:dyDescent="0.3">
      <c r="A9" s="325"/>
      <c r="C9" s="271"/>
      <c r="D9" s="717" t="s">
        <v>618</v>
      </c>
      <c r="E9" s="722" t="s">
        <v>127</v>
      </c>
      <c r="F9" s="351" t="s">
        <v>630</v>
      </c>
      <c r="G9" s="352" t="s">
        <v>620</v>
      </c>
      <c r="H9" s="351" t="s">
        <v>631</v>
      </c>
      <c r="I9" s="641">
        <v>429479</v>
      </c>
      <c r="J9" s="353">
        <v>921881</v>
      </c>
      <c r="K9" s="353">
        <v>797555</v>
      </c>
      <c r="L9" s="353">
        <v>2246890</v>
      </c>
      <c r="M9" s="354">
        <v>3055185</v>
      </c>
      <c r="N9" s="278"/>
      <c r="O9" s="706" t="s">
        <v>632</v>
      </c>
      <c r="P9" s="695" t="s">
        <v>150</v>
      </c>
      <c r="Q9" s="728" t="s">
        <v>633</v>
      </c>
      <c r="R9" s="704" t="s">
        <v>634</v>
      </c>
      <c r="S9" s="271"/>
      <c r="T9" s="1"/>
      <c r="U9" s="1"/>
      <c r="V9" s="1"/>
      <c r="W9" s="1"/>
      <c r="X9" s="1"/>
      <c r="Y9" s="1"/>
      <c r="Z9" s="1"/>
      <c r="AA9" s="1"/>
      <c r="AB9" s="1"/>
      <c r="AC9" s="1"/>
    </row>
    <row r="10" spans="1:29" ht="30" customHeight="1" x14ac:dyDescent="0.3">
      <c r="A10" s="325"/>
      <c r="C10" s="271"/>
      <c r="D10" s="717" t="s">
        <v>618</v>
      </c>
      <c r="E10" s="722" t="s">
        <v>127</v>
      </c>
      <c r="F10" s="695" t="s">
        <v>635</v>
      </c>
      <c r="G10" s="345" t="s">
        <v>620</v>
      </c>
      <c r="H10" s="344" t="s">
        <v>636</v>
      </c>
      <c r="I10" s="655">
        <v>33776</v>
      </c>
      <c r="J10" s="655">
        <v>34064</v>
      </c>
      <c r="K10" s="655">
        <v>27544</v>
      </c>
      <c r="L10" s="655">
        <v>25026</v>
      </c>
      <c r="M10" s="376">
        <v>19769</v>
      </c>
      <c r="N10" s="278"/>
      <c r="O10" s="698" t="s">
        <v>632</v>
      </c>
      <c r="P10" s="701" t="s">
        <v>150</v>
      </c>
      <c r="Q10" s="726"/>
      <c r="R10" s="704" t="s">
        <v>634</v>
      </c>
      <c r="S10" s="271"/>
      <c r="T10" s="1"/>
      <c r="U10" s="1"/>
      <c r="V10" s="1"/>
      <c r="W10" s="1"/>
      <c r="X10" s="1"/>
      <c r="Y10" s="1"/>
      <c r="Z10" s="1"/>
      <c r="AA10" s="1"/>
      <c r="AB10" s="1"/>
      <c r="AC10" s="1"/>
    </row>
    <row r="11" spans="1:29" ht="30" customHeight="1" x14ac:dyDescent="0.3">
      <c r="A11" s="325"/>
      <c r="C11" s="271"/>
      <c r="D11" s="717" t="s">
        <v>618</v>
      </c>
      <c r="E11" s="722" t="s">
        <v>127</v>
      </c>
      <c r="F11" s="696" t="s">
        <v>635</v>
      </c>
      <c r="G11" s="337" t="s">
        <v>626</v>
      </c>
      <c r="H11" s="466" t="s">
        <v>636</v>
      </c>
      <c r="I11" s="645">
        <v>81385</v>
      </c>
      <c r="J11" s="645">
        <v>113270</v>
      </c>
      <c r="K11" s="645">
        <v>1098743</v>
      </c>
      <c r="L11" s="645">
        <v>3186539</v>
      </c>
      <c r="M11" s="379" t="s">
        <v>627</v>
      </c>
      <c r="N11" s="278"/>
      <c r="O11" s="708" t="s">
        <v>632</v>
      </c>
      <c r="P11" s="696" t="s">
        <v>150</v>
      </c>
      <c r="Q11" s="727"/>
      <c r="R11" s="713" t="s">
        <v>634</v>
      </c>
      <c r="S11" s="271"/>
      <c r="T11" s="1"/>
      <c r="U11" s="1"/>
      <c r="V11" s="1"/>
      <c r="W11" s="1"/>
      <c r="X11" s="1"/>
      <c r="Y11" s="1"/>
      <c r="Z11" s="1"/>
      <c r="AA11" s="1"/>
      <c r="AB11" s="1"/>
      <c r="AC11" s="1"/>
    </row>
    <row r="12" spans="1:29" ht="169.9" customHeight="1" x14ac:dyDescent="0.3">
      <c r="A12" s="325"/>
      <c r="C12" s="271"/>
      <c r="D12" s="717" t="s">
        <v>618</v>
      </c>
      <c r="E12" s="722" t="s">
        <v>127</v>
      </c>
      <c r="F12" s="695" t="s">
        <v>637</v>
      </c>
      <c r="G12" s="642" t="s">
        <v>620</v>
      </c>
      <c r="H12" s="344" t="s">
        <v>621</v>
      </c>
      <c r="I12" s="328">
        <v>11</v>
      </c>
      <c r="J12" s="328">
        <v>10</v>
      </c>
      <c r="K12" s="328">
        <v>10</v>
      </c>
      <c r="L12" s="328">
        <v>10</v>
      </c>
      <c r="M12" s="348">
        <v>10</v>
      </c>
      <c r="N12" s="278"/>
      <c r="O12" s="706" t="s">
        <v>638</v>
      </c>
      <c r="P12" s="695" t="s">
        <v>159</v>
      </c>
      <c r="Q12" s="360" t="s">
        <v>639</v>
      </c>
      <c r="R12" s="709" t="s">
        <v>640</v>
      </c>
      <c r="S12" s="271"/>
      <c r="T12" s="1"/>
      <c r="U12" s="1"/>
      <c r="V12" s="1"/>
      <c r="W12" s="1"/>
      <c r="X12" s="1"/>
      <c r="Y12" s="1"/>
      <c r="Z12" s="1"/>
      <c r="AA12" s="1"/>
      <c r="AB12" s="1"/>
      <c r="AC12" s="1"/>
    </row>
    <row r="13" spans="1:29" ht="109.15" customHeight="1" x14ac:dyDescent="0.3">
      <c r="A13" s="325"/>
      <c r="C13" s="271"/>
      <c r="D13" s="717"/>
      <c r="E13" s="722"/>
      <c r="F13" s="693"/>
      <c r="G13" s="329" t="s">
        <v>626</v>
      </c>
      <c r="H13" s="328" t="s">
        <v>621</v>
      </c>
      <c r="I13" s="328">
        <v>29</v>
      </c>
      <c r="J13" s="328">
        <v>33</v>
      </c>
      <c r="K13" s="328">
        <v>8</v>
      </c>
      <c r="L13" s="328" t="s">
        <v>627</v>
      </c>
      <c r="M13" s="332" t="s">
        <v>627</v>
      </c>
      <c r="N13" s="278"/>
      <c r="O13" s="697"/>
      <c r="P13" s="700"/>
      <c r="Q13" s="361" t="s">
        <v>641</v>
      </c>
      <c r="R13" s="704"/>
      <c r="S13" s="271"/>
      <c r="T13" s="1"/>
      <c r="U13" s="1"/>
      <c r="V13" s="1"/>
      <c r="W13" s="1"/>
      <c r="X13" s="1"/>
      <c r="Y13" s="1"/>
      <c r="Z13" s="1"/>
      <c r="AA13" s="1"/>
      <c r="AB13" s="1"/>
      <c r="AC13" s="1"/>
    </row>
    <row r="14" spans="1:29" ht="111.65" customHeight="1" x14ac:dyDescent="0.3">
      <c r="A14" s="325"/>
      <c r="C14" s="271"/>
      <c r="D14" s="717" t="s">
        <v>618</v>
      </c>
      <c r="E14" s="722" t="s">
        <v>127</v>
      </c>
      <c r="F14" s="696" t="s">
        <v>637</v>
      </c>
      <c r="G14" s="337" t="s">
        <v>628</v>
      </c>
      <c r="H14" s="336" t="s">
        <v>621</v>
      </c>
      <c r="I14" s="336">
        <v>95</v>
      </c>
      <c r="J14" s="338" t="s">
        <v>627</v>
      </c>
      <c r="K14" s="338" t="s">
        <v>627</v>
      </c>
      <c r="L14" s="338" t="s">
        <v>627</v>
      </c>
      <c r="M14" s="340" t="s">
        <v>627</v>
      </c>
      <c r="N14" s="278"/>
      <c r="O14" s="698" t="s">
        <v>638</v>
      </c>
      <c r="P14" s="701" t="s">
        <v>159</v>
      </c>
      <c r="Q14" s="643" t="s">
        <v>642</v>
      </c>
      <c r="R14" s="704" t="s">
        <v>640</v>
      </c>
      <c r="S14" s="271"/>
      <c r="T14" s="1"/>
      <c r="U14" s="1"/>
      <c r="V14" s="1"/>
      <c r="W14" s="1"/>
      <c r="X14" s="1"/>
      <c r="Y14" s="1"/>
      <c r="Z14" s="1"/>
      <c r="AA14" s="1"/>
      <c r="AB14" s="1"/>
      <c r="AC14" s="1"/>
    </row>
    <row r="15" spans="1:29" ht="30" customHeight="1" x14ac:dyDescent="0.3">
      <c r="A15" s="325"/>
      <c r="C15" s="271"/>
      <c r="D15" s="717" t="s">
        <v>618</v>
      </c>
      <c r="E15" s="722" t="s">
        <v>127</v>
      </c>
      <c r="F15" s="695" t="s">
        <v>643</v>
      </c>
      <c r="G15" s="345" t="s">
        <v>620</v>
      </c>
      <c r="H15" s="344" t="s">
        <v>621</v>
      </c>
      <c r="I15" s="344">
        <v>89</v>
      </c>
      <c r="J15" s="346">
        <v>90</v>
      </c>
      <c r="K15" s="347">
        <v>90</v>
      </c>
      <c r="L15" s="347">
        <v>90</v>
      </c>
      <c r="M15" s="376">
        <v>90</v>
      </c>
      <c r="N15" s="278"/>
      <c r="O15" s="698" t="s">
        <v>638</v>
      </c>
      <c r="P15" s="701" t="s">
        <v>159</v>
      </c>
      <c r="Q15" s="334"/>
      <c r="R15" s="704" t="s">
        <v>640</v>
      </c>
      <c r="S15" s="271"/>
      <c r="T15" s="1"/>
      <c r="U15" s="1"/>
      <c r="V15" s="1"/>
      <c r="W15" s="1"/>
      <c r="X15" s="1"/>
      <c r="Y15" s="1"/>
      <c r="Z15" s="1"/>
      <c r="AA15" s="1"/>
      <c r="AB15" s="1"/>
      <c r="AC15" s="1"/>
    </row>
    <row r="16" spans="1:29" ht="30" customHeight="1" x14ac:dyDescent="0.3">
      <c r="A16" s="325"/>
      <c r="C16" s="271"/>
      <c r="D16" s="717"/>
      <c r="E16" s="722"/>
      <c r="F16" s="693"/>
      <c r="G16" s="329" t="s">
        <v>626</v>
      </c>
      <c r="H16" s="328" t="s">
        <v>621</v>
      </c>
      <c r="I16" s="328">
        <v>71</v>
      </c>
      <c r="J16" s="328">
        <v>67</v>
      </c>
      <c r="K16" s="328">
        <v>92</v>
      </c>
      <c r="L16" s="328" t="s">
        <v>627</v>
      </c>
      <c r="M16" s="332" t="s">
        <v>627</v>
      </c>
      <c r="N16" s="278"/>
      <c r="O16" s="719"/>
      <c r="P16" s="720"/>
      <c r="Q16" s="362" t="s">
        <v>644</v>
      </c>
      <c r="R16" s="704"/>
      <c r="S16" s="271"/>
      <c r="T16" s="1"/>
      <c r="U16" s="1"/>
      <c r="V16" s="1"/>
      <c r="W16" s="1"/>
      <c r="X16" s="1"/>
      <c r="Y16" s="1"/>
      <c r="Z16" s="1"/>
      <c r="AA16" s="1"/>
      <c r="AB16" s="1"/>
      <c r="AC16" s="1"/>
    </row>
    <row r="17" spans="1:29" ht="30" customHeight="1" x14ac:dyDescent="0.3">
      <c r="A17" s="325"/>
      <c r="C17" s="271"/>
      <c r="D17" s="717" t="s">
        <v>618</v>
      </c>
      <c r="E17" s="723" t="s">
        <v>127</v>
      </c>
      <c r="F17" s="696" t="s">
        <v>643</v>
      </c>
      <c r="G17" s="337" t="s">
        <v>628</v>
      </c>
      <c r="H17" s="336" t="s">
        <v>621</v>
      </c>
      <c r="I17" s="336">
        <v>95</v>
      </c>
      <c r="J17" s="338" t="s">
        <v>627</v>
      </c>
      <c r="K17" s="338" t="s">
        <v>627</v>
      </c>
      <c r="L17" s="338" t="s">
        <v>627</v>
      </c>
      <c r="M17" s="340" t="s">
        <v>627</v>
      </c>
      <c r="N17" s="278"/>
      <c r="O17" s="708" t="s">
        <v>638</v>
      </c>
      <c r="P17" s="696" t="s">
        <v>159</v>
      </c>
      <c r="Q17" s="343" t="s">
        <v>645</v>
      </c>
      <c r="R17" s="713" t="s">
        <v>640</v>
      </c>
      <c r="S17" s="271"/>
      <c r="T17" s="1"/>
      <c r="U17" s="1"/>
      <c r="V17" s="1"/>
      <c r="W17" s="1"/>
      <c r="X17" s="1"/>
      <c r="Y17" s="1"/>
      <c r="Z17" s="1"/>
      <c r="AA17" s="1"/>
      <c r="AB17" s="1"/>
      <c r="AC17" s="1"/>
    </row>
    <row r="18" spans="1:29" ht="243.65" customHeight="1" x14ac:dyDescent="0.3">
      <c r="A18" s="325"/>
      <c r="C18" s="271"/>
      <c r="D18" s="717" t="s">
        <v>618</v>
      </c>
      <c r="E18" s="722" t="s">
        <v>646</v>
      </c>
      <c r="F18" s="328" t="s">
        <v>647</v>
      </c>
      <c r="G18" s="329" t="s">
        <v>648</v>
      </c>
      <c r="H18" s="328" t="s">
        <v>649</v>
      </c>
      <c r="I18" s="380">
        <v>71345883.359999999</v>
      </c>
      <c r="J18" s="380">
        <v>71988231</v>
      </c>
      <c r="K18" s="380">
        <v>11243100</v>
      </c>
      <c r="L18" s="380">
        <v>15584534.5</v>
      </c>
      <c r="M18" s="381">
        <v>12347906</v>
      </c>
      <c r="N18" s="278"/>
      <c r="O18" s="706" t="s">
        <v>650</v>
      </c>
      <c r="P18" s="695" t="s">
        <v>81</v>
      </c>
      <c r="Q18" s="360" t="s">
        <v>651</v>
      </c>
      <c r="R18" s="709" t="s">
        <v>652</v>
      </c>
      <c r="S18" s="271"/>
      <c r="T18" s="1"/>
      <c r="U18" s="1"/>
      <c r="V18" s="1"/>
      <c r="W18" s="1"/>
      <c r="X18" s="1"/>
      <c r="Y18" s="1"/>
      <c r="Z18" s="1"/>
      <c r="AA18" s="1"/>
      <c r="AB18" s="1"/>
      <c r="AC18" s="1"/>
    </row>
    <row r="19" spans="1:29" ht="111" customHeight="1" x14ac:dyDescent="0.3">
      <c r="A19" s="325"/>
      <c r="C19" s="271"/>
      <c r="D19" s="717" t="s">
        <v>618</v>
      </c>
      <c r="E19" s="722" t="s">
        <v>646</v>
      </c>
      <c r="F19" s="336" t="s">
        <v>653</v>
      </c>
      <c r="G19" s="337" t="s">
        <v>648</v>
      </c>
      <c r="H19" s="336" t="s">
        <v>631</v>
      </c>
      <c r="I19" s="336">
        <v>1</v>
      </c>
      <c r="J19" s="338">
        <v>1</v>
      </c>
      <c r="K19" s="338">
        <v>26</v>
      </c>
      <c r="L19" s="339">
        <v>64</v>
      </c>
      <c r="M19" s="364">
        <v>61</v>
      </c>
      <c r="N19" s="278"/>
      <c r="O19" s="708" t="s">
        <v>654</v>
      </c>
      <c r="P19" s="696" t="s">
        <v>81</v>
      </c>
      <c r="Q19" s="343" t="s">
        <v>655</v>
      </c>
      <c r="R19" s="713" t="s">
        <v>652</v>
      </c>
      <c r="S19" s="271"/>
      <c r="T19" s="1"/>
      <c r="U19" s="1"/>
      <c r="V19" s="1"/>
      <c r="W19" s="1"/>
      <c r="X19" s="1"/>
      <c r="Y19" s="1"/>
      <c r="Z19" s="1"/>
      <c r="AA19" s="1"/>
      <c r="AB19" s="1"/>
      <c r="AC19" s="1"/>
    </row>
    <row r="20" spans="1:29" ht="60" customHeight="1" x14ac:dyDescent="0.3">
      <c r="A20" s="325"/>
      <c r="C20" s="271"/>
      <c r="D20" s="717" t="s">
        <v>618</v>
      </c>
      <c r="E20" s="722" t="s">
        <v>646</v>
      </c>
      <c r="F20" s="351" t="s">
        <v>656</v>
      </c>
      <c r="G20" s="352" t="s">
        <v>648</v>
      </c>
      <c r="H20" s="351" t="s">
        <v>621</v>
      </c>
      <c r="I20" s="351">
        <v>99</v>
      </c>
      <c r="J20" s="365">
        <v>100</v>
      </c>
      <c r="K20" s="366">
        <v>100</v>
      </c>
      <c r="L20" s="366">
        <v>100</v>
      </c>
      <c r="M20" s="367">
        <v>93</v>
      </c>
      <c r="N20" s="278"/>
      <c r="O20" s="706" t="s">
        <v>657</v>
      </c>
      <c r="P20" s="695" t="s">
        <v>166</v>
      </c>
      <c r="Q20" s="362" t="s">
        <v>658</v>
      </c>
      <c r="R20" s="709" t="s">
        <v>652</v>
      </c>
      <c r="S20" s="271"/>
      <c r="T20" s="1"/>
      <c r="U20" s="1"/>
      <c r="V20" s="1"/>
      <c r="W20" s="1"/>
      <c r="X20" s="1"/>
      <c r="Y20" s="1"/>
      <c r="Z20" s="1"/>
      <c r="AA20" s="1"/>
      <c r="AB20" s="1"/>
      <c r="AC20" s="1"/>
    </row>
    <row r="21" spans="1:29" ht="30" customHeight="1" x14ac:dyDescent="0.3">
      <c r="A21" s="368"/>
      <c r="C21" s="271"/>
      <c r="D21" s="717" t="s">
        <v>618</v>
      </c>
      <c r="E21" s="722" t="s">
        <v>646</v>
      </c>
      <c r="F21" s="695" t="s">
        <v>659</v>
      </c>
      <c r="G21" s="345" t="s">
        <v>620</v>
      </c>
      <c r="H21" s="344" t="s">
        <v>621</v>
      </c>
      <c r="I21" s="344">
        <v>100</v>
      </c>
      <c r="J21" s="346">
        <v>100</v>
      </c>
      <c r="K21" s="347">
        <v>99</v>
      </c>
      <c r="L21" s="347">
        <v>56</v>
      </c>
      <c r="M21" s="359">
        <v>20</v>
      </c>
      <c r="N21" s="278"/>
      <c r="O21" s="698" t="s">
        <v>657</v>
      </c>
      <c r="P21" s="701" t="s">
        <v>166</v>
      </c>
      <c r="Q21" s="362" t="s">
        <v>660</v>
      </c>
      <c r="R21" s="704" t="s">
        <v>652</v>
      </c>
      <c r="S21" s="271"/>
      <c r="T21" s="1"/>
      <c r="U21" s="1"/>
      <c r="V21" s="1"/>
      <c r="W21" s="1"/>
      <c r="X21" s="1"/>
      <c r="Y21" s="1"/>
      <c r="Z21" s="1"/>
      <c r="AA21" s="1"/>
      <c r="AB21" s="1"/>
      <c r="AC21" s="1"/>
    </row>
    <row r="22" spans="1:29" ht="76.150000000000006" customHeight="1" x14ac:dyDescent="0.3">
      <c r="A22" s="368"/>
      <c r="C22" s="271"/>
      <c r="D22" s="717"/>
      <c r="E22" s="722"/>
      <c r="F22" s="693"/>
      <c r="G22" s="634" t="s">
        <v>626</v>
      </c>
      <c r="H22" s="618" t="s">
        <v>621</v>
      </c>
      <c r="I22" s="618">
        <v>99</v>
      </c>
      <c r="J22" s="635">
        <v>99</v>
      </c>
      <c r="K22" s="636">
        <v>70</v>
      </c>
      <c r="L22" s="636">
        <v>26</v>
      </c>
      <c r="M22" s="640" t="s">
        <v>627</v>
      </c>
      <c r="N22" s="278"/>
      <c r="O22" s="698"/>
      <c r="P22" s="701"/>
      <c r="Q22" s="361" t="s">
        <v>661</v>
      </c>
      <c r="R22" s="704"/>
      <c r="S22" s="271"/>
      <c r="T22" s="1"/>
      <c r="U22" s="1"/>
      <c r="V22" s="1"/>
      <c r="W22" s="1"/>
      <c r="X22" s="1"/>
      <c r="Y22" s="1"/>
      <c r="Z22" s="1"/>
      <c r="AA22" s="1"/>
      <c r="AB22" s="1"/>
      <c r="AC22" s="1"/>
    </row>
    <row r="23" spans="1:29" ht="30" customHeight="1" x14ac:dyDescent="0.35">
      <c r="C23" s="271"/>
      <c r="D23" s="717" t="s">
        <v>618</v>
      </c>
      <c r="E23" s="722" t="s">
        <v>646</v>
      </c>
      <c r="F23" s="696" t="s">
        <v>659</v>
      </c>
      <c r="G23" s="337" t="s">
        <v>628</v>
      </c>
      <c r="H23" s="336" t="s">
        <v>621</v>
      </c>
      <c r="I23" s="336">
        <v>100</v>
      </c>
      <c r="J23" s="340" t="s">
        <v>627</v>
      </c>
      <c r="K23" s="340" t="s">
        <v>627</v>
      </c>
      <c r="L23" s="340" t="s">
        <v>627</v>
      </c>
      <c r="M23" s="340" t="s">
        <v>627</v>
      </c>
      <c r="N23" s="278"/>
      <c r="O23" s="698" t="s">
        <v>657</v>
      </c>
      <c r="P23" s="701" t="s">
        <v>166</v>
      </c>
      <c r="Q23" s="361" t="s">
        <v>645</v>
      </c>
      <c r="R23" s="704" t="s">
        <v>652</v>
      </c>
      <c r="S23" s="271"/>
      <c r="T23" s="1"/>
      <c r="U23" s="1"/>
      <c r="V23" s="1"/>
      <c r="W23" s="1"/>
      <c r="X23" s="1"/>
      <c r="Y23" s="1"/>
      <c r="Z23" s="1"/>
      <c r="AA23" s="1"/>
      <c r="AB23" s="1"/>
      <c r="AC23" s="1"/>
    </row>
    <row r="24" spans="1:29" ht="49.9" customHeight="1" x14ac:dyDescent="0.35">
      <c r="C24" s="271"/>
      <c r="D24" s="717" t="s">
        <v>618</v>
      </c>
      <c r="E24" s="722" t="s">
        <v>646</v>
      </c>
      <c r="F24" s="328" t="s">
        <v>662</v>
      </c>
      <c r="G24" s="329" t="s">
        <v>620</v>
      </c>
      <c r="H24" s="328" t="s">
        <v>621</v>
      </c>
      <c r="I24" s="328">
        <v>100</v>
      </c>
      <c r="J24" s="330">
        <v>100</v>
      </c>
      <c r="K24" s="331">
        <v>100</v>
      </c>
      <c r="L24" s="330" t="s">
        <v>627</v>
      </c>
      <c r="M24" s="369" t="s">
        <v>627</v>
      </c>
      <c r="N24" s="278"/>
      <c r="O24" s="698" t="s">
        <v>657</v>
      </c>
      <c r="P24" s="701" t="s">
        <v>166</v>
      </c>
      <c r="Q24" s="362" t="s">
        <v>663</v>
      </c>
      <c r="R24" s="704" t="s">
        <v>652</v>
      </c>
      <c r="S24" s="271"/>
      <c r="T24" s="1"/>
      <c r="U24" s="1"/>
      <c r="V24" s="1"/>
      <c r="W24" s="1"/>
      <c r="X24" s="1"/>
      <c r="Y24" s="1"/>
      <c r="Z24" s="1"/>
      <c r="AA24" s="1"/>
      <c r="AB24" s="1"/>
      <c r="AC24" s="1"/>
    </row>
    <row r="25" spans="1:29" ht="49.9" customHeight="1" x14ac:dyDescent="0.35">
      <c r="C25" s="271"/>
      <c r="D25" s="717" t="s">
        <v>618</v>
      </c>
      <c r="E25" s="722" t="s">
        <v>646</v>
      </c>
      <c r="F25" s="336" t="s">
        <v>664</v>
      </c>
      <c r="G25" s="337" t="s">
        <v>620</v>
      </c>
      <c r="H25" s="336" t="s">
        <v>621</v>
      </c>
      <c r="I25" s="336">
        <v>100</v>
      </c>
      <c r="J25" s="338">
        <v>100</v>
      </c>
      <c r="K25" s="339">
        <v>100</v>
      </c>
      <c r="L25" s="338" t="s">
        <v>627</v>
      </c>
      <c r="M25" s="340" t="s">
        <v>627</v>
      </c>
      <c r="N25" s="278"/>
      <c r="O25" s="708" t="s">
        <v>657</v>
      </c>
      <c r="P25" s="696" t="s">
        <v>166</v>
      </c>
      <c r="Q25" s="362" t="s">
        <v>663</v>
      </c>
      <c r="R25" s="713" t="s">
        <v>652</v>
      </c>
      <c r="S25" s="271"/>
      <c r="T25" s="1"/>
      <c r="U25" s="1"/>
      <c r="V25" s="1"/>
      <c r="W25" s="1"/>
      <c r="X25" s="1"/>
      <c r="Y25" s="1"/>
      <c r="Z25" s="1"/>
      <c r="AA25" s="1"/>
      <c r="AB25" s="1"/>
      <c r="AC25" s="1"/>
    </row>
    <row r="26" spans="1:29" ht="30" customHeight="1" x14ac:dyDescent="0.35">
      <c r="C26" s="271"/>
      <c r="D26" s="717" t="s">
        <v>618</v>
      </c>
      <c r="E26" s="722" t="s">
        <v>646</v>
      </c>
      <c r="F26" s="328" t="s">
        <v>665</v>
      </c>
      <c r="G26" s="329" t="s">
        <v>648</v>
      </c>
      <c r="H26" s="328" t="s">
        <v>631</v>
      </c>
      <c r="I26" s="328">
        <v>36</v>
      </c>
      <c r="J26" s="330">
        <v>28</v>
      </c>
      <c r="K26" s="331">
        <v>27</v>
      </c>
      <c r="L26" s="331">
        <v>35</v>
      </c>
      <c r="M26" s="332">
        <v>30</v>
      </c>
      <c r="N26" s="278"/>
      <c r="O26" s="706" t="s">
        <v>666</v>
      </c>
      <c r="P26" s="695" t="s">
        <v>170</v>
      </c>
      <c r="Q26" s="360" t="s">
        <v>667</v>
      </c>
      <c r="R26" s="709" t="s">
        <v>652</v>
      </c>
      <c r="S26" s="271"/>
      <c r="T26" s="1"/>
      <c r="U26" s="1"/>
      <c r="V26" s="1"/>
      <c r="W26" s="1"/>
      <c r="X26" s="1"/>
      <c r="Y26" s="1"/>
      <c r="Z26" s="1"/>
      <c r="AA26" s="1"/>
      <c r="AB26" s="1"/>
      <c r="AC26" s="1"/>
    </row>
    <row r="27" spans="1:29" ht="30" customHeight="1" x14ac:dyDescent="0.35">
      <c r="C27" s="271"/>
      <c r="D27" s="717" t="s">
        <v>618</v>
      </c>
      <c r="E27" s="722" t="s">
        <v>646</v>
      </c>
      <c r="F27" s="342" t="s">
        <v>668</v>
      </c>
      <c r="G27" s="370" t="s">
        <v>648</v>
      </c>
      <c r="H27" s="342" t="s">
        <v>631</v>
      </c>
      <c r="I27" s="342">
        <v>22</v>
      </c>
      <c r="J27" s="371">
        <v>17</v>
      </c>
      <c r="K27" s="372">
        <v>21</v>
      </c>
      <c r="L27" s="372">
        <v>28</v>
      </c>
      <c r="M27" s="373">
        <v>21</v>
      </c>
      <c r="N27" s="278"/>
      <c r="O27" s="698" t="s">
        <v>666</v>
      </c>
      <c r="P27" s="701" t="s">
        <v>170</v>
      </c>
      <c r="Q27" s="374" t="s">
        <v>669</v>
      </c>
      <c r="R27" s="704" t="s">
        <v>652</v>
      </c>
      <c r="S27" s="271"/>
      <c r="T27" s="1"/>
      <c r="U27" s="1"/>
      <c r="V27" s="1"/>
      <c r="W27" s="1"/>
      <c r="X27" s="1"/>
      <c r="Y27" s="1"/>
      <c r="Z27" s="1"/>
      <c r="AA27" s="1"/>
      <c r="AB27" s="1"/>
      <c r="AC27" s="1"/>
    </row>
    <row r="28" spans="1:29" ht="30" customHeight="1" x14ac:dyDescent="0.35">
      <c r="C28" s="271"/>
      <c r="D28" s="717" t="s">
        <v>618</v>
      </c>
      <c r="E28" s="723" t="s">
        <v>646</v>
      </c>
      <c r="F28" s="336" t="s">
        <v>670</v>
      </c>
      <c r="G28" s="337" t="s">
        <v>648</v>
      </c>
      <c r="H28" s="336" t="s">
        <v>631</v>
      </c>
      <c r="I28" s="336">
        <v>4</v>
      </c>
      <c r="J28" s="338">
        <v>2</v>
      </c>
      <c r="K28" s="339">
        <v>2</v>
      </c>
      <c r="L28" s="339">
        <v>4</v>
      </c>
      <c r="M28" s="364">
        <v>2</v>
      </c>
      <c r="N28" s="278"/>
      <c r="O28" s="708" t="s">
        <v>666</v>
      </c>
      <c r="P28" s="696" t="s">
        <v>170</v>
      </c>
      <c r="Q28" s="343" t="s">
        <v>671</v>
      </c>
      <c r="R28" s="713" t="s">
        <v>652</v>
      </c>
      <c r="S28" s="271"/>
      <c r="T28" s="1"/>
      <c r="U28" s="1"/>
      <c r="V28" s="1"/>
      <c r="W28" s="1"/>
      <c r="X28" s="1"/>
      <c r="Y28" s="1"/>
      <c r="Z28" s="1"/>
      <c r="AA28" s="1"/>
      <c r="AB28" s="1"/>
      <c r="AC28" s="1"/>
    </row>
    <row r="29" spans="1:29" ht="60" customHeight="1" x14ac:dyDescent="0.35">
      <c r="C29" s="271"/>
      <c r="D29" s="717" t="s">
        <v>618</v>
      </c>
      <c r="E29" s="721" t="s">
        <v>672</v>
      </c>
      <c r="F29" s="695" t="s">
        <v>673</v>
      </c>
      <c r="G29" s="345" t="s">
        <v>620</v>
      </c>
      <c r="H29" s="344" t="s">
        <v>631</v>
      </c>
      <c r="I29" s="375">
        <v>43685</v>
      </c>
      <c r="J29" s="375">
        <v>43621</v>
      </c>
      <c r="K29" s="375">
        <v>41131</v>
      </c>
      <c r="L29" s="375">
        <v>28941</v>
      </c>
      <c r="M29" s="376">
        <v>28843</v>
      </c>
      <c r="N29" s="278"/>
      <c r="O29" s="706" t="s">
        <v>674</v>
      </c>
      <c r="P29" s="695" t="s">
        <v>675</v>
      </c>
      <c r="Q29" s="360" t="s">
        <v>676</v>
      </c>
      <c r="R29" s="709" t="s">
        <v>677</v>
      </c>
      <c r="S29" s="271"/>
      <c r="T29" s="1"/>
      <c r="U29" s="1"/>
      <c r="V29" s="1"/>
      <c r="W29" s="1"/>
      <c r="X29" s="1"/>
      <c r="Y29" s="1"/>
      <c r="Z29" s="1"/>
      <c r="AA29" s="1"/>
      <c r="AB29" s="1"/>
      <c r="AC29" s="1"/>
    </row>
    <row r="30" spans="1:29" ht="30" customHeight="1" x14ac:dyDescent="0.35">
      <c r="C30" s="271"/>
      <c r="D30" s="717" t="s">
        <v>618</v>
      </c>
      <c r="E30" s="722" t="s">
        <v>672</v>
      </c>
      <c r="F30" s="701" t="s">
        <v>673</v>
      </c>
      <c r="G30" s="370" t="s">
        <v>626</v>
      </c>
      <c r="H30" s="342" t="s">
        <v>631</v>
      </c>
      <c r="I30" s="377">
        <v>1250</v>
      </c>
      <c r="J30" s="377">
        <v>1209</v>
      </c>
      <c r="K30" s="377">
        <v>1178</v>
      </c>
      <c r="L30" s="377">
        <v>1150</v>
      </c>
      <c r="M30" s="373" t="s">
        <v>627</v>
      </c>
      <c r="N30" s="278"/>
      <c r="O30" s="698" t="s">
        <v>674</v>
      </c>
      <c r="P30" s="701" t="s">
        <v>675</v>
      </c>
      <c r="Q30" s="374" t="s">
        <v>678</v>
      </c>
      <c r="R30" s="704" t="s">
        <v>677</v>
      </c>
      <c r="S30" s="271"/>
      <c r="T30" s="1"/>
      <c r="U30" s="1"/>
      <c r="V30" s="1"/>
      <c r="W30" s="1"/>
      <c r="X30" s="1"/>
      <c r="Y30" s="1"/>
      <c r="Z30" s="1"/>
      <c r="AA30" s="1"/>
      <c r="AB30" s="1"/>
      <c r="AC30" s="1"/>
    </row>
    <row r="31" spans="1:29" ht="60" customHeight="1" x14ac:dyDescent="0.35">
      <c r="C31" s="271"/>
      <c r="D31" s="717"/>
      <c r="E31" s="722"/>
      <c r="F31" s="720"/>
      <c r="G31" s="644" t="s">
        <v>628</v>
      </c>
      <c r="H31" s="342" t="s">
        <v>631</v>
      </c>
      <c r="I31" s="373">
        <v>135</v>
      </c>
      <c r="J31" s="373" t="s">
        <v>627</v>
      </c>
      <c r="K31" s="373" t="s">
        <v>627</v>
      </c>
      <c r="L31" s="373" t="s">
        <v>627</v>
      </c>
      <c r="M31" s="373" t="s">
        <v>627</v>
      </c>
      <c r="N31" s="278"/>
      <c r="O31" s="698"/>
      <c r="P31" s="701"/>
      <c r="Q31" s="374" t="s">
        <v>679</v>
      </c>
      <c r="R31" s="704"/>
      <c r="S31" s="271"/>
      <c r="T31" s="1"/>
      <c r="U31" s="1"/>
      <c r="V31" s="1"/>
      <c r="W31" s="1"/>
      <c r="X31" s="1"/>
      <c r="Y31" s="1"/>
      <c r="Z31" s="1"/>
      <c r="AA31" s="1"/>
      <c r="AB31" s="1"/>
      <c r="AC31" s="1"/>
    </row>
    <row r="32" spans="1:29" ht="108.65" customHeight="1" x14ac:dyDescent="0.35">
      <c r="C32" s="271"/>
      <c r="D32" s="717" t="s">
        <v>618</v>
      </c>
      <c r="E32" s="722" t="s">
        <v>672</v>
      </c>
      <c r="F32" s="696" t="s">
        <v>673</v>
      </c>
      <c r="G32" s="337" t="s">
        <v>648</v>
      </c>
      <c r="H32" s="336" t="s">
        <v>631</v>
      </c>
      <c r="I32" s="378">
        <v>45070</v>
      </c>
      <c r="J32" s="378">
        <f>SUM(J29:J30)</f>
        <v>44830</v>
      </c>
      <c r="K32" s="378">
        <v>42309</v>
      </c>
      <c r="L32" s="378">
        <v>30091</v>
      </c>
      <c r="M32" s="379">
        <v>28843</v>
      </c>
      <c r="N32" s="278"/>
      <c r="O32" s="698" t="s">
        <v>674</v>
      </c>
      <c r="P32" s="701" t="s">
        <v>675</v>
      </c>
      <c r="Q32" s="374" t="s">
        <v>680</v>
      </c>
      <c r="R32" s="704" t="s">
        <v>677</v>
      </c>
      <c r="S32" s="271"/>
      <c r="T32" s="1"/>
      <c r="U32" s="1"/>
      <c r="V32" s="1"/>
      <c r="W32" s="1"/>
      <c r="X32" s="1"/>
      <c r="Y32" s="1"/>
      <c r="Z32" s="1"/>
      <c r="AA32" s="1"/>
      <c r="AB32" s="1"/>
      <c r="AC32" s="1"/>
    </row>
    <row r="33" spans="3:29" ht="51.65" customHeight="1" x14ac:dyDescent="0.35">
      <c r="C33" s="271"/>
      <c r="D33" s="717" t="s">
        <v>618</v>
      </c>
      <c r="E33" s="722" t="s">
        <v>672</v>
      </c>
      <c r="F33" s="328" t="s">
        <v>681</v>
      </c>
      <c r="G33" s="329" t="s">
        <v>648</v>
      </c>
      <c r="H33" s="328" t="s">
        <v>631</v>
      </c>
      <c r="I33" s="380">
        <v>36385</v>
      </c>
      <c r="J33" s="380">
        <v>36944</v>
      </c>
      <c r="K33" s="380">
        <v>35219</v>
      </c>
      <c r="L33" s="380">
        <v>24901</v>
      </c>
      <c r="M33" s="381">
        <v>24338</v>
      </c>
      <c r="N33" s="278"/>
      <c r="O33" s="698" t="s">
        <v>674</v>
      </c>
      <c r="P33" s="701" t="s">
        <v>675</v>
      </c>
      <c r="Q33" s="729" t="s">
        <v>680</v>
      </c>
      <c r="R33" s="704" t="s">
        <v>677</v>
      </c>
      <c r="S33" s="271"/>
      <c r="T33" s="1"/>
      <c r="U33" s="1"/>
      <c r="V33" s="1"/>
      <c r="W33" s="1"/>
      <c r="X33" s="1"/>
      <c r="Y33" s="1"/>
      <c r="Z33" s="1"/>
      <c r="AA33" s="1"/>
      <c r="AB33" s="1"/>
      <c r="AC33" s="1"/>
    </row>
    <row r="34" spans="3:29" ht="51.65" customHeight="1" x14ac:dyDescent="0.35">
      <c r="C34" s="271"/>
      <c r="D34" s="717" t="s">
        <v>618</v>
      </c>
      <c r="E34" s="723" t="s">
        <v>672</v>
      </c>
      <c r="F34" s="336" t="s">
        <v>682</v>
      </c>
      <c r="G34" s="337" t="s">
        <v>648</v>
      </c>
      <c r="H34" s="336" t="s">
        <v>631</v>
      </c>
      <c r="I34" s="378">
        <v>8685</v>
      </c>
      <c r="J34" s="378">
        <v>7886</v>
      </c>
      <c r="K34" s="378">
        <v>7090</v>
      </c>
      <c r="L34" s="378">
        <v>5190</v>
      </c>
      <c r="M34" s="379">
        <v>4505</v>
      </c>
      <c r="N34" s="278"/>
      <c r="O34" s="708" t="s">
        <v>674</v>
      </c>
      <c r="P34" s="696" t="s">
        <v>675</v>
      </c>
      <c r="Q34" s="712"/>
      <c r="R34" s="713" t="s">
        <v>677</v>
      </c>
      <c r="S34" s="271"/>
      <c r="T34" s="1"/>
      <c r="U34" s="1"/>
      <c r="V34" s="1"/>
      <c r="W34" s="1"/>
      <c r="X34" s="1"/>
      <c r="Y34" s="1"/>
      <c r="Z34" s="1"/>
      <c r="AA34" s="1"/>
      <c r="AB34" s="1"/>
      <c r="AC34" s="1"/>
    </row>
    <row r="35" spans="3:29" ht="75" customHeight="1" x14ac:dyDescent="0.35">
      <c r="C35" s="271"/>
      <c r="D35" s="717" t="s">
        <v>618</v>
      </c>
      <c r="E35" s="721" t="s">
        <v>683</v>
      </c>
      <c r="F35" s="344" t="s">
        <v>684</v>
      </c>
      <c r="G35" s="345" t="s">
        <v>620</v>
      </c>
      <c r="H35" s="344" t="s">
        <v>685</v>
      </c>
      <c r="I35" s="375">
        <v>5835232</v>
      </c>
      <c r="J35" s="375">
        <v>4785383</v>
      </c>
      <c r="K35" s="375">
        <v>5183608</v>
      </c>
      <c r="L35" s="356">
        <v>4354240.53</v>
      </c>
      <c r="M35" s="357">
        <v>3792078.7</v>
      </c>
      <c r="N35" s="278"/>
      <c r="O35" s="333" t="s">
        <v>686</v>
      </c>
      <c r="P35" s="328" t="s">
        <v>687</v>
      </c>
      <c r="Q35" s="334" t="s">
        <v>688</v>
      </c>
      <c r="R35" s="667"/>
      <c r="S35" s="271"/>
      <c r="T35" s="1"/>
      <c r="U35" s="1"/>
      <c r="V35" s="1"/>
      <c r="W35" s="1"/>
      <c r="X35" s="1"/>
      <c r="Y35" s="1"/>
      <c r="Z35" s="1"/>
      <c r="AA35" s="1"/>
      <c r="AB35" s="1"/>
      <c r="AC35" s="1"/>
    </row>
    <row r="36" spans="3:29" ht="42" customHeight="1" x14ac:dyDescent="0.35">
      <c r="C36" s="271"/>
      <c r="D36" s="717" t="s">
        <v>618</v>
      </c>
      <c r="E36" s="722" t="s">
        <v>683</v>
      </c>
      <c r="F36" s="342" t="s">
        <v>467</v>
      </c>
      <c r="G36" s="370" t="s">
        <v>620</v>
      </c>
      <c r="H36" s="342" t="s">
        <v>631</v>
      </c>
      <c r="I36" s="342">
        <v>30</v>
      </c>
      <c r="J36" s="371">
        <v>31</v>
      </c>
      <c r="K36" s="372">
        <v>31</v>
      </c>
      <c r="L36" s="372">
        <v>23</v>
      </c>
      <c r="M36" s="373">
        <v>24</v>
      </c>
      <c r="N36" s="278"/>
      <c r="O36" s="341" t="s">
        <v>689</v>
      </c>
      <c r="P36" s="342" t="s">
        <v>467</v>
      </c>
      <c r="Q36" s="374" t="s">
        <v>690</v>
      </c>
      <c r="R36" s="667"/>
      <c r="S36" s="271"/>
      <c r="T36" s="1"/>
      <c r="U36" s="1"/>
      <c r="V36" s="1"/>
      <c r="W36" s="1"/>
      <c r="X36" s="1"/>
      <c r="Y36" s="1"/>
      <c r="Z36" s="1"/>
      <c r="AA36" s="1"/>
      <c r="AB36" s="1"/>
      <c r="AC36" s="1"/>
    </row>
    <row r="37" spans="3:29" ht="42" customHeight="1" x14ac:dyDescent="0.35">
      <c r="C37" s="271"/>
      <c r="D37" s="717" t="s">
        <v>618</v>
      </c>
      <c r="E37" s="722" t="s">
        <v>683</v>
      </c>
      <c r="F37" s="342" t="s">
        <v>469</v>
      </c>
      <c r="G37" s="370" t="s">
        <v>620</v>
      </c>
      <c r="H37" s="342" t="s">
        <v>691</v>
      </c>
      <c r="I37" s="377">
        <v>967396</v>
      </c>
      <c r="J37" s="377">
        <v>995574</v>
      </c>
      <c r="K37" s="377">
        <v>1075261.3500000001</v>
      </c>
      <c r="L37" s="377">
        <v>789291</v>
      </c>
      <c r="M37" s="383">
        <v>783777</v>
      </c>
      <c r="N37" s="278"/>
      <c r="O37" s="341" t="s">
        <v>692</v>
      </c>
      <c r="P37" s="342" t="s">
        <v>469</v>
      </c>
      <c r="Q37" s="374" t="s">
        <v>690</v>
      </c>
      <c r="R37" s="667"/>
      <c r="S37" s="271"/>
      <c r="T37" s="1"/>
      <c r="U37" s="1"/>
      <c r="V37" s="1"/>
      <c r="W37" s="1"/>
      <c r="X37" s="1"/>
      <c r="Y37" s="1"/>
      <c r="Z37" s="1"/>
      <c r="AA37" s="1"/>
      <c r="AB37" s="1"/>
      <c r="AC37" s="1"/>
    </row>
    <row r="38" spans="3:29" ht="42" customHeight="1" x14ac:dyDescent="0.35">
      <c r="C38" s="271"/>
      <c r="D38" s="717" t="s">
        <v>618</v>
      </c>
      <c r="E38" s="722" t="s">
        <v>683</v>
      </c>
      <c r="F38" s="342" t="s">
        <v>693</v>
      </c>
      <c r="G38" s="370" t="s">
        <v>620</v>
      </c>
      <c r="H38" s="342" t="s">
        <v>694</v>
      </c>
      <c r="I38" s="342">
        <v>921</v>
      </c>
      <c r="J38" s="371">
        <v>901</v>
      </c>
      <c r="K38" s="377">
        <v>1050</v>
      </c>
      <c r="L38" s="377">
        <v>687</v>
      </c>
      <c r="M38" s="383">
        <v>687</v>
      </c>
      <c r="N38" s="278"/>
      <c r="O38" s="341" t="s">
        <v>695</v>
      </c>
      <c r="P38" s="342" t="s">
        <v>696</v>
      </c>
      <c r="Q38" s="374" t="s">
        <v>697</v>
      </c>
      <c r="R38" s="667"/>
      <c r="S38" s="271"/>
      <c r="T38" s="1"/>
      <c r="U38" s="1"/>
      <c r="V38" s="1"/>
      <c r="W38" s="1"/>
      <c r="X38" s="1"/>
      <c r="Y38" s="1"/>
      <c r="Z38" s="1"/>
      <c r="AA38" s="1"/>
      <c r="AB38" s="1"/>
      <c r="AC38" s="1"/>
    </row>
    <row r="39" spans="3:29" ht="42" customHeight="1" x14ac:dyDescent="0.35">
      <c r="C39" s="271"/>
      <c r="D39" s="717" t="s">
        <v>618</v>
      </c>
      <c r="E39" s="722" t="s">
        <v>683</v>
      </c>
      <c r="F39" s="342" t="s">
        <v>698</v>
      </c>
      <c r="G39" s="370" t="s">
        <v>620</v>
      </c>
      <c r="H39" s="342" t="s">
        <v>694</v>
      </c>
      <c r="I39" s="342">
        <v>893</v>
      </c>
      <c r="J39" s="371">
        <v>797</v>
      </c>
      <c r="K39" s="377">
        <v>822</v>
      </c>
      <c r="L39" s="377">
        <v>651</v>
      </c>
      <c r="M39" s="383">
        <v>660</v>
      </c>
      <c r="N39" s="278"/>
      <c r="O39" s="341" t="s">
        <v>699</v>
      </c>
      <c r="P39" s="342" t="s">
        <v>698</v>
      </c>
      <c r="Q39" s="374" t="s">
        <v>700</v>
      </c>
      <c r="R39" s="667"/>
      <c r="S39" s="271"/>
      <c r="T39" s="1"/>
      <c r="U39" s="1"/>
      <c r="V39" s="1"/>
      <c r="W39" s="1"/>
      <c r="X39" s="1"/>
      <c r="Y39" s="1"/>
      <c r="Z39" s="1"/>
      <c r="AA39" s="1"/>
      <c r="AB39" s="1"/>
      <c r="AC39" s="1"/>
    </row>
    <row r="40" spans="3:29" ht="42" customHeight="1" x14ac:dyDescent="0.35">
      <c r="C40" s="271"/>
      <c r="D40" s="717" t="s">
        <v>618</v>
      </c>
      <c r="E40" s="722" t="s">
        <v>683</v>
      </c>
      <c r="F40" s="342" t="s">
        <v>493</v>
      </c>
      <c r="G40" s="370" t="s">
        <v>620</v>
      </c>
      <c r="H40" s="342" t="s">
        <v>685</v>
      </c>
      <c r="I40" s="377">
        <v>84227789</v>
      </c>
      <c r="J40" s="377">
        <v>73463695</v>
      </c>
      <c r="K40" s="377">
        <v>76160581</v>
      </c>
      <c r="L40" s="377">
        <v>61451427</v>
      </c>
      <c r="M40" s="383">
        <v>59629080</v>
      </c>
      <c r="N40" s="278"/>
      <c r="O40" s="341" t="s">
        <v>701</v>
      </c>
      <c r="P40" s="342" t="s">
        <v>493</v>
      </c>
      <c r="Q40" s="374" t="s">
        <v>702</v>
      </c>
      <c r="R40" s="667"/>
      <c r="S40" s="271"/>
      <c r="T40" s="1"/>
      <c r="U40" s="1"/>
      <c r="V40" s="1"/>
      <c r="W40" s="1"/>
      <c r="X40" s="1"/>
      <c r="Y40" s="1"/>
      <c r="Z40" s="1"/>
      <c r="AA40" s="1"/>
      <c r="AB40" s="1"/>
      <c r="AC40" s="1"/>
    </row>
    <row r="41" spans="3:29" ht="95.5" customHeight="1" x14ac:dyDescent="0.35">
      <c r="C41" s="271"/>
      <c r="D41" s="717" t="s">
        <v>618</v>
      </c>
      <c r="E41" s="722" t="s">
        <v>683</v>
      </c>
      <c r="F41" s="342" t="s">
        <v>703</v>
      </c>
      <c r="G41" s="370" t="s">
        <v>620</v>
      </c>
      <c r="H41" s="342" t="s">
        <v>621</v>
      </c>
      <c r="I41" s="342">
        <v>80</v>
      </c>
      <c r="J41" s="371">
        <v>67</v>
      </c>
      <c r="K41" s="372">
        <v>78</v>
      </c>
      <c r="L41" s="372">
        <v>78</v>
      </c>
      <c r="M41" s="384" t="s">
        <v>627</v>
      </c>
      <c r="N41" s="278"/>
      <c r="O41" s="341" t="s">
        <v>704</v>
      </c>
      <c r="P41" s="342" t="s">
        <v>483</v>
      </c>
      <c r="Q41" s="374" t="s">
        <v>705</v>
      </c>
      <c r="R41" s="667"/>
      <c r="S41" s="271"/>
      <c r="T41" s="1"/>
      <c r="U41" s="1"/>
      <c r="V41" s="1"/>
      <c r="W41" s="1"/>
      <c r="X41" s="1"/>
      <c r="Y41" s="1"/>
      <c r="Z41" s="1"/>
      <c r="AA41" s="1"/>
      <c r="AB41" s="1"/>
      <c r="AC41" s="1"/>
    </row>
    <row r="42" spans="3:29" ht="42" customHeight="1" x14ac:dyDescent="0.35">
      <c r="C42" s="271"/>
      <c r="D42" s="724" t="s">
        <v>618</v>
      </c>
      <c r="E42" s="723" t="s">
        <v>683</v>
      </c>
      <c r="F42" s="336" t="s">
        <v>545</v>
      </c>
      <c r="G42" s="337" t="s">
        <v>626</v>
      </c>
      <c r="H42" s="336" t="s">
        <v>706</v>
      </c>
      <c r="I42" s="338">
        <v>108.45</v>
      </c>
      <c r="J42" s="338">
        <v>108.45</v>
      </c>
      <c r="K42" s="358">
        <v>108.45</v>
      </c>
      <c r="L42" s="338" t="s">
        <v>627</v>
      </c>
      <c r="M42" s="340" t="s">
        <v>627</v>
      </c>
      <c r="N42" s="278"/>
      <c r="O42" s="349" t="s">
        <v>707</v>
      </c>
      <c r="P42" s="336" t="s">
        <v>545</v>
      </c>
      <c r="Q42" s="343" t="s">
        <v>708</v>
      </c>
      <c r="R42" s="668"/>
      <c r="S42" s="271"/>
      <c r="T42" s="1"/>
      <c r="U42" s="1"/>
      <c r="V42" s="1"/>
      <c r="W42" s="1"/>
      <c r="X42" s="1"/>
      <c r="Y42" s="1"/>
      <c r="Z42" s="1"/>
      <c r="AA42" s="1"/>
      <c r="AB42" s="1"/>
      <c r="AC42" s="1"/>
    </row>
    <row r="43" spans="3:29" ht="124.9" customHeight="1" x14ac:dyDescent="0.35">
      <c r="C43" s="271"/>
      <c r="D43" s="716" t="s">
        <v>709</v>
      </c>
      <c r="E43" s="693" t="s">
        <v>646</v>
      </c>
      <c r="F43" s="328" t="s">
        <v>710</v>
      </c>
      <c r="G43" s="329" t="s">
        <v>620</v>
      </c>
      <c r="H43" s="328" t="s">
        <v>631</v>
      </c>
      <c r="I43" s="328">
        <v>1</v>
      </c>
      <c r="J43" s="331">
        <v>2</v>
      </c>
      <c r="K43" s="331">
        <v>7</v>
      </c>
      <c r="L43" s="331">
        <v>4</v>
      </c>
      <c r="M43" s="369">
        <v>3</v>
      </c>
      <c r="N43" s="278"/>
      <c r="O43" s="333" t="s">
        <v>711</v>
      </c>
      <c r="P43" s="328" t="s">
        <v>476</v>
      </c>
      <c r="Q43" s="334" t="s">
        <v>712</v>
      </c>
      <c r="R43" s="667"/>
      <c r="S43" s="271"/>
      <c r="T43" s="1"/>
      <c r="U43" s="1"/>
      <c r="V43" s="1"/>
      <c r="W43" s="1"/>
      <c r="X43" s="1"/>
      <c r="Y43" s="1"/>
      <c r="Z43" s="1"/>
      <c r="AA43" s="1"/>
      <c r="AB43" s="1"/>
      <c r="AC43" s="1"/>
    </row>
    <row r="44" spans="3:29" ht="42" customHeight="1" x14ac:dyDescent="0.35">
      <c r="C44" s="271"/>
      <c r="D44" s="717" t="s">
        <v>709</v>
      </c>
      <c r="E44" s="715" t="s">
        <v>646</v>
      </c>
      <c r="F44" s="336" t="s">
        <v>713</v>
      </c>
      <c r="G44" s="337" t="s">
        <v>620</v>
      </c>
      <c r="H44" s="336" t="s">
        <v>631</v>
      </c>
      <c r="I44" s="336">
        <v>2</v>
      </c>
      <c r="J44" s="338">
        <v>5</v>
      </c>
      <c r="K44" s="339">
        <v>10</v>
      </c>
      <c r="L44" s="339">
        <v>7</v>
      </c>
      <c r="M44" s="340">
        <v>6</v>
      </c>
      <c r="N44" s="278"/>
      <c r="O44" s="646" t="s">
        <v>714</v>
      </c>
      <c r="P44" s="336" t="s">
        <v>452</v>
      </c>
      <c r="Q44" s="643" t="s">
        <v>715</v>
      </c>
      <c r="R44" s="668"/>
      <c r="S44" s="271"/>
      <c r="T44" s="1"/>
      <c r="U44" s="1"/>
      <c r="V44" s="1"/>
      <c r="W44" s="1"/>
      <c r="X44" s="1"/>
      <c r="Y44" s="1"/>
      <c r="Z44" s="1"/>
      <c r="AA44" s="1"/>
      <c r="AB44" s="1"/>
      <c r="AC44" s="1"/>
    </row>
    <row r="45" spans="3:29" ht="42" customHeight="1" x14ac:dyDescent="0.35">
      <c r="C45" s="271"/>
      <c r="D45" s="717" t="s">
        <v>709</v>
      </c>
      <c r="E45" s="714" t="s">
        <v>716</v>
      </c>
      <c r="F45" s="328" t="s">
        <v>717</v>
      </c>
      <c r="G45" s="329" t="s">
        <v>648</v>
      </c>
      <c r="H45" s="328" t="s">
        <v>718</v>
      </c>
      <c r="I45" s="380">
        <v>209736823.85999998</v>
      </c>
      <c r="J45" s="380">
        <v>186256889.84999999</v>
      </c>
      <c r="K45" s="380">
        <v>118897285.45</v>
      </c>
      <c r="L45" s="380">
        <v>156507651.13999999</v>
      </c>
      <c r="M45" s="381">
        <v>151782247.27000001</v>
      </c>
      <c r="N45" s="278"/>
      <c r="O45" s="706" t="s">
        <v>719</v>
      </c>
      <c r="P45" s="344" t="s">
        <v>720</v>
      </c>
      <c r="Q45" s="334" t="s">
        <v>721</v>
      </c>
      <c r="R45" s="704" t="s">
        <v>722</v>
      </c>
      <c r="S45" s="271"/>
      <c r="T45" s="1"/>
      <c r="U45" s="1"/>
      <c r="V45" s="1"/>
      <c r="W45" s="1"/>
      <c r="X45" s="1"/>
      <c r="Y45" s="1"/>
      <c r="Z45" s="1"/>
      <c r="AA45" s="1"/>
      <c r="AB45" s="1"/>
      <c r="AC45" s="1"/>
    </row>
    <row r="46" spans="3:29" ht="42" customHeight="1" x14ac:dyDescent="0.35">
      <c r="C46" s="271"/>
      <c r="D46" s="717" t="s">
        <v>709</v>
      </c>
      <c r="E46" s="693" t="s">
        <v>716</v>
      </c>
      <c r="F46" s="342" t="s">
        <v>723</v>
      </c>
      <c r="G46" s="370" t="s">
        <v>648</v>
      </c>
      <c r="H46" s="342" t="s">
        <v>718</v>
      </c>
      <c r="I46" s="377">
        <v>23632327.550000001</v>
      </c>
      <c r="J46" s="377">
        <v>22801529.07</v>
      </c>
      <c r="K46" s="377">
        <v>21766543</v>
      </c>
      <c r="L46" s="377">
        <v>19784023.07</v>
      </c>
      <c r="M46" s="383">
        <v>3278605.33</v>
      </c>
      <c r="N46" s="278"/>
      <c r="O46" s="698" t="s">
        <v>719</v>
      </c>
      <c r="P46" s="342" t="s">
        <v>724</v>
      </c>
      <c r="Q46" s="374" t="s">
        <v>725</v>
      </c>
      <c r="R46" s="704" t="s">
        <v>722</v>
      </c>
      <c r="S46" s="271"/>
      <c r="T46" s="1"/>
      <c r="U46" s="1"/>
      <c r="V46" s="1"/>
      <c r="W46" s="1"/>
      <c r="X46" s="1"/>
      <c r="Y46" s="1"/>
      <c r="Z46" s="1"/>
      <c r="AA46" s="1"/>
      <c r="AB46" s="1"/>
      <c r="AC46" s="1"/>
    </row>
    <row r="47" spans="3:29" ht="173.5" customHeight="1" x14ac:dyDescent="0.35">
      <c r="C47" s="271"/>
      <c r="D47" s="717" t="s">
        <v>709</v>
      </c>
      <c r="E47" s="693" t="s">
        <v>716</v>
      </c>
      <c r="F47" s="336" t="s">
        <v>726</v>
      </c>
      <c r="G47" s="337" t="s">
        <v>648</v>
      </c>
      <c r="H47" s="336" t="s">
        <v>718</v>
      </c>
      <c r="I47" s="378">
        <v>226301090.71000001</v>
      </c>
      <c r="J47" s="378">
        <v>201896884.16999999</v>
      </c>
      <c r="K47" s="378">
        <v>132028054.59999999</v>
      </c>
      <c r="L47" s="378">
        <v>176288680.93000001</v>
      </c>
      <c r="M47" s="379">
        <v>155395215.69</v>
      </c>
      <c r="N47" s="278"/>
      <c r="O47" s="708" t="s">
        <v>719</v>
      </c>
      <c r="P47" s="336" t="s">
        <v>727</v>
      </c>
      <c r="Q47" s="343" t="s">
        <v>728</v>
      </c>
      <c r="R47" s="713" t="s">
        <v>722</v>
      </c>
      <c r="S47" s="271"/>
      <c r="T47" s="1"/>
      <c r="U47" s="1"/>
      <c r="V47" s="1"/>
      <c r="W47" s="1"/>
      <c r="X47" s="1"/>
      <c r="Y47" s="1"/>
      <c r="Z47" s="1"/>
      <c r="AA47" s="1"/>
      <c r="AB47" s="1"/>
      <c r="AC47" s="1"/>
    </row>
    <row r="48" spans="3:29" ht="132" customHeight="1" x14ac:dyDescent="0.35">
      <c r="C48" s="271"/>
      <c r="D48" s="717" t="s">
        <v>709</v>
      </c>
      <c r="E48" s="693" t="s">
        <v>716</v>
      </c>
      <c r="F48" s="351" t="s">
        <v>184</v>
      </c>
      <c r="G48" s="352" t="s">
        <v>620</v>
      </c>
      <c r="H48" s="351" t="s">
        <v>729</v>
      </c>
      <c r="I48" s="351">
        <v>2.5499999999999998</v>
      </c>
      <c r="J48" s="385" t="s">
        <v>730</v>
      </c>
      <c r="K48" s="385">
        <v>6.77</v>
      </c>
      <c r="L48" s="386">
        <v>2.65</v>
      </c>
      <c r="M48" s="387">
        <v>2.66</v>
      </c>
      <c r="N48" s="278"/>
      <c r="O48" s="388" t="s">
        <v>731</v>
      </c>
      <c r="P48" s="351" t="s">
        <v>184</v>
      </c>
      <c r="Q48" s="355" t="s">
        <v>732</v>
      </c>
      <c r="R48" s="350" t="s">
        <v>722</v>
      </c>
      <c r="S48" s="271"/>
      <c r="T48" s="1"/>
      <c r="U48" s="1"/>
      <c r="V48" s="1"/>
      <c r="W48" s="1"/>
      <c r="X48" s="1"/>
      <c r="Y48" s="1"/>
      <c r="Z48" s="1"/>
      <c r="AA48" s="1"/>
      <c r="AB48" s="1"/>
      <c r="AC48" s="1"/>
    </row>
    <row r="49" spans="3:29" ht="48" customHeight="1" x14ac:dyDescent="0.35">
      <c r="C49" s="271"/>
      <c r="D49" s="717" t="s">
        <v>709</v>
      </c>
      <c r="E49" s="693" t="s">
        <v>716</v>
      </c>
      <c r="F49" s="328" t="s">
        <v>733</v>
      </c>
      <c r="G49" s="329" t="s">
        <v>648</v>
      </c>
      <c r="H49" s="328" t="s">
        <v>734</v>
      </c>
      <c r="I49" s="380">
        <v>3200069.818</v>
      </c>
      <c r="J49" s="380">
        <v>2742975.3</v>
      </c>
      <c r="K49" s="380">
        <v>2409015.36</v>
      </c>
      <c r="L49" s="380">
        <v>2427764.5499999998</v>
      </c>
      <c r="M49" s="381">
        <v>1441914.21</v>
      </c>
      <c r="N49" s="278"/>
      <c r="O49" s="706" t="s">
        <v>735</v>
      </c>
      <c r="P49" s="344" t="s">
        <v>227</v>
      </c>
      <c r="Q49" s="728" t="s">
        <v>736</v>
      </c>
      <c r="R49" s="734" t="s">
        <v>737</v>
      </c>
      <c r="S49" s="271"/>
      <c r="T49" s="1"/>
      <c r="U49" s="1"/>
      <c r="V49" s="1"/>
      <c r="W49" s="1"/>
      <c r="X49" s="1"/>
      <c r="Y49" s="1"/>
      <c r="Z49" s="1"/>
      <c r="AA49" s="1"/>
      <c r="AB49" s="1"/>
      <c r="AC49" s="1"/>
    </row>
    <row r="50" spans="3:29" ht="59.5" customHeight="1" x14ac:dyDescent="0.35">
      <c r="C50" s="271"/>
      <c r="D50" s="717" t="s">
        <v>709</v>
      </c>
      <c r="E50" s="693" t="s">
        <v>716</v>
      </c>
      <c r="F50" s="342" t="s">
        <v>738</v>
      </c>
      <c r="G50" s="370" t="s">
        <v>648</v>
      </c>
      <c r="H50" s="342" t="s">
        <v>734</v>
      </c>
      <c r="I50" s="377">
        <v>7841.66</v>
      </c>
      <c r="J50" s="377">
        <v>14134.74</v>
      </c>
      <c r="K50" s="377">
        <v>16762.53</v>
      </c>
      <c r="L50" s="377">
        <v>11740.95</v>
      </c>
      <c r="M50" s="383">
        <v>6358.9</v>
      </c>
      <c r="N50" s="278"/>
      <c r="O50" s="698" t="s">
        <v>735</v>
      </c>
      <c r="P50" s="342" t="s">
        <v>230</v>
      </c>
      <c r="Q50" s="726"/>
      <c r="R50" s="735"/>
      <c r="S50" s="271"/>
      <c r="T50" s="1"/>
      <c r="U50" s="1"/>
      <c r="V50" s="1"/>
      <c r="W50" s="1"/>
      <c r="X50" s="1"/>
      <c r="Y50" s="1"/>
      <c r="Z50" s="1"/>
      <c r="AA50" s="1"/>
      <c r="AB50" s="1"/>
      <c r="AC50" s="1"/>
    </row>
    <row r="51" spans="3:29" ht="48" customHeight="1" x14ac:dyDescent="0.35">
      <c r="C51" s="271"/>
      <c r="D51" s="717" t="s">
        <v>709</v>
      </c>
      <c r="E51" s="693" t="s">
        <v>716</v>
      </c>
      <c r="F51" s="342" t="s">
        <v>739</v>
      </c>
      <c r="G51" s="370" t="s">
        <v>648</v>
      </c>
      <c r="H51" s="342" t="s">
        <v>734</v>
      </c>
      <c r="I51" s="377">
        <v>60389906.153499998</v>
      </c>
      <c r="J51" s="377">
        <v>53110388.32</v>
      </c>
      <c r="K51" s="377">
        <v>49282716.659999996</v>
      </c>
      <c r="L51" s="377">
        <v>44582401.479999997</v>
      </c>
      <c r="M51" s="383">
        <v>39315035.700000003</v>
      </c>
      <c r="N51" s="278"/>
      <c r="O51" s="698" t="s">
        <v>735</v>
      </c>
      <c r="P51" s="342" t="s">
        <v>235</v>
      </c>
      <c r="Q51" s="726"/>
      <c r="R51" s="735"/>
      <c r="S51" s="271"/>
      <c r="T51" s="1"/>
      <c r="U51" s="1"/>
      <c r="V51" s="1"/>
      <c r="W51" s="1"/>
      <c r="X51" s="1"/>
      <c r="Y51" s="1"/>
      <c r="Z51" s="1"/>
      <c r="AA51" s="1"/>
      <c r="AB51" s="1"/>
      <c r="AC51" s="1"/>
    </row>
    <row r="52" spans="3:29" ht="48" customHeight="1" x14ac:dyDescent="0.35">
      <c r="C52" s="271"/>
      <c r="D52" s="717" t="s">
        <v>709</v>
      </c>
      <c r="E52" s="693" t="s">
        <v>716</v>
      </c>
      <c r="F52" s="342" t="s">
        <v>740</v>
      </c>
      <c r="G52" s="370" t="s">
        <v>648</v>
      </c>
      <c r="H52" s="342" t="s">
        <v>734</v>
      </c>
      <c r="I52" s="377">
        <v>63597817.631499998</v>
      </c>
      <c r="J52" s="377">
        <v>55867448.359999999</v>
      </c>
      <c r="K52" s="377">
        <v>51708494.549999997</v>
      </c>
      <c r="L52" s="377">
        <v>47021906.960000001</v>
      </c>
      <c r="M52" s="383">
        <v>40763308.810000002</v>
      </c>
      <c r="N52" s="278"/>
      <c r="O52" s="698" t="s">
        <v>735</v>
      </c>
      <c r="P52" s="342" t="s">
        <v>741</v>
      </c>
      <c r="Q52" s="726"/>
      <c r="R52" s="735"/>
      <c r="S52" s="271"/>
      <c r="T52" s="1"/>
      <c r="U52" s="1"/>
      <c r="V52" s="1"/>
      <c r="W52" s="1"/>
      <c r="X52" s="1"/>
      <c r="Y52" s="1"/>
      <c r="Z52" s="1"/>
      <c r="AA52" s="1"/>
      <c r="AB52" s="1"/>
      <c r="AC52" s="1"/>
    </row>
    <row r="53" spans="3:29" ht="48" customHeight="1" x14ac:dyDescent="0.35">
      <c r="C53" s="271"/>
      <c r="D53" s="717" t="s">
        <v>709</v>
      </c>
      <c r="E53" s="693" t="s">
        <v>716</v>
      </c>
      <c r="F53" s="342" t="s">
        <v>742</v>
      </c>
      <c r="G53" s="370" t="s">
        <v>648</v>
      </c>
      <c r="H53" s="342" t="s">
        <v>734</v>
      </c>
      <c r="I53" s="377">
        <v>22961982.806299999</v>
      </c>
      <c r="J53" s="377">
        <v>20452170</v>
      </c>
      <c r="K53" s="377">
        <v>13508091.210000001</v>
      </c>
      <c r="L53" s="377">
        <v>17453982</v>
      </c>
      <c r="M53" s="383">
        <v>19030456</v>
      </c>
      <c r="N53" s="278"/>
      <c r="O53" s="698" t="s">
        <v>735</v>
      </c>
      <c r="P53" s="342" t="s">
        <v>227</v>
      </c>
      <c r="Q53" s="726"/>
      <c r="R53" s="735"/>
      <c r="S53" s="271"/>
      <c r="T53" s="1"/>
      <c r="U53" s="1"/>
      <c r="V53" s="1"/>
      <c r="W53" s="1"/>
      <c r="X53" s="1"/>
      <c r="Y53" s="1"/>
      <c r="Z53" s="1"/>
      <c r="AA53" s="1"/>
      <c r="AB53" s="1"/>
      <c r="AC53" s="1"/>
    </row>
    <row r="54" spans="3:29" ht="48" customHeight="1" x14ac:dyDescent="0.35">
      <c r="C54" s="271"/>
      <c r="D54" s="717" t="s">
        <v>709</v>
      </c>
      <c r="E54" s="693" t="s">
        <v>716</v>
      </c>
      <c r="F54" s="336" t="s">
        <v>743</v>
      </c>
      <c r="G54" s="337" t="s">
        <v>648</v>
      </c>
      <c r="H54" s="336" t="s">
        <v>734</v>
      </c>
      <c r="I54" s="377">
        <v>13086210.8179</v>
      </c>
      <c r="J54" s="377">
        <v>11606952</v>
      </c>
      <c r="K54" s="378">
        <v>11366891.25</v>
      </c>
      <c r="L54" s="378">
        <v>12229273</v>
      </c>
      <c r="M54" s="379">
        <v>12600880</v>
      </c>
      <c r="N54" s="278"/>
      <c r="O54" s="708" t="s">
        <v>735</v>
      </c>
      <c r="P54" s="336" t="s">
        <v>235</v>
      </c>
      <c r="Q54" s="727"/>
      <c r="R54" s="736"/>
      <c r="S54" s="271"/>
      <c r="T54" s="1"/>
      <c r="U54" s="1"/>
      <c r="V54" s="1"/>
      <c r="W54" s="1"/>
      <c r="X54" s="1"/>
      <c r="Y54" s="1"/>
      <c r="Z54" s="1"/>
      <c r="AA54" s="1"/>
      <c r="AB54" s="1"/>
      <c r="AC54" s="1"/>
    </row>
    <row r="55" spans="3:29" ht="80.150000000000006" customHeight="1" x14ac:dyDescent="0.35">
      <c r="C55" s="271"/>
      <c r="D55" s="717" t="s">
        <v>709</v>
      </c>
      <c r="E55" s="693" t="s">
        <v>716</v>
      </c>
      <c r="F55" s="351" t="s">
        <v>744</v>
      </c>
      <c r="G55" s="352" t="s">
        <v>620</v>
      </c>
      <c r="H55" s="351" t="s">
        <v>745</v>
      </c>
      <c r="I55" s="351">
        <v>3.4000000000000002E-2</v>
      </c>
      <c r="J55" s="389">
        <v>2.1000000000000001E-2</v>
      </c>
      <c r="K55" s="389">
        <v>2.5000000000000001E-2</v>
      </c>
      <c r="L55" s="389">
        <v>3.9E-2</v>
      </c>
      <c r="M55" s="390">
        <v>2.4E-2</v>
      </c>
      <c r="N55" s="278"/>
      <c r="O55" s="388" t="s">
        <v>746</v>
      </c>
      <c r="P55" s="351" t="s">
        <v>241</v>
      </c>
      <c r="Q55" s="355" t="s">
        <v>747</v>
      </c>
      <c r="R55" s="391" t="s">
        <v>748</v>
      </c>
      <c r="S55" s="271"/>
      <c r="T55" s="1"/>
      <c r="U55" s="1"/>
      <c r="V55" s="1"/>
      <c r="W55" s="1"/>
      <c r="X55" s="1"/>
      <c r="Y55" s="1"/>
      <c r="Z55" s="1"/>
      <c r="AA55" s="1"/>
      <c r="AB55" s="1"/>
      <c r="AC55" s="1"/>
    </row>
    <row r="56" spans="3:29" ht="42" customHeight="1" x14ac:dyDescent="0.35">
      <c r="C56" s="271"/>
      <c r="D56" s="717" t="s">
        <v>709</v>
      </c>
      <c r="E56" s="693" t="s">
        <v>716</v>
      </c>
      <c r="F56" s="695" t="s">
        <v>749</v>
      </c>
      <c r="G56" s="345" t="s">
        <v>620</v>
      </c>
      <c r="H56" s="344" t="s">
        <v>685</v>
      </c>
      <c r="I56" s="375">
        <v>19428.07</v>
      </c>
      <c r="J56" s="375">
        <v>20214.689999999999</v>
      </c>
      <c r="K56" s="375">
        <v>7436.64</v>
      </c>
      <c r="L56" s="375">
        <v>9003.14</v>
      </c>
      <c r="M56" s="348" t="s">
        <v>627</v>
      </c>
      <c r="N56" s="278"/>
      <c r="O56" s="706" t="s">
        <v>750</v>
      </c>
      <c r="P56" s="695" t="s">
        <v>249</v>
      </c>
      <c r="Q56" s="360" t="s">
        <v>751</v>
      </c>
      <c r="R56" s="704" t="s">
        <v>752</v>
      </c>
      <c r="S56" s="271"/>
      <c r="T56" s="1"/>
      <c r="U56" s="1"/>
      <c r="V56" s="1"/>
      <c r="W56" s="1"/>
      <c r="X56" s="1"/>
      <c r="Y56" s="1"/>
      <c r="Z56" s="1"/>
      <c r="AA56" s="1"/>
      <c r="AB56" s="1"/>
      <c r="AC56" s="1"/>
    </row>
    <row r="57" spans="3:29" ht="42" customHeight="1" x14ac:dyDescent="0.35">
      <c r="C57" s="271"/>
      <c r="D57" s="717" t="s">
        <v>709</v>
      </c>
      <c r="E57" s="693" t="s">
        <v>716</v>
      </c>
      <c r="F57" s="701" t="s">
        <v>749</v>
      </c>
      <c r="G57" s="370" t="s">
        <v>626</v>
      </c>
      <c r="H57" s="342" t="s">
        <v>685</v>
      </c>
      <c r="I57" s="377">
        <v>1022</v>
      </c>
      <c r="J57" s="377">
        <v>742.27</v>
      </c>
      <c r="K57" s="377">
        <v>513.01</v>
      </c>
      <c r="L57" s="377">
        <v>533.6</v>
      </c>
      <c r="M57" s="384" t="s">
        <v>627</v>
      </c>
      <c r="N57" s="278"/>
      <c r="O57" s="698" t="s">
        <v>750</v>
      </c>
      <c r="P57" s="701" t="s">
        <v>249</v>
      </c>
      <c r="Q57" s="374" t="s">
        <v>753</v>
      </c>
      <c r="R57" s="704" t="s">
        <v>752</v>
      </c>
      <c r="S57" s="271"/>
      <c r="T57" s="1"/>
      <c r="U57" s="1"/>
      <c r="V57" s="1"/>
      <c r="W57" s="1"/>
      <c r="X57" s="1"/>
      <c r="Y57" s="1"/>
      <c r="Z57" s="1"/>
      <c r="AA57" s="1"/>
      <c r="AB57" s="1"/>
      <c r="AC57" s="1"/>
    </row>
    <row r="58" spans="3:29" ht="42" customHeight="1" x14ac:dyDescent="0.35">
      <c r="C58" s="271"/>
      <c r="D58" s="717" t="s">
        <v>709</v>
      </c>
      <c r="E58" s="693" t="s">
        <v>716</v>
      </c>
      <c r="F58" s="696" t="s">
        <v>749</v>
      </c>
      <c r="G58" s="337" t="s">
        <v>648</v>
      </c>
      <c r="H58" s="336" t="s">
        <v>685</v>
      </c>
      <c r="I58" s="378">
        <v>20450.07</v>
      </c>
      <c r="J58" s="378">
        <v>20955.45</v>
      </c>
      <c r="K58" s="378">
        <v>7949.6500000000005</v>
      </c>
      <c r="L58" s="378">
        <v>9536.74</v>
      </c>
      <c r="M58" s="340" t="s">
        <v>627</v>
      </c>
      <c r="N58" s="278"/>
      <c r="O58" s="698" t="s">
        <v>750</v>
      </c>
      <c r="P58" s="701" t="s">
        <v>249</v>
      </c>
      <c r="Q58" s="361" t="s">
        <v>754</v>
      </c>
      <c r="R58" s="704" t="s">
        <v>752</v>
      </c>
      <c r="S58" s="271"/>
      <c r="T58" s="1"/>
      <c r="U58" s="1"/>
      <c r="V58" s="1"/>
      <c r="W58" s="1"/>
      <c r="X58" s="1"/>
      <c r="Y58" s="1"/>
      <c r="Z58" s="1"/>
      <c r="AA58" s="1"/>
      <c r="AB58" s="1"/>
      <c r="AC58" s="1"/>
    </row>
    <row r="59" spans="3:29" ht="42" customHeight="1" x14ac:dyDescent="0.35">
      <c r="C59" s="271"/>
      <c r="D59" s="717" t="s">
        <v>709</v>
      </c>
      <c r="E59" s="693" t="s">
        <v>716</v>
      </c>
      <c r="F59" s="328" t="s">
        <v>755</v>
      </c>
      <c r="G59" s="329" t="s">
        <v>648</v>
      </c>
      <c r="H59" s="328" t="s">
        <v>685</v>
      </c>
      <c r="I59" s="380">
        <v>285608.99300000002</v>
      </c>
      <c r="J59" s="380">
        <v>266617.26</v>
      </c>
      <c r="K59" s="380">
        <v>261313</v>
      </c>
      <c r="L59" s="380">
        <v>132600</v>
      </c>
      <c r="M59" s="369" t="s">
        <v>627</v>
      </c>
      <c r="N59" s="278"/>
      <c r="O59" s="698" t="s">
        <v>750</v>
      </c>
      <c r="P59" s="701" t="s">
        <v>249</v>
      </c>
      <c r="Q59" s="362" t="s">
        <v>756</v>
      </c>
      <c r="R59" s="704" t="s">
        <v>752</v>
      </c>
      <c r="S59" s="271"/>
      <c r="T59" s="1"/>
      <c r="U59" s="1"/>
      <c r="V59" s="1"/>
      <c r="W59" s="1"/>
      <c r="X59" s="1"/>
      <c r="Y59" s="1"/>
      <c r="Z59" s="1"/>
      <c r="AA59" s="1"/>
      <c r="AB59" s="1"/>
      <c r="AC59" s="1"/>
    </row>
    <row r="60" spans="3:29" ht="42" customHeight="1" x14ac:dyDescent="0.35">
      <c r="C60" s="271"/>
      <c r="D60" s="717" t="s">
        <v>709</v>
      </c>
      <c r="E60" s="693" t="s">
        <v>716</v>
      </c>
      <c r="F60" s="342" t="s">
        <v>757</v>
      </c>
      <c r="G60" s="329" t="s">
        <v>648</v>
      </c>
      <c r="H60" s="342" t="s">
        <v>685</v>
      </c>
      <c r="I60" s="342">
        <v>0</v>
      </c>
      <c r="J60" s="371">
        <v>0</v>
      </c>
      <c r="K60" s="372">
        <v>0</v>
      </c>
      <c r="L60" s="372">
        <v>0</v>
      </c>
      <c r="M60" s="384" t="s">
        <v>627</v>
      </c>
      <c r="N60" s="278"/>
      <c r="O60" s="698" t="s">
        <v>750</v>
      </c>
      <c r="P60" s="701" t="s">
        <v>249</v>
      </c>
      <c r="Q60" s="729" t="s">
        <v>758</v>
      </c>
      <c r="R60" s="704" t="s">
        <v>752</v>
      </c>
      <c r="S60" s="271"/>
      <c r="T60" s="1"/>
      <c r="U60" s="1"/>
      <c r="V60" s="1"/>
      <c r="W60" s="1"/>
      <c r="X60" s="1"/>
      <c r="Y60" s="1"/>
      <c r="Z60" s="1"/>
      <c r="AA60" s="1"/>
      <c r="AB60" s="1"/>
      <c r="AC60" s="1"/>
    </row>
    <row r="61" spans="3:29" ht="42" customHeight="1" x14ac:dyDescent="0.35">
      <c r="C61" s="271"/>
      <c r="D61" s="717" t="s">
        <v>709</v>
      </c>
      <c r="E61" s="693" t="s">
        <v>716</v>
      </c>
      <c r="F61" s="342" t="s">
        <v>759</v>
      </c>
      <c r="G61" s="329" t="s">
        <v>648</v>
      </c>
      <c r="H61" s="342" t="s">
        <v>685</v>
      </c>
      <c r="I61" s="377">
        <v>5227.99568</v>
      </c>
      <c r="J61" s="377">
        <v>3100.36</v>
      </c>
      <c r="K61" s="377">
        <v>2977</v>
      </c>
      <c r="L61" s="377">
        <v>2742.4</v>
      </c>
      <c r="M61" s="384" t="s">
        <v>627</v>
      </c>
      <c r="N61" s="278"/>
      <c r="O61" s="698" t="s">
        <v>750</v>
      </c>
      <c r="P61" s="701" t="s">
        <v>249</v>
      </c>
      <c r="Q61" s="711"/>
      <c r="R61" s="704" t="s">
        <v>752</v>
      </c>
      <c r="S61" s="271"/>
      <c r="T61" s="1"/>
      <c r="U61" s="1"/>
      <c r="V61" s="1"/>
      <c r="W61" s="1"/>
      <c r="X61" s="1"/>
      <c r="Y61" s="1"/>
      <c r="Z61" s="1"/>
      <c r="AA61" s="1"/>
      <c r="AB61" s="1"/>
      <c r="AC61" s="1"/>
    </row>
    <row r="62" spans="3:29" ht="42" customHeight="1" x14ac:dyDescent="0.35">
      <c r="C62" s="271"/>
      <c r="D62" s="717" t="s">
        <v>709</v>
      </c>
      <c r="E62" s="693" t="s">
        <v>716</v>
      </c>
      <c r="F62" s="336" t="s">
        <v>760</v>
      </c>
      <c r="G62" s="329" t="s">
        <v>648</v>
      </c>
      <c r="H62" s="336" t="s">
        <v>685</v>
      </c>
      <c r="I62" s="336">
        <v>0</v>
      </c>
      <c r="J62" s="338">
        <v>0</v>
      </c>
      <c r="K62" s="339">
        <v>0</v>
      </c>
      <c r="L62" s="339">
        <v>0</v>
      </c>
      <c r="M62" s="340" t="s">
        <v>627</v>
      </c>
      <c r="N62" s="278"/>
      <c r="O62" s="698" t="s">
        <v>750</v>
      </c>
      <c r="P62" s="701" t="s">
        <v>249</v>
      </c>
      <c r="Q62" s="737"/>
      <c r="R62" s="704" t="s">
        <v>752</v>
      </c>
      <c r="S62" s="271"/>
      <c r="T62" s="1"/>
      <c r="U62" s="1"/>
      <c r="V62" s="1"/>
      <c r="W62" s="1"/>
      <c r="X62" s="1"/>
      <c r="Y62" s="1"/>
      <c r="Z62" s="1"/>
      <c r="AA62" s="1"/>
      <c r="AB62" s="1"/>
      <c r="AC62" s="1"/>
    </row>
    <row r="63" spans="3:29" ht="42" customHeight="1" x14ac:dyDescent="0.35">
      <c r="C63" s="271"/>
      <c r="D63" s="717" t="s">
        <v>709</v>
      </c>
      <c r="E63" s="693" t="s">
        <v>716</v>
      </c>
      <c r="F63" s="695" t="s">
        <v>761</v>
      </c>
      <c r="G63" s="345" t="s">
        <v>620</v>
      </c>
      <c r="H63" s="344" t="s">
        <v>685</v>
      </c>
      <c r="I63" s="655">
        <v>17476.05</v>
      </c>
      <c r="J63" s="375">
        <v>18631.84</v>
      </c>
      <c r="K63" s="375">
        <v>8917.9699999999993</v>
      </c>
      <c r="L63" s="375">
        <v>9197.39</v>
      </c>
      <c r="M63" s="348" t="s">
        <v>627</v>
      </c>
      <c r="N63" s="278"/>
      <c r="O63" s="698" t="s">
        <v>750</v>
      </c>
      <c r="P63" s="701" t="s">
        <v>249</v>
      </c>
      <c r="Q63" s="362" t="s">
        <v>762</v>
      </c>
      <c r="R63" s="704" t="s">
        <v>752</v>
      </c>
      <c r="S63" s="271"/>
      <c r="T63" s="1"/>
      <c r="U63" s="1"/>
      <c r="V63" s="1"/>
      <c r="W63" s="1"/>
      <c r="X63" s="1"/>
      <c r="Y63" s="1"/>
      <c r="Z63" s="1"/>
      <c r="AA63" s="1"/>
      <c r="AB63" s="1"/>
      <c r="AC63" s="1"/>
    </row>
    <row r="64" spans="3:29" ht="42" customHeight="1" x14ac:dyDescent="0.35">
      <c r="C64" s="271"/>
      <c r="D64" s="717" t="s">
        <v>709</v>
      </c>
      <c r="E64" s="693" t="s">
        <v>716</v>
      </c>
      <c r="F64" s="701" t="s">
        <v>761</v>
      </c>
      <c r="G64" s="370" t="s">
        <v>626</v>
      </c>
      <c r="H64" s="342" t="s">
        <v>685</v>
      </c>
      <c r="I64" s="652">
        <v>0</v>
      </c>
      <c r="J64" s="377">
        <v>68</v>
      </c>
      <c r="K64" s="377">
        <v>65</v>
      </c>
      <c r="L64" s="377">
        <v>68</v>
      </c>
      <c r="M64" s="384" t="s">
        <v>627</v>
      </c>
      <c r="N64" s="278"/>
      <c r="O64" s="698" t="s">
        <v>750</v>
      </c>
      <c r="P64" s="701" t="s">
        <v>249</v>
      </c>
      <c r="Q64" s="374" t="s">
        <v>763</v>
      </c>
      <c r="R64" s="704" t="s">
        <v>752</v>
      </c>
      <c r="S64" s="271"/>
      <c r="T64" s="1"/>
      <c r="U64" s="1"/>
      <c r="V64" s="1"/>
      <c r="W64" s="1"/>
      <c r="X64" s="1"/>
      <c r="Y64" s="1"/>
      <c r="Z64" s="1"/>
      <c r="AA64" s="1"/>
      <c r="AB64" s="1"/>
      <c r="AC64" s="1"/>
    </row>
    <row r="65" spans="3:29" ht="42" customHeight="1" x14ac:dyDescent="0.35">
      <c r="C65" s="271"/>
      <c r="D65" s="717" t="s">
        <v>709</v>
      </c>
      <c r="E65" s="715" t="s">
        <v>716</v>
      </c>
      <c r="F65" s="696" t="s">
        <v>761</v>
      </c>
      <c r="G65" s="337" t="s">
        <v>648</v>
      </c>
      <c r="H65" s="336" t="s">
        <v>685</v>
      </c>
      <c r="I65" s="645">
        <v>17476.05</v>
      </c>
      <c r="J65" s="378">
        <v>18699.84</v>
      </c>
      <c r="K65" s="378">
        <v>8982.9699999999993</v>
      </c>
      <c r="L65" s="378">
        <v>9265.39</v>
      </c>
      <c r="M65" s="340" t="s">
        <v>627</v>
      </c>
      <c r="N65" s="278"/>
      <c r="O65" s="708" t="s">
        <v>750</v>
      </c>
      <c r="P65" s="696" t="s">
        <v>249</v>
      </c>
      <c r="Q65" s="343" t="s">
        <v>764</v>
      </c>
      <c r="R65" s="713" t="s">
        <v>752</v>
      </c>
      <c r="S65" s="271"/>
      <c r="T65" s="1"/>
      <c r="U65" s="1"/>
      <c r="V65" s="1"/>
      <c r="W65" s="1"/>
      <c r="X65" s="1"/>
      <c r="Y65" s="1"/>
      <c r="Z65" s="1"/>
      <c r="AA65" s="1"/>
      <c r="AB65" s="1"/>
      <c r="AC65" s="1"/>
    </row>
    <row r="66" spans="3:29" ht="30" customHeight="1" x14ac:dyDescent="0.35">
      <c r="C66" s="271"/>
      <c r="D66" s="717" t="s">
        <v>709</v>
      </c>
      <c r="E66" s="714" t="s">
        <v>765</v>
      </c>
      <c r="F66" s="695" t="s">
        <v>766</v>
      </c>
      <c r="G66" s="345" t="s">
        <v>620</v>
      </c>
      <c r="H66" s="344" t="s">
        <v>767</v>
      </c>
      <c r="I66" s="375">
        <v>3268.83</v>
      </c>
      <c r="J66" s="375">
        <v>5166</v>
      </c>
      <c r="K66" s="375">
        <v>3948.3409999999999</v>
      </c>
      <c r="L66" s="375">
        <v>4123.2</v>
      </c>
      <c r="M66" s="348" t="s">
        <v>627</v>
      </c>
      <c r="N66" s="278"/>
      <c r="O66" s="706" t="s">
        <v>768</v>
      </c>
      <c r="P66" s="695" t="s">
        <v>203</v>
      </c>
      <c r="Q66" s="360" t="s">
        <v>769</v>
      </c>
      <c r="R66" s="709" t="s">
        <v>770</v>
      </c>
      <c r="S66" s="271"/>
      <c r="T66" s="1"/>
      <c r="U66" s="1"/>
      <c r="V66" s="1"/>
      <c r="W66" s="1"/>
      <c r="X66" s="1"/>
      <c r="Y66" s="1"/>
      <c r="Z66" s="1"/>
      <c r="AA66" s="1"/>
      <c r="AB66" s="1"/>
      <c r="AC66" s="1"/>
    </row>
    <row r="67" spans="3:29" ht="30" customHeight="1" x14ac:dyDescent="0.35">
      <c r="C67" s="271"/>
      <c r="D67" s="717" t="s">
        <v>709</v>
      </c>
      <c r="E67" s="693" t="s">
        <v>765</v>
      </c>
      <c r="F67" s="701" t="s">
        <v>766</v>
      </c>
      <c r="G67" s="370" t="s">
        <v>626</v>
      </c>
      <c r="H67" s="342" t="s">
        <v>767</v>
      </c>
      <c r="I67" s="377">
        <v>136734.34</v>
      </c>
      <c r="J67" s="377">
        <v>136313</v>
      </c>
      <c r="K67" s="377">
        <v>142000</v>
      </c>
      <c r="L67" s="377">
        <v>151084.04</v>
      </c>
      <c r="M67" s="384" t="s">
        <v>627</v>
      </c>
      <c r="N67" s="278"/>
      <c r="O67" s="698" t="s">
        <v>768</v>
      </c>
      <c r="P67" s="701" t="s">
        <v>203</v>
      </c>
      <c r="Q67" s="374" t="s">
        <v>633</v>
      </c>
      <c r="R67" s="704" t="s">
        <v>770</v>
      </c>
      <c r="S67" s="271"/>
      <c r="T67" s="1"/>
      <c r="U67" s="1"/>
      <c r="V67" s="1"/>
      <c r="W67" s="1"/>
      <c r="X67" s="1"/>
      <c r="Y67" s="1"/>
      <c r="Z67" s="1"/>
      <c r="AA67" s="1"/>
      <c r="AB67" s="1"/>
      <c r="AC67" s="1"/>
    </row>
    <row r="68" spans="3:29" ht="30" customHeight="1" x14ac:dyDescent="0.35">
      <c r="C68" s="271"/>
      <c r="D68" s="717" t="s">
        <v>709</v>
      </c>
      <c r="E68" s="693" t="s">
        <v>765</v>
      </c>
      <c r="F68" s="696" t="s">
        <v>766</v>
      </c>
      <c r="G68" s="337" t="s">
        <v>648</v>
      </c>
      <c r="H68" s="336" t="s">
        <v>767</v>
      </c>
      <c r="I68" s="378">
        <v>140003.16999999998</v>
      </c>
      <c r="J68" s="378">
        <v>141479</v>
      </c>
      <c r="K68" s="378">
        <v>145948.34</v>
      </c>
      <c r="L68" s="378">
        <v>155207.20000000001</v>
      </c>
      <c r="M68" s="340" t="s">
        <v>627</v>
      </c>
      <c r="N68" s="278"/>
      <c r="O68" s="708" t="s">
        <v>768</v>
      </c>
      <c r="P68" s="696" t="s">
        <v>203</v>
      </c>
      <c r="Q68" s="343" t="s">
        <v>771</v>
      </c>
      <c r="R68" s="713" t="s">
        <v>770</v>
      </c>
      <c r="S68" s="271"/>
      <c r="T68" s="1"/>
      <c r="U68" s="1"/>
      <c r="V68" s="1"/>
      <c r="W68" s="1"/>
      <c r="X68" s="1"/>
      <c r="Y68" s="1"/>
      <c r="Z68" s="1"/>
      <c r="AA68" s="1"/>
      <c r="AB68" s="1"/>
      <c r="AC68" s="1"/>
    </row>
    <row r="69" spans="3:29" ht="108.65" customHeight="1" x14ac:dyDescent="0.35">
      <c r="C69" s="271"/>
      <c r="D69" s="717" t="s">
        <v>709</v>
      </c>
      <c r="E69" s="693" t="s">
        <v>765</v>
      </c>
      <c r="F69" s="695" t="s">
        <v>207</v>
      </c>
      <c r="G69" s="345" t="s">
        <v>620</v>
      </c>
      <c r="H69" s="356" t="s">
        <v>767</v>
      </c>
      <c r="I69" s="375">
        <v>81586.289999999994</v>
      </c>
      <c r="J69" s="375">
        <v>62670</v>
      </c>
      <c r="K69" s="375">
        <v>63850.23</v>
      </c>
      <c r="L69" s="375">
        <v>51200.42</v>
      </c>
      <c r="M69" s="376">
        <v>50998.78</v>
      </c>
      <c r="N69" s="278"/>
      <c r="O69" s="706" t="s">
        <v>772</v>
      </c>
      <c r="P69" s="695" t="s">
        <v>207</v>
      </c>
      <c r="Q69" s="360" t="s">
        <v>773</v>
      </c>
      <c r="R69" s="704" t="s">
        <v>770</v>
      </c>
      <c r="S69" s="271"/>
      <c r="T69" s="1"/>
      <c r="U69" s="1"/>
      <c r="V69" s="1"/>
      <c r="W69" s="1"/>
      <c r="X69" s="1"/>
      <c r="Y69" s="1"/>
      <c r="Z69" s="1"/>
      <c r="AA69" s="1"/>
      <c r="AB69" s="1"/>
      <c r="AC69" s="1"/>
    </row>
    <row r="70" spans="3:29" ht="110.5" customHeight="1" x14ac:dyDescent="0.35">
      <c r="C70" s="271"/>
      <c r="D70" s="717" t="s">
        <v>709</v>
      </c>
      <c r="E70" s="693" t="s">
        <v>765</v>
      </c>
      <c r="F70" s="701" t="s">
        <v>207</v>
      </c>
      <c r="G70" s="370" t="s">
        <v>626</v>
      </c>
      <c r="H70" s="342" t="s">
        <v>767</v>
      </c>
      <c r="I70" s="377">
        <v>-14673.53</v>
      </c>
      <c r="J70" s="377">
        <v>-14542</v>
      </c>
      <c r="K70" s="377">
        <v>105000</v>
      </c>
      <c r="L70" s="377">
        <v>144648.04</v>
      </c>
      <c r="M70" s="383" t="s">
        <v>627</v>
      </c>
      <c r="N70" s="278"/>
      <c r="O70" s="698" t="s">
        <v>772</v>
      </c>
      <c r="P70" s="701" t="s">
        <v>207</v>
      </c>
      <c r="Q70" s="374" t="s">
        <v>774</v>
      </c>
      <c r="R70" s="704" t="s">
        <v>770</v>
      </c>
      <c r="S70" s="271"/>
      <c r="T70" s="1"/>
      <c r="U70" s="1"/>
      <c r="V70" s="1"/>
      <c r="W70" s="1"/>
      <c r="X70" s="1"/>
      <c r="Y70" s="1"/>
      <c r="Z70" s="1"/>
      <c r="AA70" s="1"/>
      <c r="AB70" s="1"/>
      <c r="AC70" s="1"/>
    </row>
    <row r="71" spans="3:29" ht="30" customHeight="1" x14ac:dyDescent="0.35">
      <c r="C71" s="271"/>
      <c r="D71" s="717" t="s">
        <v>709</v>
      </c>
      <c r="E71" s="693" t="s">
        <v>765</v>
      </c>
      <c r="F71" s="696" t="s">
        <v>207</v>
      </c>
      <c r="G71" s="337" t="s">
        <v>648</v>
      </c>
      <c r="H71" s="336" t="s">
        <v>767</v>
      </c>
      <c r="I71" s="378">
        <v>66912.759999999995</v>
      </c>
      <c r="J71" s="378">
        <v>48128</v>
      </c>
      <c r="K71" s="378">
        <v>168000</v>
      </c>
      <c r="L71" s="378">
        <v>195848.46</v>
      </c>
      <c r="M71" s="340" t="s">
        <v>627</v>
      </c>
      <c r="N71" s="278"/>
      <c r="O71" s="708" t="s">
        <v>772</v>
      </c>
      <c r="P71" s="696" t="s">
        <v>207</v>
      </c>
      <c r="Q71" s="343" t="s">
        <v>771</v>
      </c>
      <c r="R71" s="713" t="s">
        <v>770</v>
      </c>
      <c r="S71" s="271"/>
      <c r="T71" s="1"/>
      <c r="U71" s="1"/>
      <c r="V71" s="1"/>
      <c r="W71" s="1"/>
      <c r="X71" s="1"/>
      <c r="Y71" s="1"/>
      <c r="Z71" s="1"/>
      <c r="AA71" s="1"/>
      <c r="AB71" s="1"/>
      <c r="AC71" s="1"/>
    </row>
    <row r="72" spans="3:29" ht="42" customHeight="1" x14ac:dyDescent="0.35">
      <c r="C72" s="271"/>
      <c r="D72" s="717" t="s">
        <v>709</v>
      </c>
      <c r="E72" s="693" t="s">
        <v>765</v>
      </c>
      <c r="F72" s="328" t="s">
        <v>775</v>
      </c>
      <c r="G72" s="329" t="s">
        <v>648</v>
      </c>
      <c r="H72" s="328" t="s">
        <v>685</v>
      </c>
      <c r="I72" s="380">
        <v>30919.444220000001</v>
      </c>
      <c r="J72" s="380">
        <v>80739.199999999997</v>
      </c>
      <c r="K72" s="380">
        <v>154296.49</v>
      </c>
      <c r="L72" s="380">
        <v>1077858.75</v>
      </c>
      <c r="M72" s="381">
        <v>902632.06</v>
      </c>
      <c r="N72" s="278"/>
      <c r="O72" s="706" t="s">
        <v>776</v>
      </c>
      <c r="P72" s="695" t="s">
        <v>777</v>
      </c>
      <c r="Q72" s="710" t="s">
        <v>778</v>
      </c>
      <c r="R72" s="709" t="s">
        <v>779</v>
      </c>
      <c r="S72" s="271"/>
      <c r="T72" s="1"/>
      <c r="U72" s="1"/>
      <c r="V72" s="1"/>
      <c r="W72" s="1"/>
      <c r="X72" s="1"/>
      <c r="Y72" s="1"/>
      <c r="Z72" s="1"/>
      <c r="AA72" s="1"/>
      <c r="AB72" s="1"/>
      <c r="AC72" s="1"/>
    </row>
    <row r="73" spans="3:29" ht="42" customHeight="1" x14ac:dyDescent="0.35">
      <c r="C73" s="271"/>
      <c r="D73" s="717" t="s">
        <v>709</v>
      </c>
      <c r="E73" s="693" t="s">
        <v>765</v>
      </c>
      <c r="F73" s="336" t="s">
        <v>780</v>
      </c>
      <c r="G73" s="337" t="s">
        <v>648</v>
      </c>
      <c r="H73" s="336" t="s">
        <v>685</v>
      </c>
      <c r="I73" s="378">
        <v>25873978.998430002</v>
      </c>
      <c r="J73" s="378">
        <v>26298224.920000002</v>
      </c>
      <c r="K73" s="378">
        <v>24544942.32</v>
      </c>
      <c r="L73" s="378">
        <v>17808288.77</v>
      </c>
      <c r="M73" s="379">
        <v>19970178.07</v>
      </c>
      <c r="N73" s="278"/>
      <c r="O73" s="708" t="s">
        <v>776</v>
      </c>
      <c r="P73" s="696" t="s">
        <v>777</v>
      </c>
      <c r="Q73" s="712"/>
      <c r="R73" s="713" t="s">
        <v>779</v>
      </c>
      <c r="S73" s="271"/>
      <c r="T73" s="1"/>
      <c r="U73" s="1"/>
      <c r="V73" s="1"/>
      <c r="W73" s="1"/>
      <c r="X73" s="1"/>
      <c r="Y73" s="1"/>
      <c r="Z73" s="1"/>
      <c r="AA73" s="1"/>
      <c r="AB73" s="1"/>
      <c r="AC73" s="1"/>
    </row>
    <row r="74" spans="3:29" ht="54" customHeight="1" x14ac:dyDescent="0.35">
      <c r="C74" s="271"/>
      <c r="D74" s="717" t="s">
        <v>709</v>
      </c>
      <c r="E74" s="693" t="s">
        <v>765</v>
      </c>
      <c r="F74" s="328" t="s">
        <v>781</v>
      </c>
      <c r="G74" s="329" t="s">
        <v>648</v>
      </c>
      <c r="H74" s="328" t="s">
        <v>685</v>
      </c>
      <c r="I74" s="380">
        <v>26420.11</v>
      </c>
      <c r="J74" s="380">
        <v>71914.44</v>
      </c>
      <c r="K74" s="380">
        <v>148470.59</v>
      </c>
      <c r="L74" s="380">
        <v>1074389.07</v>
      </c>
      <c r="M74" s="381">
        <v>899653.38</v>
      </c>
      <c r="N74" s="278"/>
      <c r="O74" s="706" t="s">
        <v>782</v>
      </c>
      <c r="P74" s="695" t="s">
        <v>783</v>
      </c>
      <c r="Q74" s="710" t="s">
        <v>784</v>
      </c>
      <c r="R74" s="709" t="s">
        <v>779</v>
      </c>
      <c r="S74" s="271"/>
      <c r="T74" s="1"/>
      <c r="U74" s="1"/>
      <c r="V74" s="1"/>
      <c r="W74" s="1"/>
      <c r="X74" s="1"/>
      <c r="Y74" s="1"/>
      <c r="Z74" s="1"/>
      <c r="AA74" s="1"/>
      <c r="AB74" s="1"/>
      <c r="AC74" s="1"/>
    </row>
    <row r="75" spans="3:29" ht="54" customHeight="1" x14ac:dyDescent="0.35">
      <c r="C75" s="271"/>
      <c r="D75" s="717" t="s">
        <v>709</v>
      </c>
      <c r="E75" s="693" t="s">
        <v>765</v>
      </c>
      <c r="F75" s="336" t="s">
        <v>785</v>
      </c>
      <c r="G75" s="337" t="s">
        <v>648</v>
      </c>
      <c r="H75" s="336" t="s">
        <v>685</v>
      </c>
      <c r="I75" s="378">
        <v>25868585.530000001</v>
      </c>
      <c r="J75" s="378">
        <v>26290719.440000001</v>
      </c>
      <c r="K75" s="378">
        <v>24536481.34</v>
      </c>
      <c r="L75" s="378">
        <v>17801895.420000002</v>
      </c>
      <c r="M75" s="379">
        <v>19967199.390000001</v>
      </c>
      <c r="N75" s="278"/>
      <c r="O75" s="708" t="s">
        <v>782</v>
      </c>
      <c r="P75" s="696" t="s">
        <v>783</v>
      </c>
      <c r="Q75" s="712"/>
      <c r="R75" s="713" t="s">
        <v>779</v>
      </c>
      <c r="S75" s="271"/>
      <c r="T75" s="1"/>
      <c r="U75" s="1"/>
      <c r="V75" s="1"/>
      <c r="W75" s="1"/>
      <c r="X75" s="1"/>
      <c r="Y75" s="1"/>
      <c r="Z75" s="1"/>
      <c r="AA75" s="1"/>
      <c r="AB75" s="1"/>
      <c r="AC75" s="1"/>
    </row>
    <row r="76" spans="3:29" ht="54" customHeight="1" x14ac:dyDescent="0.35">
      <c r="C76" s="271"/>
      <c r="D76" s="717" t="s">
        <v>709</v>
      </c>
      <c r="E76" s="693" t="s">
        <v>765</v>
      </c>
      <c r="F76" s="328" t="s">
        <v>786</v>
      </c>
      <c r="G76" s="329" t="s">
        <v>648</v>
      </c>
      <c r="H76" s="328" t="s">
        <v>685</v>
      </c>
      <c r="I76" s="380">
        <v>4499.3342200000006</v>
      </c>
      <c r="J76" s="380">
        <v>9245.85</v>
      </c>
      <c r="K76" s="380">
        <v>5825.9</v>
      </c>
      <c r="L76" s="380">
        <v>3469.68</v>
      </c>
      <c r="M76" s="381">
        <v>2978.68</v>
      </c>
      <c r="N76" s="278"/>
      <c r="O76" s="706" t="s">
        <v>787</v>
      </c>
      <c r="P76" s="695" t="s">
        <v>788</v>
      </c>
      <c r="Q76" s="710" t="s">
        <v>789</v>
      </c>
      <c r="R76" s="709" t="s">
        <v>779</v>
      </c>
      <c r="S76" s="271"/>
      <c r="T76" s="1"/>
      <c r="U76" s="1"/>
      <c r="V76" s="1"/>
      <c r="W76" s="1"/>
      <c r="X76" s="1"/>
      <c r="Y76" s="1"/>
      <c r="Z76" s="1"/>
      <c r="AA76" s="1"/>
      <c r="AB76" s="1"/>
      <c r="AC76" s="1"/>
    </row>
    <row r="77" spans="3:29" ht="54" customHeight="1" x14ac:dyDescent="0.35">
      <c r="C77" s="271"/>
      <c r="D77" s="717" t="s">
        <v>709</v>
      </c>
      <c r="E77" s="693" t="s">
        <v>765</v>
      </c>
      <c r="F77" s="336" t="s">
        <v>790</v>
      </c>
      <c r="G77" s="337" t="s">
        <v>648</v>
      </c>
      <c r="H77" s="336" t="s">
        <v>685</v>
      </c>
      <c r="I77" s="378">
        <v>5393.4684299999999</v>
      </c>
      <c r="J77" s="378">
        <v>8059.9599999999991</v>
      </c>
      <c r="K77" s="378">
        <v>8460.98</v>
      </c>
      <c r="L77" s="378">
        <v>6393.35</v>
      </c>
      <c r="M77" s="379">
        <v>2978.68</v>
      </c>
      <c r="N77" s="278"/>
      <c r="O77" s="708" t="s">
        <v>787</v>
      </c>
      <c r="P77" s="696" t="s">
        <v>788</v>
      </c>
      <c r="Q77" s="712"/>
      <c r="R77" s="713" t="s">
        <v>779</v>
      </c>
      <c r="S77" s="271"/>
      <c r="T77" s="1"/>
      <c r="U77" s="1"/>
      <c r="V77" s="1"/>
      <c r="W77" s="1"/>
      <c r="X77" s="1"/>
      <c r="Y77" s="1"/>
      <c r="Z77" s="1"/>
      <c r="AA77" s="1"/>
      <c r="AB77" s="1"/>
      <c r="AC77" s="1"/>
    </row>
    <row r="78" spans="3:29" ht="30" customHeight="1" x14ac:dyDescent="0.35">
      <c r="C78" s="271"/>
      <c r="D78" s="717" t="s">
        <v>709</v>
      </c>
      <c r="E78" s="693" t="s">
        <v>765</v>
      </c>
      <c r="F78" s="328" t="s">
        <v>791</v>
      </c>
      <c r="G78" s="329" t="s">
        <v>620</v>
      </c>
      <c r="H78" s="328" t="s">
        <v>631</v>
      </c>
      <c r="I78" s="328">
        <v>1</v>
      </c>
      <c r="J78" s="330" t="s">
        <v>627</v>
      </c>
      <c r="K78" s="331">
        <v>7</v>
      </c>
      <c r="L78" s="330">
        <v>6</v>
      </c>
      <c r="M78" s="369">
        <v>4</v>
      </c>
      <c r="N78" s="278"/>
      <c r="O78" s="706" t="s">
        <v>792</v>
      </c>
      <c r="P78" s="695" t="s">
        <v>793</v>
      </c>
      <c r="Q78" s="360" t="s">
        <v>794</v>
      </c>
      <c r="R78" s="709" t="s">
        <v>627</v>
      </c>
      <c r="S78" s="271"/>
      <c r="T78" s="1"/>
      <c r="U78" s="1"/>
      <c r="V78" s="1"/>
      <c r="W78" s="1"/>
      <c r="X78" s="1"/>
      <c r="Y78" s="1"/>
      <c r="Z78" s="1"/>
      <c r="AA78" s="1"/>
      <c r="AB78" s="1"/>
      <c r="AC78" s="1"/>
    </row>
    <row r="79" spans="3:29" ht="30" customHeight="1" x14ac:dyDescent="0.35">
      <c r="C79" s="271"/>
      <c r="D79" s="717" t="s">
        <v>709</v>
      </c>
      <c r="E79" s="693" t="s">
        <v>765</v>
      </c>
      <c r="F79" s="342" t="s">
        <v>795</v>
      </c>
      <c r="G79" s="370" t="s">
        <v>620</v>
      </c>
      <c r="H79" s="342" t="s">
        <v>796</v>
      </c>
      <c r="I79" s="342">
        <v>1.89</v>
      </c>
      <c r="J79" s="371" t="s">
        <v>627</v>
      </c>
      <c r="K79" s="392">
        <v>15.68</v>
      </c>
      <c r="L79" s="392">
        <v>35</v>
      </c>
      <c r="M79" s="384">
        <v>14.37</v>
      </c>
      <c r="N79" s="278"/>
      <c r="O79" s="698" t="s">
        <v>792</v>
      </c>
      <c r="P79" s="701" t="s">
        <v>793</v>
      </c>
      <c r="Q79" s="374" t="s">
        <v>797</v>
      </c>
      <c r="R79" s="704" t="s">
        <v>627</v>
      </c>
      <c r="S79" s="271"/>
      <c r="T79" s="1"/>
      <c r="U79" s="1"/>
      <c r="V79" s="1"/>
      <c r="W79" s="1"/>
      <c r="X79" s="1"/>
      <c r="Y79" s="1"/>
      <c r="Z79" s="1"/>
      <c r="AA79" s="1"/>
      <c r="AB79" s="1"/>
      <c r="AC79" s="1"/>
    </row>
    <row r="80" spans="3:29" ht="30" customHeight="1" x14ac:dyDescent="0.35">
      <c r="C80" s="271"/>
      <c r="D80" s="717" t="s">
        <v>709</v>
      </c>
      <c r="E80" s="693" t="s">
        <v>765</v>
      </c>
      <c r="F80" s="342" t="s">
        <v>798</v>
      </c>
      <c r="G80" s="370" t="s">
        <v>620</v>
      </c>
      <c r="H80" s="342" t="s">
        <v>796</v>
      </c>
      <c r="I80" s="371" t="s">
        <v>627</v>
      </c>
      <c r="J80" s="371" t="s">
        <v>627</v>
      </c>
      <c r="K80" s="392">
        <v>15.68</v>
      </c>
      <c r="L80" s="392">
        <v>35</v>
      </c>
      <c r="M80" s="384">
        <v>14.37</v>
      </c>
      <c r="N80" s="278"/>
      <c r="O80" s="698" t="s">
        <v>792</v>
      </c>
      <c r="P80" s="701" t="s">
        <v>793</v>
      </c>
      <c r="Q80" s="374" t="s">
        <v>799</v>
      </c>
      <c r="R80" s="704" t="s">
        <v>627</v>
      </c>
      <c r="S80" s="271"/>
      <c r="T80" s="1"/>
      <c r="U80" s="1"/>
      <c r="V80" s="1"/>
      <c r="W80" s="1"/>
      <c r="X80" s="1"/>
      <c r="Y80" s="1"/>
      <c r="Z80" s="1"/>
      <c r="AA80" s="1"/>
      <c r="AB80" s="1"/>
      <c r="AC80" s="1"/>
    </row>
    <row r="81" spans="3:29" ht="30" customHeight="1" x14ac:dyDescent="0.35">
      <c r="C81" s="271"/>
      <c r="D81" s="724" t="s">
        <v>709</v>
      </c>
      <c r="E81" s="715" t="s">
        <v>765</v>
      </c>
      <c r="F81" s="336" t="s">
        <v>800</v>
      </c>
      <c r="G81" s="337" t="s">
        <v>620</v>
      </c>
      <c r="H81" s="336" t="s">
        <v>801</v>
      </c>
      <c r="I81" s="338" t="s">
        <v>627</v>
      </c>
      <c r="J81" s="338" t="s">
        <v>627</v>
      </c>
      <c r="K81" s="339">
        <v>100</v>
      </c>
      <c r="L81" s="339">
        <v>100</v>
      </c>
      <c r="M81" s="340">
        <v>100</v>
      </c>
      <c r="N81" s="278"/>
      <c r="O81" s="708" t="s">
        <v>792</v>
      </c>
      <c r="P81" s="696" t="s">
        <v>793</v>
      </c>
      <c r="Q81" s="343" t="s">
        <v>802</v>
      </c>
      <c r="R81" s="713" t="s">
        <v>627</v>
      </c>
      <c r="S81" s="271"/>
      <c r="T81" s="1"/>
      <c r="U81" s="1"/>
      <c r="V81" s="1"/>
      <c r="W81" s="1"/>
      <c r="X81" s="1"/>
      <c r="Y81" s="1"/>
      <c r="Z81" s="1"/>
      <c r="AA81" s="1"/>
      <c r="AB81" s="1"/>
      <c r="AC81" s="1"/>
    </row>
    <row r="82" spans="3:29" ht="30" customHeight="1" x14ac:dyDescent="0.35">
      <c r="C82" s="271"/>
      <c r="D82" s="716" t="s">
        <v>803</v>
      </c>
      <c r="E82" s="714" t="s">
        <v>804</v>
      </c>
      <c r="F82" s="328" t="s">
        <v>805</v>
      </c>
      <c r="G82" s="329" t="s">
        <v>648</v>
      </c>
      <c r="H82" s="328" t="s">
        <v>631</v>
      </c>
      <c r="I82" s="651">
        <v>8150</v>
      </c>
      <c r="J82" s="380">
        <v>13144</v>
      </c>
      <c r="K82" s="380">
        <v>12183</v>
      </c>
      <c r="L82" s="331" t="s">
        <v>627</v>
      </c>
      <c r="M82" s="369" t="s">
        <v>627</v>
      </c>
      <c r="N82" s="278"/>
      <c r="O82" s="706" t="s">
        <v>806</v>
      </c>
      <c r="P82" s="695" t="s">
        <v>279</v>
      </c>
      <c r="Q82" s="728" t="s">
        <v>807</v>
      </c>
      <c r="R82" s="709" t="s">
        <v>808</v>
      </c>
      <c r="S82" s="271"/>
      <c r="T82" s="1"/>
      <c r="U82" s="1"/>
      <c r="V82" s="1"/>
      <c r="W82" s="1"/>
      <c r="X82" s="1"/>
      <c r="Y82" s="1"/>
      <c r="Z82" s="1"/>
      <c r="AA82" s="1"/>
      <c r="AB82" s="1"/>
      <c r="AC82" s="1"/>
    </row>
    <row r="83" spans="3:29" ht="30" customHeight="1" x14ac:dyDescent="0.35">
      <c r="C83" s="271"/>
      <c r="D83" s="717"/>
      <c r="E83" s="693" t="s">
        <v>804</v>
      </c>
      <c r="F83" s="342" t="s">
        <v>809</v>
      </c>
      <c r="G83" s="370" t="s">
        <v>648</v>
      </c>
      <c r="H83" s="342" t="s">
        <v>631</v>
      </c>
      <c r="I83" s="652">
        <v>5785</v>
      </c>
      <c r="J83" s="377">
        <v>9858</v>
      </c>
      <c r="K83" s="377">
        <v>9534</v>
      </c>
      <c r="L83" s="372" t="s">
        <v>627</v>
      </c>
      <c r="M83" s="384" t="s">
        <v>627</v>
      </c>
      <c r="N83" s="278"/>
      <c r="O83" s="698" t="s">
        <v>806</v>
      </c>
      <c r="P83" s="701" t="s">
        <v>279</v>
      </c>
      <c r="Q83" s="726"/>
      <c r="R83" s="704" t="s">
        <v>808</v>
      </c>
      <c r="S83" s="271"/>
      <c r="T83" s="1"/>
      <c r="U83" s="1"/>
      <c r="V83" s="1"/>
      <c r="W83" s="1"/>
      <c r="X83" s="1"/>
      <c r="Y83" s="1"/>
      <c r="Z83" s="1"/>
      <c r="AA83" s="1"/>
      <c r="AB83" s="1"/>
      <c r="AC83" s="1"/>
    </row>
    <row r="84" spans="3:29" ht="30" customHeight="1" x14ac:dyDescent="0.35">
      <c r="C84" s="271"/>
      <c r="D84" s="717"/>
      <c r="E84" s="693" t="s">
        <v>804</v>
      </c>
      <c r="F84" s="342" t="s">
        <v>810</v>
      </c>
      <c r="G84" s="370" t="s">
        <v>648</v>
      </c>
      <c r="H84" s="342" t="s">
        <v>631</v>
      </c>
      <c r="I84" s="652">
        <v>2365</v>
      </c>
      <c r="J84" s="377">
        <v>3115</v>
      </c>
      <c r="K84" s="377">
        <v>2649</v>
      </c>
      <c r="L84" s="372" t="s">
        <v>627</v>
      </c>
      <c r="M84" s="384" t="s">
        <v>627</v>
      </c>
      <c r="N84" s="278"/>
      <c r="O84" s="698" t="s">
        <v>806</v>
      </c>
      <c r="P84" s="701" t="s">
        <v>279</v>
      </c>
      <c r="Q84" s="726"/>
      <c r="R84" s="704" t="s">
        <v>808</v>
      </c>
      <c r="S84" s="271"/>
      <c r="T84" s="1"/>
      <c r="U84" s="1"/>
      <c r="V84" s="1"/>
      <c r="W84" s="1"/>
      <c r="X84" s="1"/>
      <c r="Y84" s="1"/>
      <c r="Z84" s="1"/>
      <c r="AA84" s="1"/>
      <c r="AB84" s="1"/>
      <c r="AC84" s="1"/>
    </row>
    <row r="85" spans="3:29" ht="30" customHeight="1" x14ac:dyDescent="0.35">
      <c r="C85" s="271"/>
      <c r="D85" s="717"/>
      <c r="E85" s="693" t="s">
        <v>804</v>
      </c>
      <c r="F85" s="342" t="s">
        <v>811</v>
      </c>
      <c r="G85" s="370" t="s">
        <v>648</v>
      </c>
      <c r="H85" s="342" t="s">
        <v>631</v>
      </c>
      <c r="I85" s="652">
        <v>8550</v>
      </c>
      <c r="J85" s="377">
        <v>9255</v>
      </c>
      <c r="K85" s="377">
        <v>11223</v>
      </c>
      <c r="L85" s="372" t="s">
        <v>627</v>
      </c>
      <c r="M85" s="384" t="s">
        <v>627</v>
      </c>
      <c r="N85" s="278"/>
      <c r="O85" s="698" t="s">
        <v>806</v>
      </c>
      <c r="P85" s="701" t="s">
        <v>279</v>
      </c>
      <c r="Q85" s="726"/>
      <c r="R85" s="704" t="s">
        <v>808</v>
      </c>
      <c r="S85" s="271"/>
      <c r="T85" s="1"/>
      <c r="U85" s="1"/>
      <c r="V85" s="1"/>
      <c r="W85" s="1"/>
      <c r="X85" s="1"/>
      <c r="Y85" s="1"/>
      <c r="Z85" s="1"/>
      <c r="AA85" s="1"/>
      <c r="AB85" s="1"/>
      <c r="AC85" s="1"/>
    </row>
    <row r="86" spans="3:29" ht="30" customHeight="1" x14ac:dyDescent="0.35">
      <c r="C86" s="271"/>
      <c r="D86" s="717"/>
      <c r="E86" s="693" t="s">
        <v>804</v>
      </c>
      <c r="F86" s="342" t="s">
        <v>812</v>
      </c>
      <c r="G86" s="370" t="s">
        <v>648</v>
      </c>
      <c r="H86" s="342" t="s">
        <v>631</v>
      </c>
      <c r="I86" s="652">
        <v>6823</v>
      </c>
      <c r="J86" s="377">
        <v>7682</v>
      </c>
      <c r="K86" s="377">
        <v>9412</v>
      </c>
      <c r="L86" s="372" t="s">
        <v>627</v>
      </c>
      <c r="M86" s="384" t="s">
        <v>627</v>
      </c>
      <c r="N86" s="278"/>
      <c r="O86" s="698" t="s">
        <v>806</v>
      </c>
      <c r="P86" s="701" t="s">
        <v>279</v>
      </c>
      <c r="Q86" s="726"/>
      <c r="R86" s="704" t="s">
        <v>808</v>
      </c>
      <c r="S86" s="271"/>
      <c r="T86" s="1"/>
      <c r="U86" s="1"/>
      <c r="V86" s="1"/>
      <c r="W86" s="1"/>
      <c r="X86" s="1"/>
      <c r="Y86" s="1"/>
      <c r="Z86" s="1"/>
      <c r="AA86" s="1"/>
      <c r="AB86" s="1"/>
      <c r="AC86" s="1"/>
    </row>
    <row r="87" spans="3:29" ht="30" customHeight="1" x14ac:dyDescent="0.35">
      <c r="C87" s="271"/>
      <c r="D87" s="717"/>
      <c r="E87" s="693" t="s">
        <v>804</v>
      </c>
      <c r="F87" s="336" t="s">
        <v>813</v>
      </c>
      <c r="G87" s="337" t="s">
        <v>648</v>
      </c>
      <c r="H87" s="336" t="s">
        <v>631</v>
      </c>
      <c r="I87" s="645">
        <v>1727</v>
      </c>
      <c r="J87" s="378">
        <v>1435</v>
      </c>
      <c r="K87" s="378">
        <v>1811</v>
      </c>
      <c r="L87" s="339" t="s">
        <v>627</v>
      </c>
      <c r="M87" s="340" t="s">
        <v>627</v>
      </c>
      <c r="N87" s="278"/>
      <c r="O87" s="708" t="s">
        <v>806</v>
      </c>
      <c r="P87" s="696" t="s">
        <v>279</v>
      </c>
      <c r="Q87" s="727"/>
      <c r="R87" s="713" t="s">
        <v>808</v>
      </c>
      <c r="S87" s="271"/>
      <c r="T87" s="1"/>
      <c r="U87" s="1"/>
      <c r="V87" s="1"/>
      <c r="W87" s="1"/>
      <c r="X87" s="1"/>
      <c r="Y87" s="1"/>
      <c r="Z87" s="1"/>
      <c r="AA87" s="1"/>
      <c r="AB87" s="1"/>
      <c r="AC87" s="1"/>
    </row>
    <row r="88" spans="3:29" ht="75" customHeight="1" x14ac:dyDescent="0.35">
      <c r="C88" s="271"/>
      <c r="D88" s="717"/>
      <c r="E88" s="693" t="s">
        <v>804</v>
      </c>
      <c r="F88" s="695" t="s">
        <v>814</v>
      </c>
      <c r="G88" s="345" t="s">
        <v>620</v>
      </c>
      <c r="H88" s="344" t="s">
        <v>621</v>
      </c>
      <c r="I88" s="344">
        <v>67</v>
      </c>
      <c r="J88" s="375">
        <v>81</v>
      </c>
      <c r="K88" s="375">
        <v>101</v>
      </c>
      <c r="L88" s="375">
        <v>85.1</v>
      </c>
      <c r="M88" s="376">
        <v>78</v>
      </c>
      <c r="N88" s="278"/>
      <c r="O88" s="706" t="s">
        <v>815</v>
      </c>
      <c r="P88" s="695" t="s">
        <v>282</v>
      </c>
      <c r="Q88" s="374" t="s">
        <v>816</v>
      </c>
      <c r="R88" s="709" t="s">
        <v>817</v>
      </c>
      <c r="S88" s="271"/>
      <c r="T88" s="1"/>
      <c r="U88" s="1"/>
      <c r="V88" s="1"/>
      <c r="W88" s="1"/>
      <c r="X88" s="1"/>
      <c r="Y88" s="1"/>
      <c r="Z88" s="1"/>
      <c r="AA88" s="1"/>
      <c r="AB88" s="1"/>
      <c r="AC88" s="1"/>
    </row>
    <row r="89" spans="3:29" ht="60" customHeight="1" x14ac:dyDescent="0.35">
      <c r="C89" s="271"/>
      <c r="D89" s="717"/>
      <c r="E89" s="693"/>
      <c r="F89" s="693"/>
      <c r="G89" s="634" t="s">
        <v>626</v>
      </c>
      <c r="H89" s="618" t="s">
        <v>621</v>
      </c>
      <c r="I89" s="618">
        <v>100</v>
      </c>
      <c r="J89" s="653">
        <v>91.3</v>
      </c>
      <c r="K89" s="653">
        <v>94</v>
      </c>
      <c r="L89" s="653">
        <v>90</v>
      </c>
      <c r="M89" s="654" t="s">
        <v>627</v>
      </c>
      <c r="N89" s="278"/>
      <c r="O89" s="697"/>
      <c r="P89" s="700"/>
      <c r="Q89" s="374" t="s">
        <v>818</v>
      </c>
      <c r="R89" s="704"/>
      <c r="S89" s="271"/>
      <c r="T89" s="1"/>
      <c r="U89" s="1"/>
      <c r="V89" s="1"/>
      <c r="W89" s="1"/>
      <c r="X89" s="1"/>
      <c r="Y89" s="1"/>
      <c r="Z89" s="1"/>
      <c r="AA89" s="1"/>
      <c r="AB89" s="1"/>
      <c r="AC89" s="1"/>
    </row>
    <row r="90" spans="3:29" ht="72.650000000000006" customHeight="1" x14ac:dyDescent="0.35">
      <c r="C90" s="271"/>
      <c r="D90" s="717"/>
      <c r="E90" s="693" t="s">
        <v>804</v>
      </c>
      <c r="F90" s="696" t="s">
        <v>814</v>
      </c>
      <c r="G90" s="337" t="s">
        <v>628</v>
      </c>
      <c r="H90" s="336" t="s">
        <v>621</v>
      </c>
      <c r="I90" s="336">
        <v>50</v>
      </c>
      <c r="J90" s="358" t="s">
        <v>627</v>
      </c>
      <c r="K90" s="339" t="s">
        <v>627</v>
      </c>
      <c r="L90" s="339" t="s">
        <v>627</v>
      </c>
      <c r="M90" s="340" t="s">
        <v>627</v>
      </c>
      <c r="N90" s="278"/>
      <c r="O90" s="698" t="s">
        <v>815</v>
      </c>
      <c r="P90" s="701" t="s">
        <v>282</v>
      </c>
      <c r="Q90" s="374" t="s">
        <v>819</v>
      </c>
      <c r="R90" s="704" t="s">
        <v>817</v>
      </c>
      <c r="S90" s="271"/>
      <c r="T90" s="1"/>
      <c r="U90" s="1"/>
      <c r="V90" s="1"/>
      <c r="W90" s="1"/>
      <c r="X90" s="1"/>
      <c r="Y90" s="1"/>
      <c r="Z90" s="1"/>
      <c r="AA90" s="1"/>
      <c r="AB90" s="1"/>
      <c r="AC90" s="1"/>
    </row>
    <row r="91" spans="3:29" ht="75" customHeight="1" x14ac:dyDescent="0.35">
      <c r="C91" s="271"/>
      <c r="D91" s="717"/>
      <c r="E91" s="693" t="s">
        <v>804</v>
      </c>
      <c r="F91" s="695" t="s">
        <v>820</v>
      </c>
      <c r="G91" s="345" t="s">
        <v>620</v>
      </c>
      <c r="H91" s="344" t="s">
        <v>621</v>
      </c>
      <c r="I91" s="344">
        <v>52</v>
      </c>
      <c r="J91" s="375">
        <v>73</v>
      </c>
      <c r="K91" s="375">
        <v>110</v>
      </c>
      <c r="L91" s="375">
        <v>61.1</v>
      </c>
      <c r="M91" s="376">
        <v>73</v>
      </c>
      <c r="N91" s="278"/>
      <c r="O91" s="698" t="s">
        <v>815</v>
      </c>
      <c r="P91" s="701" t="s">
        <v>282</v>
      </c>
      <c r="Q91" s="374" t="s">
        <v>821</v>
      </c>
      <c r="R91" s="704" t="s">
        <v>817</v>
      </c>
      <c r="S91" s="271"/>
      <c r="T91" s="1"/>
      <c r="U91" s="1"/>
      <c r="V91" s="1"/>
      <c r="W91" s="1"/>
      <c r="X91" s="1"/>
      <c r="Y91" s="1"/>
      <c r="Z91" s="1"/>
      <c r="AA91" s="1"/>
      <c r="AB91" s="1"/>
      <c r="AC91" s="1"/>
    </row>
    <row r="92" spans="3:29" ht="42" customHeight="1" x14ac:dyDescent="0.35">
      <c r="C92" s="271"/>
      <c r="D92" s="717"/>
      <c r="E92" s="693"/>
      <c r="F92" s="693"/>
      <c r="G92" s="634" t="s">
        <v>626</v>
      </c>
      <c r="H92" s="618" t="s">
        <v>621</v>
      </c>
      <c r="I92" s="618">
        <v>100</v>
      </c>
      <c r="J92" s="653">
        <v>100</v>
      </c>
      <c r="K92" s="653">
        <v>100</v>
      </c>
      <c r="L92" s="653">
        <v>86</v>
      </c>
      <c r="M92" s="654" t="s">
        <v>627</v>
      </c>
      <c r="N92" s="278"/>
      <c r="O92" s="719"/>
      <c r="P92" s="720"/>
      <c r="Q92" s="374" t="s">
        <v>818</v>
      </c>
      <c r="R92" s="704"/>
      <c r="S92" s="271"/>
      <c r="T92" s="1"/>
      <c r="U92" s="1"/>
      <c r="V92" s="1"/>
      <c r="W92" s="1"/>
      <c r="X92" s="1"/>
      <c r="Y92" s="1"/>
      <c r="Z92" s="1"/>
      <c r="AA92" s="1"/>
      <c r="AB92" s="1"/>
      <c r="AC92" s="1"/>
    </row>
    <row r="93" spans="3:29" ht="75" customHeight="1" x14ac:dyDescent="0.35">
      <c r="C93" s="271"/>
      <c r="D93" s="717"/>
      <c r="E93" s="693" t="s">
        <v>804</v>
      </c>
      <c r="F93" s="696" t="s">
        <v>820</v>
      </c>
      <c r="G93" s="337" t="s">
        <v>626</v>
      </c>
      <c r="H93" s="336" t="s">
        <v>621</v>
      </c>
      <c r="I93" s="336">
        <v>0</v>
      </c>
      <c r="J93" s="378" t="s">
        <v>627</v>
      </c>
      <c r="K93" s="339" t="s">
        <v>627</v>
      </c>
      <c r="L93" s="339" t="s">
        <v>627</v>
      </c>
      <c r="M93" s="340" t="s">
        <v>627</v>
      </c>
      <c r="N93" s="278"/>
      <c r="O93" s="708" t="s">
        <v>815</v>
      </c>
      <c r="P93" s="696" t="s">
        <v>282</v>
      </c>
      <c r="Q93" s="643" t="s">
        <v>819</v>
      </c>
      <c r="R93" s="713" t="s">
        <v>817</v>
      </c>
      <c r="S93" s="271"/>
      <c r="T93" s="1"/>
      <c r="U93" s="1"/>
      <c r="V93" s="1"/>
      <c r="W93" s="1"/>
      <c r="X93" s="1"/>
      <c r="Y93" s="1"/>
      <c r="Z93" s="1"/>
      <c r="AA93" s="1"/>
      <c r="AB93" s="1"/>
      <c r="AC93" s="1"/>
    </row>
    <row r="94" spans="3:29" ht="42" customHeight="1" x14ac:dyDescent="0.35">
      <c r="C94" s="271"/>
      <c r="D94" s="717"/>
      <c r="E94" s="693" t="s">
        <v>804</v>
      </c>
      <c r="F94" s="731" t="s">
        <v>822</v>
      </c>
      <c r="G94" s="345" t="s">
        <v>620</v>
      </c>
      <c r="H94" s="344" t="s">
        <v>621</v>
      </c>
      <c r="I94" s="344">
        <v>2</v>
      </c>
      <c r="J94" s="347">
        <v>2</v>
      </c>
      <c r="K94" s="347">
        <v>3</v>
      </c>
      <c r="L94" s="346" t="s">
        <v>627</v>
      </c>
      <c r="M94" s="348" t="s">
        <v>627</v>
      </c>
      <c r="N94" s="278"/>
      <c r="O94" s="706" t="s">
        <v>823</v>
      </c>
      <c r="P94" s="695" t="s">
        <v>339</v>
      </c>
      <c r="Q94" s="334" t="s">
        <v>824</v>
      </c>
      <c r="R94" s="709" t="s">
        <v>817</v>
      </c>
      <c r="S94" s="271"/>
      <c r="T94" s="1"/>
      <c r="U94" s="1"/>
      <c r="V94" s="1"/>
      <c r="W94" s="1"/>
      <c r="X94" s="1"/>
      <c r="Y94" s="1"/>
      <c r="Z94" s="1"/>
      <c r="AA94" s="1"/>
      <c r="AB94" s="1"/>
      <c r="AC94" s="1"/>
    </row>
    <row r="95" spans="3:29" ht="30" customHeight="1" x14ac:dyDescent="0.35">
      <c r="C95" s="271"/>
      <c r="D95" s="717"/>
      <c r="E95" s="693"/>
      <c r="F95" s="732"/>
      <c r="G95" s="634" t="s">
        <v>626</v>
      </c>
      <c r="H95" s="618" t="s">
        <v>621</v>
      </c>
      <c r="I95" s="618">
        <v>0</v>
      </c>
      <c r="J95" s="636">
        <v>0</v>
      </c>
      <c r="K95" s="636">
        <v>0</v>
      </c>
      <c r="L95" s="635" t="s">
        <v>627</v>
      </c>
      <c r="M95" s="637" t="s">
        <v>627</v>
      </c>
      <c r="N95" s="278"/>
      <c r="O95" s="697"/>
      <c r="P95" s="700"/>
      <c r="Q95" s="374" t="s">
        <v>825</v>
      </c>
      <c r="R95" s="704"/>
      <c r="S95" s="271"/>
      <c r="T95" s="1"/>
      <c r="U95" s="1"/>
      <c r="V95" s="1"/>
      <c r="W95" s="1"/>
      <c r="X95" s="1"/>
      <c r="Y95" s="1"/>
      <c r="Z95" s="1"/>
      <c r="AA95" s="1"/>
      <c r="AB95" s="1"/>
      <c r="AC95" s="1"/>
    </row>
    <row r="96" spans="3:29" ht="30" customHeight="1" x14ac:dyDescent="0.35">
      <c r="C96" s="271"/>
      <c r="D96" s="717"/>
      <c r="E96" s="693" t="s">
        <v>804</v>
      </c>
      <c r="F96" s="733"/>
      <c r="G96" s="337" t="s">
        <v>628</v>
      </c>
      <c r="H96" s="336" t="s">
        <v>621</v>
      </c>
      <c r="I96" s="336">
        <v>0</v>
      </c>
      <c r="J96" s="338" t="s">
        <v>627</v>
      </c>
      <c r="K96" s="338" t="s">
        <v>627</v>
      </c>
      <c r="L96" s="338" t="s">
        <v>627</v>
      </c>
      <c r="M96" s="340" t="s">
        <v>627</v>
      </c>
      <c r="N96" s="278"/>
      <c r="O96" s="698" t="s">
        <v>823</v>
      </c>
      <c r="P96" s="701" t="s">
        <v>339</v>
      </c>
      <c r="Q96" s="374" t="s">
        <v>826</v>
      </c>
      <c r="R96" s="704" t="s">
        <v>817</v>
      </c>
      <c r="S96" s="271"/>
      <c r="T96" s="1"/>
      <c r="U96" s="1"/>
      <c r="V96" s="1"/>
      <c r="W96" s="1"/>
      <c r="X96" s="1"/>
      <c r="Y96" s="1"/>
      <c r="Z96" s="1"/>
      <c r="AA96" s="1"/>
      <c r="AB96" s="1"/>
      <c r="AC96" s="1"/>
    </row>
    <row r="97" spans="3:29" ht="60.65" customHeight="1" x14ac:dyDescent="0.35">
      <c r="C97" s="271"/>
      <c r="D97" s="717"/>
      <c r="E97" s="693" t="s">
        <v>804</v>
      </c>
      <c r="F97" s="344" t="s">
        <v>827</v>
      </c>
      <c r="G97" s="634" t="s">
        <v>620</v>
      </c>
      <c r="H97" s="344" t="s">
        <v>631</v>
      </c>
      <c r="I97" s="655">
        <v>11229</v>
      </c>
      <c r="J97" s="375">
        <v>14121</v>
      </c>
      <c r="K97" s="375">
        <v>10515</v>
      </c>
      <c r="L97" s="375">
        <v>8169.5</v>
      </c>
      <c r="M97" s="348" t="s">
        <v>627</v>
      </c>
      <c r="N97" s="278"/>
      <c r="O97" s="706" t="s">
        <v>828</v>
      </c>
      <c r="P97" s="695" t="s">
        <v>372</v>
      </c>
      <c r="Q97" s="710" t="s">
        <v>829</v>
      </c>
      <c r="R97" s="709" t="s">
        <v>627</v>
      </c>
      <c r="S97" s="271"/>
      <c r="T97" s="1"/>
      <c r="U97" s="1"/>
      <c r="V97" s="1"/>
      <c r="W97" s="1"/>
      <c r="X97" s="1"/>
      <c r="Y97" s="1"/>
      <c r="Z97" s="1"/>
      <c r="AA97" s="1"/>
      <c r="AB97" s="1"/>
      <c r="AC97" s="1"/>
    </row>
    <row r="98" spans="3:29" ht="60.65" customHeight="1" x14ac:dyDescent="0.35">
      <c r="C98" s="271"/>
      <c r="D98" s="717"/>
      <c r="E98" s="693" t="s">
        <v>804</v>
      </c>
      <c r="F98" s="344" t="s">
        <v>830</v>
      </c>
      <c r="G98" s="345" t="s">
        <v>620</v>
      </c>
      <c r="H98" s="344" t="s">
        <v>631</v>
      </c>
      <c r="I98" s="344">
        <v>11454</v>
      </c>
      <c r="J98" s="375">
        <v>11216</v>
      </c>
      <c r="K98" s="375">
        <v>8025</v>
      </c>
      <c r="L98" s="375">
        <v>5415</v>
      </c>
      <c r="M98" s="348" t="s">
        <v>627</v>
      </c>
      <c r="N98" s="278"/>
      <c r="O98" s="698" t="s">
        <v>828</v>
      </c>
      <c r="P98" s="701" t="s">
        <v>372</v>
      </c>
      <c r="Q98" s="711"/>
      <c r="R98" s="704" t="s">
        <v>627</v>
      </c>
      <c r="S98" s="271"/>
      <c r="T98" s="1"/>
      <c r="U98" s="1"/>
      <c r="V98" s="1"/>
      <c r="W98" s="1"/>
      <c r="X98" s="1"/>
      <c r="Y98" s="1"/>
      <c r="Z98" s="1"/>
      <c r="AA98" s="1"/>
      <c r="AB98" s="1"/>
      <c r="AC98" s="1"/>
    </row>
    <row r="99" spans="3:29" ht="60.65" customHeight="1" x14ac:dyDescent="0.35">
      <c r="C99" s="271"/>
      <c r="D99" s="717"/>
      <c r="E99" s="693" t="s">
        <v>804</v>
      </c>
      <c r="F99" s="344" t="s">
        <v>831</v>
      </c>
      <c r="G99" s="345" t="s">
        <v>620</v>
      </c>
      <c r="H99" s="344" t="s">
        <v>621</v>
      </c>
      <c r="I99" s="344">
        <v>26</v>
      </c>
      <c r="J99" s="346">
        <v>25</v>
      </c>
      <c r="K99" s="347">
        <v>27</v>
      </c>
      <c r="L99" s="347">
        <v>18.71</v>
      </c>
      <c r="M99" s="348" t="s">
        <v>627</v>
      </c>
      <c r="N99" s="278"/>
      <c r="O99" s="698" t="s">
        <v>828</v>
      </c>
      <c r="P99" s="701" t="s">
        <v>372</v>
      </c>
      <c r="Q99" s="712"/>
      <c r="R99" s="704" t="s">
        <v>627</v>
      </c>
      <c r="S99" s="271"/>
      <c r="T99" s="1"/>
      <c r="U99" s="1"/>
      <c r="V99" s="1"/>
      <c r="W99" s="1"/>
      <c r="X99" s="1"/>
      <c r="Y99" s="1"/>
      <c r="Z99" s="1"/>
      <c r="AA99" s="1"/>
      <c r="AB99" s="1"/>
      <c r="AC99" s="1"/>
    </row>
    <row r="100" spans="3:29" ht="42" customHeight="1" x14ac:dyDescent="0.35">
      <c r="C100" s="271"/>
      <c r="D100" s="717"/>
      <c r="E100" s="714" t="s">
        <v>765</v>
      </c>
      <c r="F100" s="695" t="s">
        <v>832</v>
      </c>
      <c r="G100" s="345" t="s">
        <v>620</v>
      </c>
      <c r="H100" s="344" t="s">
        <v>621</v>
      </c>
      <c r="I100" s="344">
        <v>100</v>
      </c>
      <c r="J100" s="347">
        <v>100</v>
      </c>
      <c r="K100" s="347">
        <v>100</v>
      </c>
      <c r="L100" s="347">
        <v>100</v>
      </c>
      <c r="M100" s="348">
        <v>100</v>
      </c>
      <c r="N100" s="278"/>
      <c r="O100" s="706" t="s">
        <v>833</v>
      </c>
      <c r="P100" s="695" t="s">
        <v>315</v>
      </c>
      <c r="Q100" s="360" t="s">
        <v>834</v>
      </c>
      <c r="R100" s="709" t="s">
        <v>640</v>
      </c>
      <c r="S100" s="271"/>
      <c r="T100" s="1"/>
      <c r="U100" s="1"/>
      <c r="V100" s="1"/>
      <c r="W100" s="1"/>
      <c r="X100" s="1"/>
      <c r="Y100" s="1"/>
      <c r="Z100" s="1"/>
      <c r="AA100" s="1"/>
      <c r="AB100" s="1"/>
      <c r="AC100" s="1"/>
    </row>
    <row r="101" spans="3:29" ht="42" customHeight="1" x14ac:dyDescent="0.35">
      <c r="C101" s="271"/>
      <c r="D101" s="717"/>
      <c r="E101" s="693"/>
      <c r="F101" s="693"/>
      <c r="G101" s="634" t="s">
        <v>626</v>
      </c>
      <c r="H101" s="618" t="s">
        <v>621</v>
      </c>
      <c r="I101" s="618">
        <v>100</v>
      </c>
      <c r="J101" s="636">
        <v>100</v>
      </c>
      <c r="K101" s="636">
        <v>100</v>
      </c>
      <c r="L101" s="636">
        <v>100</v>
      </c>
      <c r="M101" s="637" t="s">
        <v>627</v>
      </c>
      <c r="N101" s="278"/>
      <c r="O101" s="707"/>
      <c r="P101" s="693"/>
      <c r="Q101" s="638" t="s">
        <v>835</v>
      </c>
      <c r="R101" s="704"/>
      <c r="S101" s="271"/>
      <c r="T101" s="1"/>
      <c r="U101" s="1"/>
      <c r="V101" s="1"/>
      <c r="W101" s="1"/>
      <c r="X101" s="1"/>
      <c r="Y101" s="1"/>
      <c r="Z101" s="1"/>
      <c r="AA101" s="1"/>
      <c r="AB101" s="1"/>
      <c r="AC101" s="1"/>
    </row>
    <row r="102" spans="3:29" ht="42" customHeight="1" x14ac:dyDescent="0.35">
      <c r="C102" s="271"/>
      <c r="D102" s="717"/>
      <c r="E102" s="693" t="s">
        <v>765</v>
      </c>
      <c r="F102" s="696" t="s">
        <v>836</v>
      </c>
      <c r="G102" s="337" t="s">
        <v>628</v>
      </c>
      <c r="H102" s="336" t="s">
        <v>621</v>
      </c>
      <c r="I102" s="336">
        <v>100</v>
      </c>
      <c r="J102" s="340" t="s">
        <v>627</v>
      </c>
      <c r="K102" s="340" t="s">
        <v>627</v>
      </c>
      <c r="L102" s="340" t="s">
        <v>627</v>
      </c>
      <c r="M102" s="340" t="s">
        <v>627</v>
      </c>
      <c r="N102" s="278"/>
      <c r="O102" s="708" t="s">
        <v>833</v>
      </c>
      <c r="P102" s="696" t="s">
        <v>315</v>
      </c>
      <c r="Q102" s="343" t="s">
        <v>837</v>
      </c>
      <c r="R102" s="713" t="s">
        <v>640</v>
      </c>
      <c r="S102" s="271"/>
      <c r="T102" s="1"/>
      <c r="U102" s="1"/>
      <c r="V102" s="1"/>
      <c r="W102" s="1"/>
      <c r="X102" s="1"/>
      <c r="Y102" s="1"/>
      <c r="Z102" s="1"/>
      <c r="AA102" s="1"/>
      <c r="AB102" s="1"/>
      <c r="AC102" s="1"/>
    </row>
    <row r="103" spans="3:29" ht="152.5" customHeight="1" x14ac:dyDescent="0.35">
      <c r="C103" s="271"/>
      <c r="D103" s="717"/>
      <c r="E103" s="693" t="s">
        <v>765</v>
      </c>
      <c r="F103" s="695" t="s">
        <v>838</v>
      </c>
      <c r="G103" s="345" t="s">
        <v>620</v>
      </c>
      <c r="H103" s="344" t="s">
        <v>631</v>
      </c>
      <c r="I103" s="344">
        <v>1</v>
      </c>
      <c r="J103" s="346">
        <v>1</v>
      </c>
      <c r="K103" s="347">
        <v>0</v>
      </c>
      <c r="L103" s="347">
        <v>2</v>
      </c>
      <c r="M103" s="348">
        <v>4</v>
      </c>
      <c r="N103" s="278"/>
      <c r="O103" s="706" t="s">
        <v>839</v>
      </c>
      <c r="P103" s="695" t="s">
        <v>319</v>
      </c>
      <c r="Q103" s="360" t="s">
        <v>840</v>
      </c>
      <c r="R103" s="709" t="s">
        <v>841</v>
      </c>
      <c r="S103" s="271"/>
      <c r="T103" s="1"/>
      <c r="U103" s="1"/>
      <c r="V103" s="1"/>
      <c r="W103" s="1"/>
      <c r="X103" s="1"/>
      <c r="Y103" s="1"/>
      <c r="Z103" s="1"/>
      <c r="AA103" s="1"/>
      <c r="AB103" s="1"/>
      <c r="AC103" s="1"/>
    </row>
    <row r="104" spans="3:29" ht="30" customHeight="1" x14ac:dyDescent="0.35">
      <c r="C104" s="271"/>
      <c r="D104" s="717"/>
      <c r="E104" s="693"/>
      <c r="F104" s="693"/>
      <c r="G104" s="634" t="s">
        <v>626</v>
      </c>
      <c r="H104" s="618" t="s">
        <v>631</v>
      </c>
      <c r="I104" s="618">
        <v>0</v>
      </c>
      <c r="J104" s="635">
        <v>0</v>
      </c>
      <c r="K104" s="636">
        <v>0</v>
      </c>
      <c r="L104" s="636" t="s">
        <v>627</v>
      </c>
      <c r="M104" s="637" t="s">
        <v>627</v>
      </c>
      <c r="N104" s="278"/>
      <c r="O104" s="697"/>
      <c r="P104" s="700"/>
      <c r="Q104" s="638" t="s">
        <v>842</v>
      </c>
      <c r="R104" s="704"/>
      <c r="S104" s="271"/>
      <c r="T104" s="1"/>
      <c r="U104" s="1"/>
      <c r="V104" s="1"/>
      <c r="W104" s="1"/>
      <c r="X104" s="1"/>
      <c r="Y104" s="1"/>
      <c r="Z104" s="1"/>
      <c r="AA104" s="1"/>
      <c r="AB104" s="1"/>
      <c r="AC104" s="1"/>
    </row>
    <row r="105" spans="3:29" ht="30" customHeight="1" x14ac:dyDescent="0.35">
      <c r="C105" s="271"/>
      <c r="D105" s="717"/>
      <c r="E105" s="693" t="s">
        <v>765</v>
      </c>
      <c r="F105" s="696" t="s">
        <v>838</v>
      </c>
      <c r="G105" s="337" t="s">
        <v>628</v>
      </c>
      <c r="H105" s="336" t="s">
        <v>631</v>
      </c>
      <c r="I105" s="336">
        <v>0</v>
      </c>
      <c r="J105" s="338" t="s">
        <v>627</v>
      </c>
      <c r="K105" s="338" t="s">
        <v>627</v>
      </c>
      <c r="L105" s="338" t="s">
        <v>627</v>
      </c>
      <c r="M105" s="340" t="s">
        <v>627</v>
      </c>
      <c r="N105" s="278"/>
      <c r="O105" s="698" t="s">
        <v>839</v>
      </c>
      <c r="P105" s="701" t="s">
        <v>319</v>
      </c>
      <c r="Q105" s="643" t="s">
        <v>826</v>
      </c>
      <c r="R105" s="704" t="s">
        <v>841</v>
      </c>
      <c r="S105" s="271"/>
      <c r="T105" s="1"/>
      <c r="U105" s="1"/>
      <c r="V105" s="1"/>
      <c r="W105" s="1"/>
      <c r="X105" s="1"/>
      <c r="Y105" s="1"/>
      <c r="Z105" s="1"/>
      <c r="AA105" s="1"/>
      <c r="AB105" s="1"/>
      <c r="AC105" s="1"/>
    </row>
    <row r="106" spans="3:29" ht="30" customHeight="1" x14ac:dyDescent="0.35">
      <c r="C106" s="271"/>
      <c r="D106" s="717"/>
      <c r="E106" s="693" t="s">
        <v>765</v>
      </c>
      <c r="F106" s="695" t="s">
        <v>843</v>
      </c>
      <c r="G106" s="345" t="s">
        <v>620</v>
      </c>
      <c r="H106" s="344" t="s">
        <v>631</v>
      </c>
      <c r="I106" s="656">
        <v>0.01</v>
      </c>
      <c r="J106" s="347">
        <v>1</v>
      </c>
      <c r="K106" s="347">
        <v>0</v>
      </c>
      <c r="L106" s="346" t="s">
        <v>627</v>
      </c>
      <c r="M106" s="348" t="s">
        <v>627</v>
      </c>
      <c r="N106" s="278"/>
      <c r="O106" s="698" t="s">
        <v>839</v>
      </c>
      <c r="P106" s="701" t="s">
        <v>319</v>
      </c>
      <c r="Q106" s="334" t="s">
        <v>844</v>
      </c>
      <c r="R106" s="704" t="s">
        <v>841</v>
      </c>
      <c r="S106" s="271"/>
      <c r="T106" s="1"/>
      <c r="U106" s="1"/>
      <c r="V106" s="1"/>
      <c r="W106" s="1"/>
      <c r="X106" s="1"/>
      <c r="Y106" s="1"/>
      <c r="Z106" s="1"/>
      <c r="AA106" s="1"/>
      <c r="AB106" s="1"/>
      <c r="AC106" s="1"/>
    </row>
    <row r="107" spans="3:29" ht="30" customHeight="1" x14ac:dyDescent="0.35">
      <c r="C107" s="271"/>
      <c r="D107" s="717"/>
      <c r="E107" s="693"/>
      <c r="F107" s="693"/>
      <c r="G107" s="634" t="s">
        <v>626</v>
      </c>
      <c r="H107" s="618" t="s">
        <v>631</v>
      </c>
      <c r="I107" s="657">
        <v>0</v>
      </c>
      <c r="J107" s="636">
        <v>0</v>
      </c>
      <c r="K107" s="636">
        <v>0</v>
      </c>
      <c r="L107" s="635" t="s">
        <v>627</v>
      </c>
      <c r="M107" s="637" t="s">
        <v>627</v>
      </c>
      <c r="N107" s="278"/>
      <c r="O107" s="698"/>
      <c r="P107" s="701"/>
      <c r="Q107" s="638" t="s">
        <v>845</v>
      </c>
      <c r="R107" s="704"/>
      <c r="S107" s="271"/>
      <c r="T107" s="1"/>
      <c r="U107" s="1"/>
      <c r="V107" s="1"/>
      <c r="W107" s="1"/>
      <c r="X107" s="1"/>
      <c r="Y107" s="1"/>
      <c r="Z107" s="1"/>
      <c r="AA107" s="1"/>
      <c r="AB107" s="1"/>
      <c r="AC107" s="1"/>
    </row>
    <row r="108" spans="3:29" ht="46.4" customHeight="1" x14ac:dyDescent="0.35">
      <c r="C108" s="271"/>
      <c r="D108" s="717"/>
      <c r="E108" s="693" t="s">
        <v>765</v>
      </c>
      <c r="F108" s="696" t="s">
        <v>843</v>
      </c>
      <c r="G108" s="337" t="s">
        <v>628</v>
      </c>
      <c r="H108" s="336" t="s">
        <v>631</v>
      </c>
      <c r="I108" s="658">
        <v>0</v>
      </c>
      <c r="J108" s="338" t="s">
        <v>627</v>
      </c>
      <c r="K108" s="338" t="s">
        <v>627</v>
      </c>
      <c r="L108" s="338" t="s">
        <v>627</v>
      </c>
      <c r="M108" s="340" t="s">
        <v>627</v>
      </c>
      <c r="N108" s="278"/>
      <c r="O108" s="698" t="s">
        <v>839</v>
      </c>
      <c r="P108" s="701" t="s">
        <v>319</v>
      </c>
      <c r="Q108" s="643" t="s">
        <v>826</v>
      </c>
      <c r="R108" s="704" t="s">
        <v>841</v>
      </c>
      <c r="S108" s="271"/>
      <c r="T108" s="1"/>
      <c r="U108" s="1"/>
      <c r="V108" s="1"/>
      <c r="W108" s="1"/>
      <c r="X108" s="1"/>
      <c r="Y108" s="1"/>
      <c r="Z108" s="1"/>
      <c r="AA108" s="1"/>
      <c r="AB108" s="1"/>
      <c r="AC108" s="1"/>
    </row>
    <row r="109" spans="3:29" ht="56.15" customHeight="1" x14ac:dyDescent="0.35">
      <c r="C109" s="271"/>
      <c r="D109" s="717"/>
      <c r="E109" s="693" t="s">
        <v>765</v>
      </c>
      <c r="F109" s="328" t="s">
        <v>846</v>
      </c>
      <c r="G109" s="329" t="s">
        <v>648</v>
      </c>
      <c r="H109" s="328" t="s">
        <v>801</v>
      </c>
      <c r="I109" s="328">
        <v>0.22</v>
      </c>
      <c r="J109" s="330">
        <v>0.19</v>
      </c>
      <c r="K109" s="330">
        <v>0.31</v>
      </c>
      <c r="L109" s="363">
        <v>0.1</v>
      </c>
      <c r="M109" s="369">
        <v>0.15</v>
      </c>
      <c r="N109" s="278"/>
      <c r="O109" s="698" t="s">
        <v>839</v>
      </c>
      <c r="P109" s="701" t="s">
        <v>319</v>
      </c>
      <c r="Q109" s="334" t="s">
        <v>847</v>
      </c>
      <c r="R109" s="704" t="s">
        <v>841</v>
      </c>
      <c r="S109" s="271"/>
      <c r="T109" s="1"/>
      <c r="U109" s="1"/>
      <c r="V109" s="1"/>
      <c r="W109" s="1"/>
      <c r="X109" s="1"/>
      <c r="Y109" s="1"/>
      <c r="Z109" s="1"/>
      <c r="AA109" s="1"/>
      <c r="AB109" s="1"/>
      <c r="AC109" s="1"/>
    </row>
    <row r="110" spans="3:29" ht="60" customHeight="1" x14ac:dyDescent="0.35">
      <c r="C110" s="271"/>
      <c r="D110" s="717"/>
      <c r="E110" s="693" t="s">
        <v>765</v>
      </c>
      <c r="F110" s="342" t="s">
        <v>848</v>
      </c>
      <c r="G110" s="370" t="s">
        <v>648</v>
      </c>
      <c r="H110" s="342" t="s">
        <v>801</v>
      </c>
      <c r="I110" s="342">
        <v>0.15</v>
      </c>
      <c r="J110" s="371">
        <v>1.18</v>
      </c>
      <c r="K110" s="392">
        <v>0</v>
      </c>
      <c r="L110" s="382">
        <v>0.09</v>
      </c>
      <c r="M110" s="384">
        <v>0.14000000000000001</v>
      </c>
      <c r="N110" s="278"/>
      <c r="O110" s="698" t="s">
        <v>839</v>
      </c>
      <c r="P110" s="701" t="s">
        <v>319</v>
      </c>
      <c r="Q110" s="374" t="s">
        <v>849</v>
      </c>
      <c r="R110" s="704" t="s">
        <v>841</v>
      </c>
      <c r="S110" s="271"/>
      <c r="T110" s="1"/>
      <c r="U110" s="1"/>
      <c r="V110" s="1"/>
      <c r="W110" s="1"/>
      <c r="X110" s="1"/>
      <c r="Y110" s="1"/>
      <c r="Z110" s="1"/>
      <c r="AA110" s="1"/>
      <c r="AB110" s="1"/>
      <c r="AC110" s="1"/>
    </row>
    <row r="111" spans="3:29" ht="60" customHeight="1" x14ac:dyDescent="0.35">
      <c r="C111" s="271"/>
      <c r="D111" s="717"/>
      <c r="E111" s="693" t="s">
        <v>765</v>
      </c>
      <c r="F111" s="342" t="s">
        <v>850</v>
      </c>
      <c r="G111" s="370" t="s">
        <v>648</v>
      </c>
      <c r="H111" s="342" t="s">
        <v>801</v>
      </c>
      <c r="I111" s="342">
        <v>0.68</v>
      </c>
      <c r="J111" s="371">
        <v>0.98</v>
      </c>
      <c r="K111" s="392">
        <v>0.82</v>
      </c>
      <c r="L111" s="382">
        <v>0.95</v>
      </c>
      <c r="M111" s="384">
        <v>0.99</v>
      </c>
      <c r="N111" s="278"/>
      <c r="O111" s="698" t="s">
        <v>839</v>
      </c>
      <c r="P111" s="701" t="s">
        <v>319</v>
      </c>
      <c r="Q111" s="374" t="s">
        <v>847</v>
      </c>
      <c r="R111" s="704" t="s">
        <v>841</v>
      </c>
      <c r="S111" s="271"/>
      <c r="T111" s="1"/>
      <c r="U111" s="1"/>
      <c r="V111" s="1"/>
      <c r="W111" s="1"/>
      <c r="X111" s="1"/>
      <c r="Y111" s="1"/>
      <c r="Z111" s="1"/>
      <c r="AA111" s="1"/>
      <c r="AB111" s="1"/>
      <c r="AC111" s="1"/>
    </row>
    <row r="112" spans="3:29" ht="60" customHeight="1" x14ac:dyDescent="0.35">
      <c r="C112" s="271"/>
      <c r="D112" s="717"/>
      <c r="E112" s="693" t="s">
        <v>765</v>
      </c>
      <c r="F112" s="336" t="s">
        <v>851</v>
      </c>
      <c r="G112" s="337" t="s">
        <v>648</v>
      </c>
      <c r="H112" s="336" t="s">
        <v>801</v>
      </c>
      <c r="I112" s="662">
        <v>0.4</v>
      </c>
      <c r="J112" s="338">
        <v>0.43</v>
      </c>
      <c r="K112" s="394">
        <v>0.09</v>
      </c>
      <c r="L112" s="358">
        <v>0.12</v>
      </c>
      <c r="M112" s="340">
        <v>0.17</v>
      </c>
      <c r="N112" s="278"/>
      <c r="O112" s="708" t="s">
        <v>839</v>
      </c>
      <c r="P112" s="696" t="s">
        <v>319</v>
      </c>
      <c r="Q112" s="343" t="s">
        <v>849</v>
      </c>
      <c r="R112" s="713" t="s">
        <v>841</v>
      </c>
      <c r="S112" s="271"/>
      <c r="T112" s="1"/>
      <c r="U112" s="1"/>
      <c r="V112" s="1"/>
      <c r="W112" s="1"/>
      <c r="X112" s="1"/>
      <c r="Y112" s="1"/>
      <c r="Z112" s="1"/>
      <c r="AA112" s="1"/>
      <c r="AB112" s="1"/>
      <c r="AC112" s="1"/>
    </row>
    <row r="113" spans="3:29" ht="30" customHeight="1" x14ac:dyDescent="0.35">
      <c r="C113" s="271"/>
      <c r="D113" s="717"/>
      <c r="E113" s="693" t="s">
        <v>765</v>
      </c>
      <c r="F113" s="695" t="s">
        <v>852</v>
      </c>
      <c r="G113" s="345" t="s">
        <v>620</v>
      </c>
      <c r="H113" s="344" t="s">
        <v>631</v>
      </c>
      <c r="I113" s="344">
        <v>0</v>
      </c>
      <c r="J113" s="346">
        <v>0</v>
      </c>
      <c r="K113" s="347">
        <v>0</v>
      </c>
      <c r="L113" s="347">
        <v>0</v>
      </c>
      <c r="M113" s="348">
        <v>0</v>
      </c>
      <c r="N113" s="278"/>
      <c r="O113" s="706" t="s">
        <v>853</v>
      </c>
      <c r="P113" s="695" t="s">
        <v>324</v>
      </c>
      <c r="Q113" s="360" t="s">
        <v>769</v>
      </c>
      <c r="R113" s="709" t="s">
        <v>841</v>
      </c>
      <c r="S113" s="271"/>
      <c r="T113" s="1"/>
      <c r="U113" s="1"/>
      <c r="V113" s="1"/>
      <c r="W113" s="1"/>
      <c r="X113" s="1"/>
      <c r="Y113" s="1"/>
      <c r="Z113" s="1"/>
      <c r="AA113" s="1"/>
      <c r="AB113" s="1"/>
      <c r="AC113" s="1"/>
    </row>
    <row r="114" spans="3:29" ht="30" customHeight="1" x14ac:dyDescent="0.35">
      <c r="C114" s="271"/>
      <c r="D114" s="717"/>
      <c r="E114" s="693"/>
      <c r="F114" s="693"/>
      <c r="G114" s="634" t="s">
        <v>626</v>
      </c>
      <c r="H114" s="618" t="s">
        <v>631</v>
      </c>
      <c r="I114" s="618">
        <v>0</v>
      </c>
      <c r="J114" s="635">
        <v>0</v>
      </c>
      <c r="K114" s="636">
        <v>0</v>
      </c>
      <c r="L114" s="636">
        <v>0</v>
      </c>
      <c r="M114" s="637" t="s">
        <v>627</v>
      </c>
      <c r="N114" s="278"/>
      <c r="O114" s="697"/>
      <c r="P114" s="700"/>
      <c r="Q114" s="361" t="s">
        <v>854</v>
      </c>
      <c r="R114" s="704"/>
      <c r="S114" s="271"/>
      <c r="T114" s="1"/>
      <c r="U114" s="1"/>
      <c r="V114" s="1"/>
      <c r="W114" s="1"/>
      <c r="X114" s="1"/>
      <c r="Y114" s="1"/>
      <c r="Z114" s="1"/>
      <c r="AA114" s="1"/>
      <c r="AB114" s="1"/>
      <c r="AC114" s="1"/>
    </row>
    <row r="115" spans="3:29" ht="30" customHeight="1" x14ac:dyDescent="0.35">
      <c r="C115" s="271"/>
      <c r="D115" s="717"/>
      <c r="E115" s="693" t="s">
        <v>765</v>
      </c>
      <c r="F115" s="696" t="s">
        <v>852</v>
      </c>
      <c r="G115" s="337" t="s">
        <v>628</v>
      </c>
      <c r="H115" s="336" t="s">
        <v>631</v>
      </c>
      <c r="I115" s="336">
        <v>0</v>
      </c>
      <c r="J115" s="340" t="s">
        <v>627</v>
      </c>
      <c r="K115" s="340" t="s">
        <v>627</v>
      </c>
      <c r="L115" s="340" t="s">
        <v>627</v>
      </c>
      <c r="M115" s="340" t="s">
        <v>627</v>
      </c>
      <c r="N115" s="278"/>
      <c r="O115" s="698" t="s">
        <v>853</v>
      </c>
      <c r="P115" s="701" t="s">
        <v>324</v>
      </c>
      <c r="Q115" s="643" t="s">
        <v>826</v>
      </c>
      <c r="R115" s="704" t="s">
        <v>841</v>
      </c>
      <c r="S115" s="271"/>
      <c r="T115" s="1"/>
      <c r="U115" s="1"/>
      <c r="V115" s="1"/>
      <c r="W115" s="1"/>
      <c r="X115" s="1"/>
      <c r="Y115" s="1"/>
      <c r="Z115" s="1"/>
      <c r="AA115" s="1"/>
      <c r="AB115" s="1"/>
      <c r="AC115" s="1"/>
    </row>
    <row r="116" spans="3:29" ht="146.5" customHeight="1" x14ac:dyDescent="0.35">
      <c r="C116" s="271"/>
      <c r="D116" s="717"/>
      <c r="E116" s="715" t="s">
        <v>765</v>
      </c>
      <c r="F116" s="351" t="s">
        <v>855</v>
      </c>
      <c r="G116" s="352" t="s">
        <v>648</v>
      </c>
      <c r="H116" s="351" t="s">
        <v>631</v>
      </c>
      <c r="I116" s="351">
        <v>2</v>
      </c>
      <c r="J116" s="365">
        <v>1</v>
      </c>
      <c r="K116" s="366">
        <v>3</v>
      </c>
      <c r="L116" s="366">
        <v>2</v>
      </c>
      <c r="M116" s="395">
        <v>3</v>
      </c>
      <c r="N116" s="278"/>
      <c r="O116" s="708" t="s">
        <v>853</v>
      </c>
      <c r="P116" s="696" t="s">
        <v>324</v>
      </c>
      <c r="Q116" s="669" t="s">
        <v>856</v>
      </c>
      <c r="R116" s="713" t="s">
        <v>841</v>
      </c>
      <c r="S116" s="271"/>
      <c r="T116" s="1"/>
      <c r="U116" s="1"/>
      <c r="V116" s="1"/>
      <c r="W116" s="1"/>
      <c r="X116" s="1"/>
      <c r="Y116" s="1"/>
      <c r="Z116" s="1"/>
      <c r="AA116" s="1"/>
      <c r="AB116" s="1"/>
      <c r="AC116" s="1"/>
    </row>
    <row r="117" spans="3:29" ht="30" customHeight="1" x14ac:dyDescent="0.35">
      <c r="C117" s="271"/>
      <c r="D117" s="717"/>
      <c r="E117" s="714" t="s">
        <v>857</v>
      </c>
      <c r="F117" s="695" t="s">
        <v>858</v>
      </c>
      <c r="G117" s="345" t="s">
        <v>620</v>
      </c>
      <c r="H117" s="344" t="s">
        <v>631</v>
      </c>
      <c r="I117" s="660">
        <v>80.671415209887542</v>
      </c>
      <c r="J117" s="346">
        <v>61.56</v>
      </c>
      <c r="K117" s="393">
        <v>43.35</v>
      </c>
      <c r="L117" s="393">
        <v>37.24</v>
      </c>
      <c r="M117" s="348" t="s">
        <v>627</v>
      </c>
      <c r="N117" s="278"/>
      <c r="O117" s="706" t="s">
        <v>859</v>
      </c>
      <c r="P117" s="695" t="s">
        <v>328</v>
      </c>
      <c r="Q117" s="360" t="s">
        <v>860</v>
      </c>
      <c r="R117" s="709" t="s">
        <v>861</v>
      </c>
      <c r="S117" s="271"/>
      <c r="T117" s="1"/>
      <c r="U117" s="1"/>
      <c r="V117" s="1"/>
      <c r="W117" s="1"/>
      <c r="X117" s="1"/>
      <c r="Y117" s="1"/>
      <c r="Z117" s="1"/>
      <c r="AA117" s="1"/>
      <c r="AB117" s="1"/>
      <c r="AC117" s="1"/>
    </row>
    <row r="118" spans="3:29" ht="30" customHeight="1" x14ac:dyDescent="0.35">
      <c r="C118" s="271"/>
      <c r="D118" s="717"/>
      <c r="E118" s="693"/>
      <c r="F118" s="693"/>
      <c r="G118" s="634" t="s">
        <v>626</v>
      </c>
      <c r="H118" s="618" t="s">
        <v>631</v>
      </c>
      <c r="I118" s="661">
        <v>61.948500000000003</v>
      </c>
      <c r="J118" s="635">
        <v>62.12</v>
      </c>
      <c r="K118" s="659">
        <v>50.47</v>
      </c>
      <c r="L118" s="659">
        <v>12.7</v>
      </c>
      <c r="M118" s="637" t="s">
        <v>627</v>
      </c>
      <c r="N118" s="278"/>
      <c r="O118" s="707"/>
      <c r="P118" s="693"/>
      <c r="Q118" s="638"/>
      <c r="R118" s="704"/>
      <c r="S118" s="271"/>
      <c r="T118" s="1"/>
      <c r="U118" s="1"/>
      <c r="V118" s="1"/>
      <c r="W118" s="1"/>
      <c r="X118" s="1"/>
      <c r="Y118" s="1"/>
      <c r="Z118" s="1"/>
      <c r="AA118" s="1"/>
      <c r="AB118" s="1"/>
      <c r="AC118" s="1"/>
    </row>
    <row r="119" spans="3:29" ht="30" customHeight="1" x14ac:dyDescent="0.35">
      <c r="C119" s="271"/>
      <c r="D119" s="717"/>
      <c r="E119" s="693" t="s">
        <v>857</v>
      </c>
      <c r="F119" s="696" t="s">
        <v>858</v>
      </c>
      <c r="G119" s="337" t="s">
        <v>628</v>
      </c>
      <c r="H119" s="336" t="s">
        <v>631</v>
      </c>
      <c r="I119" s="662">
        <v>24.511111111111113</v>
      </c>
      <c r="J119" s="340" t="s">
        <v>627</v>
      </c>
      <c r="K119" s="340" t="s">
        <v>627</v>
      </c>
      <c r="L119" s="340" t="s">
        <v>627</v>
      </c>
      <c r="M119" s="340" t="s">
        <v>627</v>
      </c>
      <c r="N119" s="278"/>
      <c r="O119" s="708" t="s">
        <v>859</v>
      </c>
      <c r="P119" s="696" t="s">
        <v>328</v>
      </c>
      <c r="Q119" s="343" t="s">
        <v>826</v>
      </c>
      <c r="R119" s="713" t="s">
        <v>861</v>
      </c>
      <c r="S119" s="271"/>
      <c r="T119" s="1"/>
      <c r="U119" s="1"/>
      <c r="V119" s="1"/>
      <c r="W119" s="1"/>
      <c r="X119" s="1"/>
      <c r="Y119" s="1"/>
      <c r="Z119" s="1"/>
      <c r="AA119" s="1"/>
      <c r="AB119" s="1"/>
      <c r="AC119" s="1"/>
    </row>
    <row r="120" spans="3:29" ht="42" customHeight="1" x14ac:dyDescent="0.35">
      <c r="C120" s="271"/>
      <c r="D120" s="717"/>
      <c r="E120" s="693" t="s">
        <v>857</v>
      </c>
      <c r="F120" s="695" t="s">
        <v>862</v>
      </c>
      <c r="G120" s="345" t="s">
        <v>620</v>
      </c>
      <c r="H120" s="344" t="s">
        <v>621</v>
      </c>
      <c r="I120" s="656">
        <v>100</v>
      </c>
      <c r="J120" s="346">
        <v>24</v>
      </c>
      <c r="K120" s="347">
        <v>27</v>
      </c>
      <c r="L120" s="346" t="s">
        <v>627</v>
      </c>
      <c r="M120" s="348" t="s">
        <v>627</v>
      </c>
      <c r="N120" s="278"/>
      <c r="O120" s="706" t="s">
        <v>863</v>
      </c>
      <c r="P120" s="695" t="s">
        <v>334</v>
      </c>
      <c r="Q120" s="360" t="s">
        <v>864</v>
      </c>
      <c r="R120" s="709" t="s">
        <v>808</v>
      </c>
      <c r="S120" s="271"/>
      <c r="T120" s="1"/>
      <c r="U120" s="1"/>
      <c r="V120" s="1"/>
      <c r="W120" s="1"/>
      <c r="X120" s="1"/>
      <c r="Y120" s="1"/>
      <c r="Z120" s="1"/>
      <c r="AA120" s="1"/>
      <c r="AB120" s="1"/>
      <c r="AC120" s="1"/>
    </row>
    <row r="121" spans="3:29" ht="42" customHeight="1" x14ac:dyDescent="0.35">
      <c r="C121" s="271"/>
      <c r="D121" s="717"/>
      <c r="E121" s="693"/>
      <c r="F121" s="693"/>
      <c r="G121" s="634" t="s">
        <v>626</v>
      </c>
      <c r="H121" s="618" t="s">
        <v>621</v>
      </c>
      <c r="I121" s="618">
        <v>68</v>
      </c>
      <c r="J121" s="635">
        <v>67</v>
      </c>
      <c r="K121" s="636">
        <v>67.400000000000006</v>
      </c>
      <c r="L121" s="635" t="s">
        <v>627</v>
      </c>
      <c r="M121" s="637" t="s">
        <v>627</v>
      </c>
      <c r="N121" s="278"/>
      <c r="O121" s="707"/>
      <c r="P121" s="693"/>
      <c r="Q121" s="638" t="s">
        <v>865</v>
      </c>
      <c r="R121" s="704"/>
      <c r="S121" s="271"/>
      <c r="T121" s="1"/>
      <c r="U121" s="1"/>
      <c r="V121" s="1"/>
      <c r="W121" s="1"/>
      <c r="X121" s="1"/>
      <c r="Y121" s="1"/>
      <c r="Z121" s="1"/>
      <c r="AA121" s="1"/>
      <c r="AB121" s="1"/>
      <c r="AC121" s="1"/>
    </row>
    <row r="122" spans="3:29" ht="42" customHeight="1" x14ac:dyDescent="0.35">
      <c r="C122" s="271"/>
      <c r="D122" s="717"/>
      <c r="E122" s="693" t="s">
        <v>857</v>
      </c>
      <c r="F122" s="696" t="s">
        <v>862</v>
      </c>
      <c r="G122" s="337" t="s">
        <v>628</v>
      </c>
      <c r="H122" s="336" t="s">
        <v>621</v>
      </c>
      <c r="I122" s="336">
        <v>100</v>
      </c>
      <c r="J122" s="338" t="s">
        <v>627</v>
      </c>
      <c r="K122" s="338" t="s">
        <v>627</v>
      </c>
      <c r="L122" s="338" t="s">
        <v>627</v>
      </c>
      <c r="M122" s="340" t="s">
        <v>627</v>
      </c>
      <c r="N122" s="278"/>
      <c r="O122" s="708" t="s">
        <v>863</v>
      </c>
      <c r="P122" s="696" t="s">
        <v>334</v>
      </c>
      <c r="Q122" s="361" t="s">
        <v>826</v>
      </c>
      <c r="R122" s="704" t="s">
        <v>808</v>
      </c>
      <c r="S122" s="271"/>
      <c r="T122" s="1"/>
      <c r="U122" s="1"/>
      <c r="V122" s="1"/>
      <c r="W122" s="1"/>
      <c r="X122" s="1"/>
      <c r="Y122" s="1"/>
      <c r="Z122" s="1"/>
      <c r="AA122" s="1"/>
      <c r="AB122" s="1"/>
      <c r="AC122" s="1"/>
    </row>
    <row r="123" spans="3:29" ht="30" customHeight="1" x14ac:dyDescent="0.35">
      <c r="C123" s="271"/>
      <c r="D123" s="717"/>
      <c r="E123" s="693" t="s">
        <v>857</v>
      </c>
      <c r="F123" s="328" t="s">
        <v>866</v>
      </c>
      <c r="G123" s="329" t="s">
        <v>620</v>
      </c>
      <c r="H123" s="328" t="s">
        <v>631</v>
      </c>
      <c r="I123" s="328">
        <v>518</v>
      </c>
      <c r="J123" s="330">
        <v>593</v>
      </c>
      <c r="K123" s="331">
        <v>309</v>
      </c>
      <c r="L123" s="330" t="s">
        <v>627</v>
      </c>
      <c r="M123" s="369" t="s">
        <v>627</v>
      </c>
      <c r="N123" s="278"/>
      <c r="O123" s="706" t="s">
        <v>867</v>
      </c>
      <c r="P123" s="695" t="s">
        <v>364</v>
      </c>
      <c r="Q123" s="710" t="s">
        <v>868</v>
      </c>
      <c r="R123" s="703" t="s">
        <v>652</v>
      </c>
      <c r="S123" s="271"/>
      <c r="T123" s="1"/>
      <c r="U123" s="1"/>
      <c r="V123" s="1"/>
      <c r="W123" s="1"/>
      <c r="X123" s="1"/>
      <c r="Y123" s="1"/>
      <c r="Z123" s="1"/>
      <c r="AA123" s="1"/>
      <c r="AB123" s="1"/>
      <c r="AC123" s="1"/>
    </row>
    <row r="124" spans="3:29" ht="30" customHeight="1" x14ac:dyDescent="0.35">
      <c r="C124" s="271"/>
      <c r="D124" s="717"/>
      <c r="E124" s="693" t="s">
        <v>857</v>
      </c>
      <c r="F124" s="342" t="s">
        <v>869</v>
      </c>
      <c r="G124" s="370" t="s">
        <v>620</v>
      </c>
      <c r="H124" s="342" t="s">
        <v>631</v>
      </c>
      <c r="I124" s="342">
        <v>433</v>
      </c>
      <c r="J124" s="371">
        <v>408</v>
      </c>
      <c r="K124" s="372">
        <v>15</v>
      </c>
      <c r="L124" s="371" t="s">
        <v>627</v>
      </c>
      <c r="M124" s="384" t="s">
        <v>627</v>
      </c>
      <c r="N124" s="278"/>
      <c r="O124" s="698" t="s">
        <v>867</v>
      </c>
      <c r="P124" s="701" t="s">
        <v>364</v>
      </c>
      <c r="Q124" s="711"/>
      <c r="R124" s="704" t="s">
        <v>652</v>
      </c>
      <c r="S124" s="271"/>
      <c r="T124" s="1"/>
      <c r="U124" s="1"/>
      <c r="V124" s="1"/>
      <c r="W124" s="1"/>
      <c r="X124" s="1"/>
      <c r="Y124" s="1"/>
      <c r="Z124" s="1"/>
      <c r="AA124" s="1"/>
      <c r="AB124" s="1"/>
      <c r="AC124" s="1"/>
    </row>
    <row r="125" spans="3:29" ht="30" customHeight="1" x14ac:dyDescent="0.35">
      <c r="C125" s="271"/>
      <c r="D125" s="717"/>
      <c r="E125" s="715" t="s">
        <v>857</v>
      </c>
      <c r="F125" s="336" t="s">
        <v>870</v>
      </c>
      <c r="G125" s="337" t="s">
        <v>620</v>
      </c>
      <c r="H125" s="336" t="s">
        <v>621</v>
      </c>
      <c r="I125" s="658">
        <v>84.6</v>
      </c>
      <c r="J125" s="339">
        <v>68.8</v>
      </c>
      <c r="K125" s="339">
        <v>4.8</v>
      </c>
      <c r="L125" s="338" t="s">
        <v>627</v>
      </c>
      <c r="M125" s="340" t="s">
        <v>627</v>
      </c>
      <c r="N125" s="278"/>
      <c r="O125" s="708" t="s">
        <v>867</v>
      </c>
      <c r="P125" s="696" t="s">
        <v>364</v>
      </c>
      <c r="Q125" s="712"/>
      <c r="R125" s="705" t="s">
        <v>652</v>
      </c>
      <c r="S125" s="271"/>
      <c r="T125" s="1"/>
      <c r="U125" s="1"/>
      <c r="V125" s="1"/>
      <c r="W125" s="1"/>
      <c r="X125" s="1"/>
      <c r="Y125" s="1"/>
      <c r="Z125" s="1"/>
      <c r="AA125" s="1"/>
      <c r="AB125" s="1"/>
      <c r="AC125" s="1"/>
    </row>
    <row r="126" spans="3:29" ht="103.9" customHeight="1" x14ac:dyDescent="0.35">
      <c r="C126" s="271"/>
      <c r="D126" s="717"/>
      <c r="E126" s="693" t="s">
        <v>127</v>
      </c>
      <c r="F126" s="695" t="s">
        <v>871</v>
      </c>
      <c r="G126" s="345" t="s">
        <v>620</v>
      </c>
      <c r="H126" s="344" t="s">
        <v>621</v>
      </c>
      <c r="I126" s="344">
        <v>15</v>
      </c>
      <c r="J126" s="346">
        <v>100</v>
      </c>
      <c r="K126" s="347">
        <v>97</v>
      </c>
      <c r="L126" s="347">
        <v>41</v>
      </c>
      <c r="M126" s="359">
        <v>71</v>
      </c>
      <c r="N126" s="278"/>
      <c r="O126" s="697" t="s">
        <v>872</v>
      </c>
      <c r="P126" s="700" t="s">
        <v>377</v>
      </c>
      <c r="Q126" s="334" t="s">
        <v>873</v>
      </c>
      <c r="R126" s="703" t="s">
        <v>627</v>
      </c>
      <c r="S126" s="271"/>
      <c r="T126" s="1"/>
      <c r="U126" s="1"/>
      <c r="V126" s="1"/>
      <c r="W126" s="1"/>
      <c r="X126" s="1"/>
      <c r="Y126" s="1"/>
      <c r="Z126" s="1"/>
      <c r="AA126" s="1"/>
      <c r="AB126" s="1"/>
      <c r="AC126" s="1"/>
    </row>
    <row r="127" spans="3:29" ht="70.150000000000006" customHeight="1" x14ac:dyDescent="0.35">
      <c r="C127" s="271"/>
      <c r="D127" s="717"/>
      <c r="E127" s="693" t="s">
        <v>127</v>
      </c>
      <c r="F127" s="696" t="s">
        <v>871</v>
      </c>
      <c r="G127" s="337" t="s">
        <v>626</v>
      </c>
      <c r="H127" s="336" t="s">
        <v>621</v>
      </c>
      <c r="I127" s="336">
        <v>16</v>
      </c>
      <c r="J127" s="338">
        <v>60</v>
      </c>
      <c r="K127" s="339">
        <v>72</v>
      </c>
      <c r="L127" s="339">
        <v>60</v>
      </c>
      <c r="M127" s="340" t="s">
        <v>627</v>
      </c>
      <c r="N127" s="278"/>
      <c r="O127" s="698" t="s">
        <v>872</v>
      </c>
      <c r="P127" s="701" t="s">
        <v>377</v>
      </c>
      <c r="Q127" s="343" t="s">
        <v>874</v>
      </c>
      <c r="R127" s="704" t="s">
        <v>627</v>
      </c>
      <c r="S127" s="271"/>
      <c r="T127" s="1"/>
      <c r="U127" s="1"/>
      <c r="V127" s="1"/>
      <c r="W127" s="1"/>
      <c r="X127" s="1"/>
      <c r="Y127" s="1"/>
      <c r="Z127" s="1"/>
      <c r="AA127" s="1"/>
      <c r="AB127" s="1"/>
      <c r="AC127" s="1"/>
    </row>
    <row r="128" spans="3:29" ht="56.15" customHeight="1" x14ac:dyDescent="0.35">
      <c r="C128" s="271"/>
      <c r="D128" s="717"/>
      <c r="E128" s="693" t="s">
        <v>127</v>
      </c>
      <c r="F128" s="695" t="s">
        <v>875</v>
      </c>
      <c r="G128" s="345" t="s">
        <v>620</v>
      </c>
      <c r="H128" s="344" t="s">
        <v>621</v>
      </c>
      <c r="I128" s="344">
        <v>100</v>
      </c>
      <c r="J128" s="346">
        <v>100</v>
      </c>
      <c r="K128" s="347">
        <v>97</v>
      </c>
      <c r="L128" s="347">
        <v>73</v>
      </c>
      <c r="M128" s="359">
        <v>75</v>
      </c>
      <c r="N128" s="278"/>
      <c r="O128" s="698" t="s">
        <v>872</v>
      </c>
      <c r="P128" s="701" t="s">
        <v>377</v>
      </c>
      <c r="Q128" s="334" t="s">
        <v>876</v>
      </c>
      <c r="R128" s="704" t="s">
        <v>627</v>
      </c>
      <c r="S128" s="271"/>
      <c r="T128" s="1"/>
      <c r="U128" s="1"/>
      <c r="V128" s="1"/>
      <c r="W128" s="1"/>
      <c r="X128" s="1"/>
      <c r="Y128" s="1"/>
      <c r="Z128" s="1"/>
      <c r="AA128" s="1"/>
      <c r="AB128" s="1"/>
      <c r="AC128" s="1"/>
    </row>
    <row r="129" spans="1:29" ht="56.15" customHeight="1" x14ac:dyDescent="0.35">
      <c r="C129" s="271"/>
      <c r="D129" s="717"/>
      <c r="E129" s="693" t="s">
        <v>127</v>
      </c>
      <c r="F129" s="696" t="s">
        <v>875</v>
      </c>
      <c r="G129" s="337" t="s">
        <v>626</v>
      </c>
      <c r="H129" s="336" t="s">
        <v>621</v>
      </c>
      <c r="I129" s="336">
        <v>17</v>
      </c>
      <c r="J129" s="338">
        <v>0</v>
      </c>
      <c r="K129" s="339">
        <v>0</v>
      </c>
      <c r="L129" s="339">
        <v>0</v>
      </c>
      <c r="M129" s="340" t="s">
        <v>627</v>
      </c>
      <c r="N129" s="278"/>
      <c r="O129" s="698" t="s">
        <v>872</v>
      </c>
      <c r="P129" s="701" t="s">
        <v>377</v>
      </c>
      <c r="Q129" s="334" t="s">
        <v>877</v>
      </c>
      <c r="R129" s="704" t="s">
        <v>627</v>
      </c>
      <c r="S129" s="271"/>
      <c r="T129" s="1"/>
      <c r="U129" s="1"/>
      <c r="V129" s="1"/>
      <c r="W129" s="1"/>
      <c r="X129" s="1"/>
      <c r="Y129" s="1"/>
      <c r="Z129" s="1"/>
      <c r="AA129" s="1"/>
      <c r="AB129" s="1"/>
      <c r="AC129" s="1"/>
    </row>
    <row r="130" spans="1:29" ht="56.15" customHeight="1" x14ac:dyDescent="0.35">
      <c r="C130" s="271"/>
      <c r="D130" s="717"/>
      <c r="E130" s="693" t="s">
        <v>127</v>
      </c>
      <c r="F130" s="700" t="s">
        <v>878</v>
      </c>
      <c r="G130" s="329" t="s">
        <v>620</v>
      </c>
      <c r="H130" s="328" t="s">
        <v>621</v>
      </c>
      <c r="I130" s="328">
        <v>100</v>
      </c>
      <c r="J130" s="330">
        <v>100</v>
      </c>
      <c r="K130" s="331">
        <v>77</v>
      </c>
      <c r="L130" s="331">
        <v>62</v>
      </c>
      <c r="M130" s="332">
        <v>39</v>
      </c>
      <c r="N130" s="278"/>
      <c r="O130" s="698" t="s">
        <v>872</v>
      </c>
      <c r="P130" s="701" t="s">
        <v>377</v>
      </c>
      <c r="Q130" s="362" t="s">
        <v>879</v>
      </c>
      <c r="R130" s="704" t="s">
        <v>627</v>
      </c>
      <c r="S130" s="271"/>
      <c r="T130" s="1"/>
      <c r="U130" s="1"/>
      <c r="V130" s="1"/>
      <c r="W130" s="1"/>
      <c r="X130" s="1"/>
      <c r="Y130" s="1"/>
      <c r="Z130" s="1"/>
      <c r="AA130" s="1"/>
      <c r="AB130" s="1"/>
      <c r="AC130" s="1"/>
    </row>
    <row r="131" spans="1:29" ht="56.15" customHeight="1" x14ac:dyDescent="0.35">
      <c r="C131" s="271"/>
      <c r="D131" s="718"/>
      <c r="E131" s="694" t="s">
        <v>127</v>
      </c>
      <c r="F131" s="702" t="s">
        <v>878</v>
      </c>
      <c r="G131" s="397" t="s">
        <v>626</v>
      </c>
      <c r="H131" s="396" t="s">
        <v>621</v>
      </c>
      <c r="I131" s="396">
        <v>17</v>
      </c>
      <c r="J131" s="398">
        <v>60</v>
      </c>
      <c r="K131" s="399">
        <v>72</v>
      </c>
      <c r="L131" s="399">
        <v>60</v>
      </c>
      <c r="M131" s="400" t="s">
        <v>627</v>
      </c>
      <c r="N131" s="401"/>
      <c r="O131" s="699" t="s">
        <v>872</v>
      </c>
      <c r="P131" s="702" t="s">
        <v>377</v>
      </c>
      <c r="Q131" s="402" t="s">
        <v>880</v>
      </c>
      <c r="R131" s="705" t="s">
        <v>627</v>
      </c>
      <c r="S131" s="271"/>
      <c r="T131" s="1"/>
      <c r="U131" s="1"/>
      <c r="V131" s="1"/>
      <c r="W131" s="1"/>
      <c r="X131" s="1"/>
      <c r="Y131" s="1"/>
      <c r="Z131" s="1"/>
      <c r="AA131" s="1"/>
      <c r="AB131" s="1"/>
      <c r="AC131" s="1"/>
    </row>
    <row r="132" spans="1:29" s="403" customFormat="1" ht="14.15" customHeight="1" x14ac:dyDescent="0.35">
      <c r="A132" s="326"/>
      <c r="C132" s="271"/>
      <c r="D132" s="404"/>
      <c r="E132" s="276"/>
      <c r="F132" s="276"/>
      <c r="G132" s="271"/>
      <c r="H132" s="271"/>
      <c r="I132" s="271"/>
      <c r="J132" s="271"/>
      <c r="K132" s="271"/>
      <c r="L132" s="271"/>
      <c r="M132" s="271"/>
      <c r="N132" s="278"/>
      <c r="O132" s="276"/>
      <c r="P132" s="276"/>
      <c r="Q132" s="271"/>
      <c r="R132" s="299"/>
      <c r="S132" s="271"/>
      <c r="T132" s="277"/>
      <c r="U132" s="277"/>
      <c r="V132" s="277"/>
      <c r="W132" s="277"/>
      <c r="X132" s="277"/>
      <c r="Y132" s="277"/>
      <c r="Z132" s="277"/>
      <c r="AA132" s="277"/>
      <c r="AB132" s="277"/>
      <c r="AC132" s="277"/>
    </row>
    <row r="133" spans="1:29" ht="14.9" hidden="1" customHeight="1" x14ac:dyDescent="0.35">
      <c r="C133" s="271"/>
      <c r="D133" s="404"/>
      <c r="E133" s="170"/>
      <c r="F133" s="170"/>
      <c r="G133" s="149"/>
      <c r="H133" s="149"/>
      <c r="I133" s="149"/>
      <c r="J133" s="149"/>
      <c r="K133" s="149"/>
      <c r="L133" s="149"/>
      <c r="M133" s="149"/>
      <c r="N133" s="278"/>
      <c r="O133" s="170"/>
      <c r="P133" s="170"/>
      <c r="Q133" s="149"/>
      <c r="R133" s="300"/>
      <c r="S133" s="271"/>
      <c r="T133" s="1"/>
      <c r="U133" s="1"/>
      <c r="V133" s="1"/>
      <c r="W133" s="1"/>
      <c r="X133" s="1"/>
      <c r="Y133" s="1"/>
      <c r="Z133" s="1"/>
      <c r="AA133" s="1"/>
      <c r="AB133" s="1"/>
      <c r="AC133" s="1"/>
    </row>
    <row r="134" spans="1:29" ht="14.9" hidden="1" customHeight="1" x14ac:dyDescent="0.35">
      <c r="C134" s="271"/>
      <c r="D134" s="404"/>
      <c r="E134" s="170"/>
      <c r="F134" s="170"/>
      <c r="G134" s="149"/>
      <c r="H134" s="149"/>
      <c r="I134" s="149"/>
      <c r="J134" s="149"/>
      <c r="K134" s="149"/>
      <c r="L134" s="149"/>
      <c r="M134" s="149"/>
      <c r="N134" s="278"/>
      <c r="O134" s="170"/>
      <c r="P134" s="170"/>
      <c r="Q134" s="149"/>
      <c r="R134" s="300"/>
      <c r="S134" s="271"/>
      <c r="T134" s="1"/>
      <c r="U134" s="1"/>
      <c r="V134" s="1"/>
      <c r="W134" s="1"/>
      <c r="X134" s="1"/>
      <c r="Y134" s="1"/>
      <c r="Z134" s="1"/>
      <c r="AA134" s="1"/>
      <c r="AB134" s="1"/>
      <c r="AC134" s="1"/>
    </row>
    <row r="135" spans="1:29" ht="14.9" hidden="1" customHeight="1" x14ac:dyDescent="0.35">
      <c r="C135" s="271"/>
      <c r="D135" s="404"/>
      <c r="E135" s="170"/>
      <c r="F135" s="170"/>
      <c r="G135" s="149"/>
      <c r="H135" s="149"/>
      <c r="I135" s="149"/>
      <c r="J135" s="149"/>
      <c r="K135" s="149"/>
      <c r="L135" s="149"/>
      <c r="M135" s="149"/>
      <c r="N135" s="278"/>
      <c r="O135" s="170"/>
      <c r="P135" s="170"/>
      <c r="Q135" s="149"/>
      <c r="R135" s="300"/>
      <c r="S135" s="271"/>
      <c r="T135" s="1"/>
      <c r="U135" s="1"/>
      <c r="V135" s="1"/>
      <c r="W135" s="1"/>
      <c r="X135" s="1"/>
      <c r="Y135" s="1"/>
      <c r="Z135" s="1"/>
      <c r="AA135" s="1"/>
      <c r="AB135" s="1"/>
      <c r="AC135" s="1"/>
    </row>
    <row r="136" spans="1:29" ht="14.9" hidden="1" customHeight="1" x14ac:dyDescent="0.35">
      <c r="C136" s="271"/>
      <c r="D136" s="404"/>
      <c r="E136" s="170"/>
      <c r="F136" s="170"/>
      <c r="G136" s="149"/>
      <c r="H136" s="149"/>
      <c r="I136" s="149"/>
      <c r="J136" s="149"/>
      <c r="K136" s="149"/>
      <c r="L136" s="149"/>
      <c r="M136" s="149"/>
      <c r="N136" s="278"/>
      <c r="O136" s="170"/>
      <c r="P136" s="170"/>
      <c r="Q136" s="149"/>
      <c r="R136" s="300"/>
      <c r="S136" s="271"/>
      <c r="T136" s="1"/>
      <c r="U136" s="1"/>
      <c r="V136" s="1"/>
      <c r="W136" s="1"/>
      <c r="X136" s="1"/>
      <c r="Y136" s="1"/>
      <c r="Z136" s="1"/>
      <c r="AA136" s="1"/>
      <c r="AB136" s="1"/>
      <c r="AC136" s="1"/>
    </row>
    <row r="137" spans="1:29" ht="14.9" hidden="1" customHeight="1" x14ac:dyDescent="0.35">
      <c r="C137" s="271"/>
      <c r="D137" s="404"/>
      <c r="E137" s="170"/>
      <c r="F137" s="170"/>
      <c r="G137" s="149"/>
      <c r="H137" s="149"/>
      <c r="I137" s="149"/>
      <c r="J137" s="149"/>
      <c r="K137" s="149"/>
      <c r="L137" s="149"/>
      <c r="M137" s="149"/>
      <c r="N137" s="278"/>
      <c r="O137" s="170"/>
      <c r="P137" s="170"/>
      <c r="Q137" s="149"/>
      <c r="R137" s="300"/>
      <c r="S137" s="271"/>
      <c r="T137" s="1"/>
      <c r="U137" s="1"/>
      <c r="V137" s="1"/>
      <c r="W137" s="1"/>
      <c r="X137" s="1"/>
      <c r="Y137" s="1"/>
      <c r="Z137" s="1"/>
      <c r="AA137" s="1"/>
      <c r="AB137" s="1"/>
      <c r="AC137" s="1"/>
    </row>
    <row r="138" spans="1:29" ht="14.9" hidden="1" customHeight="1" x14ac:dyDescent="0.35">
      <c r="C138" s="271"/>
      <c r="D138" s="404"/>
      <c r="E138" s="170"/>
      <c r="F138" s="170"/>
      <c r="G138" s="149"/>
      <c r="H138" s="149"/>
      <c r="I138" s="149"/>
      <c r="J138" s="149"/>
      <c r="K138" s="149"/>
      <c r="L138" s="149"/>
      <c r="M138" s="149"/>
      <c r="N138" s="278"/>
      <c r="O138" s="170"/>
      <c r="P138" s="170"/>
      <c r="Q138" s="149"/>
      <c r="R138" s="300"/>
      <c r="S138" s="271"/>
      <c r="T138" s="1"/>
      <c r="U138" s="1"/>
      <c r="V138" s="1"/>
      <c r="W138" s="1"/>
      <c r="X138" s="1"/>
      <c r="Y138" s="1"/>
      <c r="Z138" s="1"/>
      <c r="AA138" s="1"/>
      <c r="AB138" s="1"/>
      <c r="AC138" s="1"/>
    </row>
    <row r="139" spans="1:29" ht="14.9" hidden="1" customHeight="1" x14ac:dyDescent="0.35">
      <c r="C139" s="271"/>
      <c r="D139" s="404"/>
      <c r="E139" s="170"/>
      <c r="F139" s="170"/>
      <c r="G139" s="149"/>
      <c r="H139" s="149"/>
      <c r="I139" s="149"/>
      <c r="J139" s="149"/>
      <c r="K139" s="149"/>
      <c r="L139" s="149"/>
      <c r="M139" s="149"/>
      <c r="N139" s="278"/>
      <c r="O139" s="170"/>
      <c r="P139" s="170"/>
      <c r="Q139" s="149"/>
      <c r="R139" s="300"/>
      <c r="S139" s="271"/>
      <c r="T139" s="1"/>
      <c r="U139" s="1"/>
      <c r="V139" s="1"/>
      <c r="W139" s="1"/>
      <c r="X139" s="1"/>
      <c r="Y139" s="1"/>
      <c r="Z139" s="1"/>
      <c r="AA139" s="1"/>
      <c r="AB139" s="1"/>
      <c r="AC139" s="1"/>
    </row>
    <row r="140" spans="1:29" ht="14.9" hidden="1" customHeight="1" x14ac:dyDescent="0.35">
      <c r="C140" s="271"/>
      <c r="D140" s="404"/>
      <c r="E140" s="170"/>
      <c r="F140" s="170"/>
      <c r="G140" s="149"/>
      <c r="H140" s="149"/>
      <c r="I140" s="149"/>
      <c r="J140" s="149"/>
      <c r="K140" s="149"/>
      <c r="L140" s="149"/>
      <c r="M140" s="149"/>
      <c r="N140" s="278"/>
      <c r="O140" s="170"/>
      <c r="P140" s="170"/>
      <c r="Q140" s="149"/>
      <c r="R140" s="300"/>
      <c r="S140" s="271"/>
      <c r="T140" s="1"/>
      <c r="U140" s="1"/>
      <c r="V140" s="1"/>
      <c r="W140" s="1"/>
      <c r="X140" s="1"/>
      <c r="Y140" s="1"/>
      <c r="Z140" s="1"/>
      <c r="AA140" s="1"/>
      <c r="AB140" s="1"/>
      <c r="AC140" s="1"/>
    </row>
    <row r="141" spans="1:29" ht="14.9" hidden="1" customHeight="1" x14ac:dyDescent="0.35">
      <c r="C141" s="271"/>
      <c r="D141" s="404"/>
      <c r="E141" s="170"/>
      <c r="F141" s="170"/>
      <c r="G141" s="149"/>
      <c r="H141" s="149"/>
      <c r="I141" s="149"/>
      <c r="J141" s="149"/>
      <c r="K141" s="149"/>
      <c r="L141" s="149"/>
      <c r="M141" s="149"/>
      <c r="N141" s="278"/>
      <c r="O141" s="170"/>
      <c r="P141" s="170"/>
      <c r="Q141" s="149"/>
      <c r="R141" s="300"/>
      <c r="S141" s="271"/>
      <c r="T141" s="1"/>
      <c r="U141" s="1"/>
      <c r="V141" s="1"/>
      <c r="W141" s="1"/>
      <c r="X141" s="1"/>
      <c r="Y141" s="1"/>
      <c r="Z141" s="1"/>
      <c r="AA141" s="1"/>
      <c r="AB141" s="1"/>
      <c r="AC141" s="1"/>
    </row>
    <row r="142" spans="1:29" ht="14.9" hidden="1" customHeight="1" x14ac:dyDescent="0.35">
      <c r="C142" s="271"/>
      <c r="D142" s="404"/>
      <c r="E142" s="170"/>
      <c r="F142" s="170"/>
      <c r="G142" s="149"/>
      <c r="H142" s="149"/>
      <c r="I142" s="149"/>
      <c r="J142" s="149"/>
      <c r="K142" s="149"/>
      <c r="L142" s="149"/>
      <c r="M142" s="149"/>
      <c r="N142" s="278"/>
      <c r="O142" s="170"/>
      <c r="P142" s="170"/>
      <c r="Q142" s="149"/>
      <c r="R142" s="300"/>
      <c r="S142" s="271"/>
      <c r="T142" s="1"/>
      <c r="U142" s="1"/>
      <c r="V142" s="1"/>
      <c r="W142" s="1"/>
      <c r="X142" s="1"/>
      <c r="Y142" s="1"/>
      <c r="Z142" s="1"/>
      <c r="AA142" s="1"/>
      <c r="AB142" s="1"/>
      <c r="AC142" s="1"/>
    </row>
    <row r="143" spans="1:29" ht="14.9" hidden="1" customHeight="1" x14ac:dyDescent="0.35">
      <c r="C143" s="271"/>
      <c r="D143" s="404"/>
      <c r="E143" s="170"/>
      <c r="F143" s="170"/>
      <c r="G143" s="149"/>
      <c r="H143" s="149"/>
      <c r="I143" s="149"/>
      <c r="J143" s="149"/>
      <c r="K143" s="149"/>
      <c r="L143" s="149"/>
      <c r="M143" s="149"/>
      <c r="N143" s="278"/>
      <c r="O143" s="170"/>
      <c r="P143" s="170"/>
      <c r="Q143" s="149"/>
      <c r="R143" s="300"/>
      <c r="S143" s="271"/>
      <c r="T143" s="1"/>
      <c r="U143" s="1"/>
      <c r="V143" s="1"/>
      <c r="W143" s="1"/>
      <c r="X143" s="1"/>
      <c r="Y143" s="1"/>
      <c r="Z143" s="1"/>
      <c r="AA143" s="1"/>
      <c r="AB143" s="1"/>
      <c r="AC143" s="1"/>
    </row>
    <row r="144" spans="1:29" ht="14.9" hidden="1" customHeight="1" x14ac:dyDescent="0.35">
      <c r="C144" s="271"/>
      <c r="D144" s="404"/>
      <c r="E144" s="170"/>
      <c r="F144" s="170"/>
      <c r="G144" s="149"/>
      <c r="H144" s="149"/>
      <c r="I144" s="149"/>
      <c r="J144" s="149"/>
      <c r="K144" s="149"/>
      <c r="L144" s="149"/>
      <c r="M144" s="149"/>
      <c r="N144" s="278"/>
      <c r="O144" s="170"/>
      <c r="P144" s="170"/>
      <c r="Q144" s="149"/>
      <c r="R144" s="300"/>
      <c r="S144" s="271"/>
      <c r="T144" s="1"/>
      <c r="U144" s="1"/>
      <c r="V144" s="1"/>
      <c r="W144" s="1"/>
      <c r="X144" s="1"/>
      <c r="Y144" s="1"/>
      <c r="Z144" s="1"/>
      <c r="AA144" s="1"/>
      <c r="AB144" s="1"/>
      <c r="AC144" s="1"/>
    </row>
    <row r="145" spans="3:29" ht="14.9" hidden="1" customHeight="1" x14ac:dyDescent="0.35">
      <c r="C145" s="271"/>
      <c r="D145" s="404"/>
      <c r="E145" s="170"/>
      <c r="F145" s="170"/>
      <c r="G145" s="149"/>
      <c r="H145" s="149"/>
      <c r="I145" s="149"/>
      <c r="J145" s="149"/>
      <c r="K145" s="149"/>
      <c r="L145" s="149"/>
      <c r="M145" s="149"/>
      <c r="N145" s="278"/>
      <c r="O145" s="170"/>
      <c r="P145" s="170"/>
      <c r="Q145" s="149"/>
      <c r="R145" s="300"/>
      <c r="S145" s="271"/>
      <c r="T145" s="1"/>
      <c r="U145" s="1"/>
      <c r="V145" s="1"/>
      <c r="W145" s="1"/>
      <c r="X145" s="1"/>
      <c r="Y145" s="1"/>
      <c r="Z145" s="1"/>
      <c r="AA145" s="1"/>
      <c r="AB145" s="1"/>
      <c r="AC145" s="1"/>
    </row>
    <row r="146" spans="3:29" ht="14.9" hidden="1" customHeight="1" x14ac:dyDescent="0.35">
      <c r="C146" s="271"/>
      <c r="D146" s="404"/>
      <c r="E146" s="170"/>
      <c r="F146" s="170"/>
      <c r="G146" s="149"/>
      <c r="H146" s="149"/>
      <c r="I146" s="149"/>
      <c r="J146" s="149"/>
      <c r="K146" s="149"/>
      <c r="L146" s="149"/>
      <c r="M146" s="149"/>
      <c r="N146" s="278"/>
      <c r="O146" s="170"/>
      <c r="P146" s="170"/>
      <c r="Q146" s="149"/>
      <c r="R146" s="300"/>
      <c r="S146" s="271"/>
      <c r="T146" s="1"/>
      <c r="U146" s="1"/>
      <c r="V146" s="1"/>
      <c r="W146" s="1"/>
      <c r="X146" s="1"/>
      <c r="Y146" s="1"/>
      <c r="Z146" s="1"/>
      <c r="AA146" s="1"/>
      <c r="AB146" s="1"/>
      <c r="AC146" s="1"/>
    </row>
    <row r="147" spans="3:29" ht="14.9" hidden="1" customHeight="1" x14ac:dyDescent="0.35">
      <c r="C147" s="271"/>
      <c r="D147" s="404"/>
      <c r="E147" s="170"/>
      <c r="F147" s="170"/>
      <c r="G147" s="149"/>
      <c r="H147" s="149"/>
      <c r="I147" s="149"/>
      <c r="J147" s="149"/>
      <c r="K147" s="149"/>
      <c r="L147" s="149"/>
      <c r="M147" s="149"/>
      <c r="N147" s="278"/>
      <c r="O147" s="170"/>
      <c r="P147" s="170"/>
      <c r="Q147" s="149"/>
      <c r="R147" s="300"/>
      <c r="S147" s="271"/>
      <c r="T147" s="1"/>
      <c r="U147" s="1"/>
      <c r="V147" s="1"/>
      <c r="W147" s="1"/>
      <c r="X147" s="1"/>
      <c r="Y147" s="1"/>
      <c r="Z147" s="1"/>
      <c r="AA147" s="1"/>
      <c r="AB147" s="1"/>
      <c r="AC147" s="1"/>
    </row>
    <row r="148" spans="3:29" ht="14.9" hidden="1" customHeight="1" x14ac:dyDescent="0.35">
      <c r="C148" s="271"/>
      <c r="D148" s="404"/>
      <c r="E148" s="170"/>
      <c r="F148" s="170"/>
      <c r="G148" s="149"/>
      <c r="H148" s="149"/>
      <c r="I148" s="149"/>
      <c r="J148" s="149"/>
      <c r="K148" s="149"/>
      <c r="L148" s="149"/>
      <c r="M148" s="149"/>
      <c r="N148" s="278"/>
      <c r="O148" s="170"/>
      <c r="P148" s="170"/>
      <c r="Q148" s="149"/>
      <c r="R148" s="300"/>
      <c r="S148" s="271"/>
      <c r="T148" s="1"/>
      <c r="U148" s="1"/>
      <c r="V148" s="1"/>
      <c r="W148" s="1"/>
      <c r="X148" s="1"/>
      <c r="Y148" s="1"/>
      <c r="Z148" s="1"/>
      <c r="AA148" s="1"/>
      <c r="AB148" s="1"/>
      <c r="AC148" s="1"/>
    </row>
    <row r="149" spans="3:29" ht="14.9" hidden="1" customHeight="1" x14ac:dyDescent="0.35">
      <c r="C149" s="271"/>
      <c r="D149" s="404"/>
      <c r="E149" s="170"/>
      <c r="F149" s="170"/>
      <c r="G149" s="149"/>
      <c r="H149" s="149"/>
      <c r="I149" s="149"/>
      <c r="J149" s="149"/>
      <c r="K149" s="149"/>
      <c r="L149" s="149"/>
      <c r="M149" s="149"/>
      <c r="N149" s="278"/>
      <c r="O149" s="170"/>
      <c r="P149" s="170"/>
      <c r="Q149" s="149"/>
      <c r="R149" s="300"/>
      <c r="S149" s="271"/>
      <c r="T149" s="1"/>
      <c r="U149" s="1"/>
      <c r="V149" s="1"/>
      <c r="W149" s="1"/>
      <c r="X149" s="1"/>
      <c r="Y149" s="1"/>
      <c r="Z149" s="1"/>
      <c r="AA149" s="1"/>
      <c r="AB149" s="1"/>
      <c r="AC149" s="1"/>
    </row>
    <row r="150" spans="3:29" ht="14.9" hidden="1" customHeight="1" x14ac:dyDescent="0.35">
      <c r="C150" s="271"/>
      <c r="D150" s="404"/>
      <c r="E150" s="170"/>
      <c r="F150" s="170"/>
      <c r="G150" s="149"/>
      <c r="H150" s="149"/>
      <c r="I150" s="149"/>
      <c r="J150" s="149"/>
      <c r="K150" s="149"/>
      <c r="L150" s="149"/>
      <c r="M150" s="149"/>
      <c r="N150" s="278"/>
      <c r="O150" s="170"/>
      <c r="P150" s="170"/>
      <c r="Q150" s="149"/>
      <c r="R150" s="300"/>
      <c r="S150" s="271"/>
      <c r="T150" s="1"/>
      <c r="U150" s="1"/>
      <c r="V150" s="1"/>
      <c r="W150" s="1"/>
      <c r="X150" s="1"/>
      <c r="Y150" s="1"/>
      <c r="Z150" s="1"/>
      <c r="AA150" s="1"/>
      <c r="AB150" s="1"/>
      <c r="AC150" s="1"/>
    </row>
    <row r="151" spans="3:29" ht="14.9" hidden="1" customHeight="1" x14ac:dyDescent="0.35">
      <c r="C151" s="271"/>
      <c r="D151" s="404"/>
      <c r="E151" s="170"/>
      <c r="F151" s="170"/>
      <c r="G151" s="149"/>
      <c r="H151" s="149"/>
      <c r="I151" s="149"/>
      <c r="J151" s="149"/>
      <c r="K151" s="149"/>
      <c r="L151" s="149"/>
      <c r="M151" s="149"/>
      <c r="N151" s="278"/>
      <c r="O151" s="170"/>
      <c r="P151" s="170"/>
      <c r="Q151" s="149"/>
      <c r="R151" s="300"/>
      <c r="S151" s="271"/>
      <c r="T151" s="1"/>
      <c r="U151" s="1"/>
      <c r="V151" s="1"/>
      <c r="W151" s="1"/>
      <c r="X151" s="1"/>
      <c r="Y151" s="1"/>
      <c r="Z151" s="1"/>
      <c r="AA151" s="1"/>
      <c r="AB151" s="1"/>
      <c r="AC151" s="1"/>
    </row>
    <row r="152" spans="3:29" ht="14.9" hidden="1" customHeight="1" x14ac:dyDescent="0.35">
      <c r="C152" s="271"/>
      <c r="D152" s="404"/>
      <c r="E152" s="170"/>
      <c r="F152" s="170"/>
      <c r="G152" s="149"/>
      <c r="H152" s="149"/>
      <c r="I152" s="149"/>
      <c r="J152" s="149"/>
      <c r="K152" s="149"/>
      <c r="L152" s="149"/>
      <c r="M152" s="149"/>
      <c r="N152" s="278"/>
      <c r="O152" s="170"/>
      <c r="P152" s="170"/>
      <c r="Q152" s="149"/>
      <c r="R152" s="300"/>
      <c r="S152" s="271"/>
      <c r="T152" s="1"/>
      <c r="U152" s="1"/>
      <c r="V152" s="1"/>
      <c r="W152" s="1"/>
      <c r="X152" s="1"/>
      <c r="Y152" s="1"/>
      <c r="Z152" s="1"/>
      <c r="AA152" s="1"/>
      <c r="AB152" s="1"/>
      <c r="AC152" s="1"/>
    </row>
    <row r="153" spans="3:29" ht="14.9" hidden="1" customHeight="1" x14ac:dyDescent="0.35">
      <c r="C153" s="271"/>
      <c r="D153" s="404"/>
      <c r="E153" s="170"/>
      <c r="F153" s="170"/>
      <c r="G153" s="149"/>
      <c r="H153" s="149"/>
      <c r="I153" s="149"/>
      <c r="J153" s="149"/>
      <c r="K153" s="149"/>
      <c r="L153" s="149"/>
      <c r="M153" s="149"/>
      <c r="N153" s="278"/>
      <c r="O153" s="170"/>
      <c r="P153" s="170"/>
      <c r="Q153" s="149"/>
      <c r="R153" s="300"/>
      <c r="S153" s="271"/>
      <c r="T153" s="1"/>
      <c r="U153" s="1"/>
      <c r="V153" s="1"/>
      <c r="W153" s="1"/>
      <c r="X153" s="1"/>
      <c r="Y153" s="1"/>
      <c r="Z153" s="1"/>
      <c r="AA153" s="1"/>
      <c r="AB153" s="1"/>
      <c r="AC153" s="1"/>
    </row>
    <row r="154" spans="3:29" ht="14.9" hidden="1" customHeight="1" x14ac:dyDescent="0.35">
      <c r="C154" s="271"/>
      <c r="D154" s="404"/>
      <c r="E154" s="170"/>
      <c r="F154" s="170"/>
      <c r="G154" s="149"/>
      <c r="H154" s="149"/>
      <c r="I154" s="149"/>
      <c r="J154" s="149"/>
      <c r="K154" s="149"/>
      <c r="L154" s="149"/>
      <c r="M154" s="149"/>
      <c r="N154" s="278"/>
      <c r="O154" s="170"/>
      <c r="P154" s="170"/>
      <c r="Q154" s="149"/>
      <c r="R154" s="300"/>
      <c r="S154" s="271"/>
      <c r="T154" s="1"/>
      <c r="U154" s="1"/>
      <c r="V154" s="1"/>
      <c r="W154" s="1"/>
      <c r="X154" s="1"/>
      <c r="Y154" s="1"/>
      <c r="Z154" s="1"/>
      <c r="AA154" s="1"/>
      <c r="AB154" s="1"/>
      <c r="AC154" s="1"/>
    </row>
    <row r="155" spans="3:29" ht="14.9" hidden="1" customHeight="1" x14ac:dyDescent="0.35">
      <c r="C155" s="271"/>
      <c r="D155" s="404"/>
      <c r="E155" s="170"/>
      <c r="F155" s="170"/>
      <c r="G155" s="149"/>
      <c r="H155" s="149"/>
      <c r="I155" s="149"/>
      <c r="J155" s="149"/>
      <c r="K155" s="149"/>
      <c r="L155" s="149"/>
      <c r="M155" s="149"/>
      <c r="N155" s="278"/>
      <c r="O155" s="170"/>
      <c r="P155" s="170"/>
      <c r="Q155" s="149"/>
      <c r="R155" s="300"/>
      <c r="S155" s="271"/>
      <c r="T155" s="1"/>
      <c r="U155" s="1"/>
      <c r="V155" s="1"/>
      <c r="W155" s="1"/>
      <c r="X155" s="1"/>
      <c r="Y155" s="1"/>
      <c r="Z155" s="1"/>
      <c r="AA155" s="1"/>
      <c r="AB155" s="1"/>
      <c r="AC155" s="1"/>
    </row>
    <row r="156" spans="3:29" ht="14.9" hidden="1" customHeight="1" x14ac:dyDescent="0.35">
      <c r="C156" s="271"/>
      <c r="D156" s="404"/>
      <c r="E156" s="170"/>
      <c r="F156" s="170"/>
      <c r="G156" s="149"/>
      <c r="H156" s="149"/>
      <c r="I156" s="149"/>
      <c r="J156" s="149"/>
      <c r="K156" s="149"/>
      <c r="L156" s="149"/>
      <c r="M156" s="149"/>
      <c r="N156" s="278"/>
      <c r="O156" s="170"/>
      <c r="P156" s="170"/>
      <c r="Q156" s="149"/>
      <c r="R156" s="300"/>
      <c r="S156" s="271"/>
      <c r="T156" s="1"/>
      <c r="U156" s="1"/>
      <c r="V156" s="1"/>
      <c r="W156" s="1"/>
      <c r="X156" s="1"/>
      <c r="Y156" s="1"/>
      <c r="Z156" s="1"/>
      <c r="AA156" s="1"/>
      <c r="AB156" s="1"/>
      <c r="AC156" s="1"/>
    </row>
    <row r="157" spans="3:29" ht="14.9" hidden="1" customHeight="1" x14ac:dyDescent="0.35">
      <c r="C157" s="271"/>
      <c r="D157" s="404"/>
      <c r="E157" s="170"/>
      <c r="F157" s="170"/>
      <c r="G157" s="149"/>
      <c r="H157" s="149"/>
      <c r="I157" s="149"/>
      <c r="J157" s="149"/>
      <c r="K157" s="149"/>
      <c r="L157" s="149"/>
      <c r="M157" s="149"/>
      <c r="N157" s="278"/>
      <c r="O157" s="170"/>
      <c r="P157" s="170"/>
      <c r="Q157" s="149"/>
      <c r="R157" s="300"/>
      <c r="S157" s="271"/>
      <c r="T157" s="1"/>
      <c r="U157" s="1"/>
      <c r="V157" s="1"/>
      <c r="W157" s="1"/>
      <c r="X157" s="1"/>
      <c r="Y157" s="1"/>
      <c r="Z157" s="1"/>
      <c r="AA157" s="1"/>
      <c r="AB157" s="1"/>
      <c r="AC157" s="1"/>
    </row>
    <row r="158" spans="3:29" ht="14.9" hidden="1" customHeight="1" x14ac:dyDescent="0.35">
      <c r="N158" s="278"/>
    </row>
    <row r="159" spans="3:29" ht="14.9" hidden="1" customHeight="1" x14ac:dyDescent="0.35"/>
    <row r="160" spans="3:29" ht="14.9" hidden="1" customHeight="1" x14ac:dyDescent="0.35"/>
    <row r="161" ht="14.9" hidden="1" customHeight="1" x14ac:dyDescent="0.35"/>
    <row r="162" ht="14.9" hidden="1" customHeight="1" x14ac:dyDescent="0.35"/>
    <row r="163" ht="14.9" hidden="1" customHeight="1" x14ac:dyDescent="0.35"/>
    <row r="164" ht="14.9" hidden="1" customHeight="1" x14ac:dyDescent="0.35"/>
    <row r="165" ht="14.9" hidden="1" customHeight="1" x14ac:dyDescent="0.35"/>
    <row r="166" ht="14.9" hidden="1" customHeight="1" x14ac:dyDescent="0.35"/>
    <row r="167" ht="14.9" hidden="1" customHeight="1" x14ac:dyDescent="0.35"/>
    <row r="168" ht="14.9" hidden="1" customHeight="1" x14ac:dyDescent="0.35"/>
    <row r="169" ht="14.9" hidden="1" customHeight="1" x14ac:dyDescent="0.35"/>
    <row r="170" ht="14.9" hidden="1" customHeight="1" x14ac:dyDescent="0.35"/>
    <row r="171" ht="14.9" hidden="1" customHeight="1" x14ac:dyDescent="0.35"/>
    <row r="172" ht="14.9" hidden="1" customHeight="1" x14ac:dyDescent="0.35"/>
    <row r="173" ht="14.9" hidden="1" customHeight="1" x14ac:dyDescent="0.35"/>
    <row r="174" ht="14.9" hidden="1" customHeight="1" x14ac:dyDescent="0.35"/>
    <row r="175" ht="14.9" hidden="1" customHeight="1" x14ac:dyDescent="0.35"/>
    <row r="176" ht="14.9" hidden="1" customHeight="1" x14ac:dyDescent="0.35"/>
    <row r="177" ht="14.9" hidden="1" customHeight="1" x14ac:dyDescent="0.35"/>
    <row r="178" ht="14.9" hidden="1" customHeight="1" x14ac:dyDescent="0.35"/>
    <row r="179" ht="14.9" hidden="1" customHeight="1" x14ac:dyDescent="0.35"/>
    <row r="180" ht="14.9" hidden="1" customHeight="1" x14ac:dyDescent="0.35"/>
    <row r="181" ht="14.9" hidden="1" customHeight="1" x14ac:dyDescent="0.35"/>
    <row r="182" ht="14.9" hidden="1" customHeight="1" x14ac:dyDescent="0.35"/>
    <row r="183" ht="14.9" hidden="1" customHeight="1" x14ac:dyDescent="0.35"/>
    <row r="184" ht="14.9" hidden="1" customHeight="1" x14ac:dyDescent="0.35"/>
    <row r="185" ht="14.9" hidden="1" customHeight="1" x14ac:dyDescent="0.35"/>
    <row r="186" ht="14.9" hidden="1" customHeight="1" x14ac:dyDescent="0.35"/>
    <row r="187" ht="14.9" hidden="1" customHeight="1" x14ac:dyDescent="0.35"/>
    <row r="188" ht="14.9" hidden="1" customHeight="1" x14ac:dyDescent="0.35"/>
    <row r="189" ht="14.9" hidden="1" customHeight="1" x14ac:dyDescent="0.35"/>
    <row r="190" ht="14.9" hidden="1" customHeight="1" x14ac:dyDescent="0.35"/>
    <row r="191" ht="14.9" hidden="1" customHeight="1" x14ac:dyDescent="0.35"/>
    <row r="192" ht="14.9" hidden="1" customHeight="1" x14ac:dyDescent="0.35"/>
    <row r="193" ht="14.9" hidden="1" customHeight="1" x14ac:dyDescent="0.35"/>
    <row r="194" ht="14.9" hidden="1" customHeight="1" x14ac:dyDescent="0.35"/>
    <row r="195" ht="14.9" hidden="1" customHeight="1" x14ac:dyDescent="0.35"/>
    <row r="196" ht="14.9" hidden="1" customHeight="1" x14ac:dyDescent="0.35"/>
    <row r="197" ht="14.9" hidden="1" customHeight="1" x14ac:dyDescent="0.35"/>
    <row r="198" ht="14.9" hidden="1" customHeight="1" x14ac:dyDescent="0.35"/>
    <row r="199" ht="14.9" hidden="1" customHeight="1" x14ac:dyDescent="0.35"/>
    <row r="200" ht="14.9" hidden="1" customHeight="1" x14ac:dyDescent="0.35"/>
    <row r="201" ht="14.9" hidden="1" customHeight="1" x14ac:dyDescent="0.35"/>
    <row r="202" ht="14.9" hidden="1" customHeight="1" x14ac:dyDescent="0.35"/>
    <row r="203" ht="14.9" hidden="1" customHeight="1" x14ac:dyDescent="0.35"/>
    <row r="204" ht="14.9" hidden="1" customHeight="1" x14ac:dyDescent="0.35"/>
    <row r="205" ht="14.9" hidden="1" customHeight="1" x14ac:dyDescent="0.35"/>
    <row r="206" ht="14.9" hidden="1" customHeight="1" x14ac:dyDescent="0.35"/>
    <row r="207" ht="14.9" hidden="1" customHeight="1" x14ac:dyDescent="0.35"/>
    <row r="208" ht="14.9" hidden="1" customHeight="1" x14ac:dyDescent="0.35"/>
    <row r="209" ht="14.9" hidden="1" customHeight="1" x14ac:dyDescent="0.35"/>
    <row r="210" ht="14.9" hidden="1" customHeight="1" x14ac:dyDescent="0.35"/>
    <row r="211" ht="14.9" hidden="1" customHeight="1" x14ac:dyDescent="0.35"/>
    <row r="212" ht="14.9" hidden="1" customHeight="1" x14ac:dyDescent="0.35"/>
    <row r="213" ht="14.9" hidden="1" customHeight="1" x14ac:dyDescent="0.35"/>
    <row r="214" ht="14.9" hidden="1" customHeight="1" x14ac:dyDescent="0.35"/>
    <row r="215" ht="14.9" hidden="1" customHeight="1" x14ac:dyDescent="0.35"/>
    <row r="216" ht="14.9" hidden="1" customHeight="1" x14ac:dyDescent="0.35"/>
    <row r="217" ht="14.9" hidden="1" customHeight="1" x14ac:dyDescent="0.35"/>
    <row r="218" ht="14.9" hidden="1" customHeight="1" x14ac:dyDescent="0.35"/>
    <row r="219" ht="14.9" hidden="1" customHeight="1" x14ac:dyDescent="0.35"/>
    <row r="220" ht="14.9" hidden="1" customHeight="1" x14ac:dyDescent="0.35"/>
    <row r="221" ht="14.9" hidden="1" customHeight="1" x14ac:dyDescent="0.35"/>
    <row r="222" ht="14.9" hidden="1" customHeight="1" x14ac:dyDescent="0.35"/>
    <row r="223" ht="14.9" hidden="1" customHeight="1" x14ac:dyDescent="0.35"/>
    <row r="224" ht="14.9" hidden="1" customHeight="1" x14ac:dyDescent="0.35"/>
    <row r="225" ht="14.9" hidden="1" customHeight="1" x14ac:dyDescent="0.35"/>
    <row r="226" ht="14.9" hidden="1" customHeight="1" x14ac:dyDescent="0.35"/>
    <row r="227" ht="14.9" hidden="1" customHeight="1" x14ac:dyDescent="0.35"/>
    <row r="228" ht="14.9" hidden="1" customHeight="1" x14ac:dyDescent="0.35"/>
    <row r="229" ht="14.9" hidden="1" customHeight="1" x14ac:dyDescent="0.35"/>
    <row r="230" ht="14.9" hidden="1" customHeight="1" x14ac:dyDescent="0.35"/>
    <row r="231" ht="14.9" hidden="1" customHeight="1" x14ac:dyDescent="0.35"/>
    <row r="232" ht="14.9" hidden="1" customHeight="1" x14ac:dyDescent="0.35"/>
    <row r="233" ht="14.9" hidden="1" customHeight="1" x14ac:dyDescent="0.35"/>
    <row r="234" ht="14.9" hidden="1" customHeight="1" x14ac:dyDescent="0.35"/>
    <row r="235" ht="14.9" hidden="1" customHeight="1" x14ac:dyDescent="0.35"/>
    <row r="236" ht="14.9" hidden="1" customHeight="1" x14ac:dyDescent="0.35"/>
    <row r="237" ht="14.9" hidden="1" customHeight="1" x14ac:dyDescent="0.35"/>
    <row r="238" ht="14.9" hidden="1" customHeight="1" x14ac:dyDescent="0.35"/>
    <row r="239" ht="14.9" hidden="1" customHeight="1" x14ac:dyDescent="0.35"/>
    <row r="240" ht="14.9" hidden="1" customHeight="1" x14ac:dyDescent="0.35"/>
    <row r="241" ht="14.9" hidden="1" customHeight="1" x14ac:dyDescent="0.35"/>
    <row r="242" ht="14.9" hidden="1" customHeight="1" x14ac:dyDescent="0.35"/>
    <row r="243" ht="14.9" hidden="1" customHeight="1" x14ac:dyDescent="0.35"/>
    <row r="244" ht="14.9" hidden="1" customHeight="1" x14ac:dyDescent="0.35"/>
    <row r="245" ht="14.9" hidden="1" customHeight="1" x14ac:dyDescent="0.35"/>
    <row r="246" ht="14.9" hidden="1" customHeight="1" x14ac:dyDescent="0.35"/>
    <row r="247" ht="14.9" hidden="1" customHeight="1" x14ac:dyDescent="0.35"/>
    <row r="248" ht="14.9" hidden="1" customHeight="1" x14ac:dyDescent="0.35"/>
    <row r="249" ht="14.9" hidden="1" customHeight="1" x14ac:dyDescent="0.35"/>
    <row r="250" ht="14.9" hidden="1" customHeight="1" x14ac:dyDescent="0.35"/>
    <row r="251" ht="14.9" hidden="1" customHeight="1" x14ac:dyDescent="0.35"/>
    <row r="252" ht="14.9" hidden="1" customHeight="1" x14ac:dyDescent="0.35"/>
    <row r="253" ht="14.9" hidden="1" customHeight="1" x14ac:dyDescent="0.35"/>
    <row r="254" ht="14.9" hidden="1" customHeight="1" x14ac:dyDescent="0.35"/>
    <row r="255" ht="14.9" hidden="1" customHeight="1" x14ac:dyDescent="0.35"/>
    <row r="256" ht="14.9" hidden="1" customHeight="1" x14ac:dyDescent="0.35"/>
    <row r="257" ht="14.9" hidden="1" customHeight="1" x14ac:dyDescent="0.35"/>
    <row r="258" ht="14.9" hidden="1" customHeight="1" x14ac:dyDescent="0.35"/>
    <row r="259" ht="14.9" hidden="1" customHeight="1" x14ac:dyDescent="0.35"/>
    <row r="260" ht="14.9" hidden="1" customHeight="1" x14ac:dyDescent="0.35"/>
    <row r="261" ht="14.9" hidden="1" customHeight="1" x14ac:dyDescent="0.35"/>
    <row r="262" ht="14.9" hidden="1" customHeight="1" x14ac:dyDescent="0.35"/>
    <row r="263" ht="14.9" hidden="1" customHeight="1" x14ac:dyDescent="0.35"/>
    <row r="264" ht="14.9" hidden="1" customHeight="1" x14ac:dyDescent="0.35"/>
    <row r="265" ht="14.9" hidden="1" customHeight="1" x14ac:dyDescent="0.35"/>
    <row r="266" ht="14.9" hidden="1" customHeight="1" x14ac:dyDescent="0.35"/>
    <row r="267" ht="14.9" hidden="1" customHeight="1" x14ac:dyDescent="0.35"/>
    <row r="268" ht="14.9" hidden="1" customHeight="1" x14ac:dyDescent="0.35"/>
    <row r="269" ht="14.9" hidden="1" customHeight="1" x14ac:dyDescent="0.35"/>
    <row r="270" ht="14.9" hidden="1" customHeight="1" x14ac:dyDescent="0.35"/>
    <row r="271" ht="14.9" hidden="1" customHeight="1" x14ac:dyDescent="0.35"/>
    <row r="272" ht="14.9" hidden="1" customHeight="1" x14ac:dyDescent="0.35"/>
    <row r="273" ht="14.9" hidden="1" customHeight="1" x14ac:dyDescent="0.35"/>
    <row r="274" ht="14.9" hidden="1" customHeight="1" x14ac:dyDescent="0.35"/>
    <row r="275" ht="14.9" hidden="1" customHeight="1" x14ac:dyDescent="0.35"/>
    <row r="276" ht="14.9" hidden="1" customHeight="1" x14ac:dyDescent="0.35"/>
    <row r="277" ht="14.9" hidden="1" customHeight="1" x14ac:dyDescent="0.35"/>
    <row r="278" ht="14.9" hidden="1" customHeight="1" x14ac:dyDescent="0.35"/>
    <row r="279" ht="14.9" hidden="1" customHeight="1" x14ac:dyDescent="0.35"/>
    <row r="280" ht="14.9" hidden="1" customHeight="1" x14ac:dyDescent="0.35"/>
    <row r="281" ht="14.9" hidden="1" customHeight="1" x14ac:dyDescent="0.35"/>
    <row r="282" ht="14.9" hidden="1" customHeight="1" x14ac:dyDescent="0.35"/>
    <row r="283" ht="14.9" hidden="1" customHeight="1" x14ac:dyDescent="0.35"/>
    <row r="284" ht="14.9" hidden="1" customHeight="1" x14ac:dyDescent="0.35"/>
    <row r="285" ht="14.9" hidden="1" customHeight="1" x14ac:dyDescent="0.35"/>
    <row r="286" ht="14.9" hidden="1" customHeight="1" x14ac:dyDescent="0.35"/>
    <row r="287" ht="14.9" hidden="1" customHeight="1" x14ac:dyDescent="0.35"/>
    <row r="288" ht="14.9" hidden="1" customHeight="1" x14ac:dyDescent="0.35"/>
    <row r="289" ht="14.9" hidden="1" customHeight="1" x14ac:dyDescent="0.35"/>
    <row r="290" ht="14.9" hidden="1" customHeight="1" x14ac:dyDescent="0.35"/>
    <row r="291" ht="14.9" hidden="1" customHeight="1" x14ac:dyDescent="0.35"/>
    <row r="292" ht="14.9" hidden="1" customHeight="1" x14ac:dyDescent="0.35"/>
    <row r="293" ht="14.9" hidden="1" customHeight="1" x14ac:dyDescent="0.35"/>
    <row r="294" ht="14.9" hidden="1" customHeight="1" x14ac:dyDescent="0.35"/>
    <row r="295" ht="14.9" hidden="1" customHeight="1" x14ac:dyDescent="0.35"/>
    <row r="296" ht="14.9" hidden="1" customHeight="1" x14ac:dyDescent="0.35"/>
    <row r="297" ht="14.9" hidden="1" customHeight="1" x14ac:dyDescent="0.35"/>
    <row r="298" ht="14.9" hidden="1" customHeight="1" x14ac:dyDescent="0.35"/>
    <row r="299" ht="14.9" hidden="1" customHeight="1" x14ac:dyDescent="0.35"/>
    <row r="300" ht="14.9" hidden="1" customHeight="1" x14ac:dyDescent="0.35"/>
    <row r="301" ht="14.9" hidden="1" customHeight="1" x14ac:dyDescent="0.35"/>
    <row r="302" ht="14.9" hidden="1" customHeight="1" x14ac:dyDescent="0.35"/>
    <row r="303" ht="14.9" hidden="1" customHeight="1" x14ac:dyDescent="0.35"/>
    <row r="304" ht="14.9" hidden="1" customHeight="1" x14ac:dyDescent="0.35"/>
    <row r="305" ht="14.9" hidden="1" customHeight="1" x14ac:dyDescent="0.35"/>
    <row r="306" ht="14.9" hidden="1" customHeight="1" x14ac:dyDescent="0.35"/>
    <row r="307" ht="14.9" hidden="1" customHeight="1" x14ac:dyDescent="0.35"/>
    <row r="308" ht="14.9" hidden="1" customHeight="1" x14ac:dyDescent="0.35"/>
    <row r="309" ht="14.9" hidden="1" customHeight="1" x14ac:dyDescent="0.35"/>
    <row r="310" ht="14.9" hidden="1" customHeight="1" x14ac:dyDescent="0.35"/>
    <row r="311" ht="14.9" hidden="1" customHeight="1" x14ac:dyDescent="0.35"/>
    <row r="312" ht="14.9" hidden="1" customHeight="1" x14ac:dyDescent="0.35"/>
    <row r="313" ht="14.9" hidden="1" customHeight="1" x14ac:dyDescent="0.35"/>
    <row r="314" ht="14.9" hidden="1" customHeight="1" x14ac:dyDescent="0.35"/>
    <row r="315" ht="14.9" hidden="1" customHeight="1" x14ac:dyDescent="0.35"/>
    <row r="316" ht="14.9" hidden="1" customHeight="1" x14ac:dyDescent="0.35"/>
    <row r="317" ht="14.9" hidden="1" customHeight="1" x14ac:dyDescent="0.35"/>
    <row r="318" ht="14.9" hidden="1" customHeight="1" x14ac:dyDescent="0.35"/>
  </sheetData>
  <mergeCells count="128">
    <mergeCell ref="Q97:Q99"/>
    <mergeCell ref="F94:F96"/>
    <mergeCell ref="R49:R54"/>
    <mergeCell ref="Q49:Q54"/>
    <mergeCell ref="Q60:Q62"/>
    <mergeCell ref="Q72:Q73"/>
    <mergeCell ref="Q74:Q75"/>
    <mergeCell ref="Q76:Q77"/>
    <mergeCell ref="Q82:Q87"/>
    <mergeCell ref="F69:F71"/>
    <mergeCell ref="O69:O71"/>
    <mergeCell ref="P69:P71"/>
    <mergeCell ref="R69:R71"/>
    <mergeCell ref="O72:O73"/>
    <mergeCell ref="P72:P73"/>
    <mergeCell ref="R72:R73"/>
    <mergeCell ref="O78:O81"/>
    <mergeCell ref="P78:P81"/>
    <mergeCell ref="R78:R81"/>
    <mergeCell ref="J1:M1"/>
    <mergeCell ref="F10:F11"/>
    <mergeCell ref="F12:F14"/>
    <mergeCell ref="O12:O17"/>
    <mergeCell ref="P12:P17"/>
    <mergeCell ref="R12:R17"/>
    <mergeCell ref="F15:F17"/>
    <mergeCell ref="O26:O28"/>
    <mergeCell ref="P26:P28"/>
    <mergeCell ref="R26:R28"/>
    <mergeCell ref="E29:E34"/>
    <mergeCell ref="F29:F32"/>
    <mergeCell ref="O29:O34"/>
    <mergeCell ref="P29:P34"/>
    <mergeCell ref="R29:R34"/>
    <mergeCell ref="E18:E28"/>
    <mergeCell ref="O18:O19"/>
    <mergeCell ref="P18:P19"/>
    <mergeCell ref="R18:R19"/>
    <mergeCell ref="O20:O25"/>
    <mergeCell ref="P20:P25"/>
    <mergeCell ref="R20:R25"/>
    <mergeCell ref="F21:F23"/>
    <mergeCell ref="Q33:Q34"/>
    <mergeCell ref="E3:E17"/>
    <mergeCell ref="F3:F5"/>
    <mergeCell ref="O3:O8"/>
    <mergeCell ref="P3:P8"/>
    <mergeCell ref="R3:R8"/>
    <mergeCell ref="F6:F8"/>
    <mergeCell ref="O9:O11"/>
    <mergeCell ref="P9:P11"/>
    <mergeCell ref="R9:R11"/>
    <mergeCell ref="Q3:Q8"/>
    <mergeCell ref="Q9:Q11"/>
    <mergeCell ref="E35:E42"/>
    <mergeCell ref="D43:D81"/>
    <mergeCell ref="E43:E44"/>
    <mergeCell ref="E45:E65"/>
    <mergeCell ref="O45:O47"/>
    <mergeCell ref="R45:R47"/>
    <mergeCell ref="O49:O54"/>
    <mergeCell ref="F56:F58"/>
    <mergeCell ref="O56:O65"/>
    <mergeCell ref="P56:P65"/>
    <mergeCell ref="R56:R65"/>
    <mergeCell ref="F63:F65"/>
    <mergeCell ref="E66:E81"/>
    <mergeCell ref="F66:F68"/>
    <mergeCell ref="O66:O68"/>
    <mergeCell ref="P66:P68"/>
    <mergeCell ref="R66:R68"/>
    <mergeCell ref="O74:O75"/>
    <mergeCell ref="P74:P75"/>
    <mergeCell ref="R74:R75"/>
    <mergeCell ref="O76:O77"/>
    <mergeCell ref="P76:P77"/>
    <mergeCell ref="R76:R77"/>
    <mergeCell ref="D3:D42"/>
    <mergeCell ref="D82:D131"/>
    <mergeCell ref="E82:E99"/>
    <mergeCell ref="O82:O87"/>
    <mergeCell ref="P82:P87"/>
    <mergeCell ref="R82:R87"/>
    <mergeCell ref="F88:F90"/>
    <mergeCell ref="O88:O93"/>
    <mergeCell ref="O97:O99"/>
    <mergeCell ref="P97:P99"/>
    <mergeCell ref="R97:R99"/>
    <mergeCell ref="P88:P93"/>
    <mergeCell ref="R88:R93"/>
    <mergeCell ref="F91:F93"/>
    <mergeCell ref="O94:O96"/>
    <mergeCell ref="P94:P96"/>
    <mergeCell ref="R94:R96"/>
    <mergeCell ref="F113:F115"/>
    <mergeCell ref="O113:O116"/>
    <mergeCell ref="P113:P116"/>
    <mergeCell ref="R113:R116"/>
    <mergeCell ref="E117:E125"/>
    <mergeCell ref="F117:F119"/>
    <mergeCell ref="O117:O119"/>
    <mergeCell ref="P117:P119"/>
    <mergeCell ref="R117:R119"/>
    <mergeCell ref="F120:F122"/>
    <mergeCell ref="E100:E116"/>
    <mergeCell ref="F100:F102"/>
    <mergeCell ref="O100:O102"/>
    <mergeCell ref="P100:P102"/>
    <mergeCell ref="R100:R102"/>
    <mergeCell ref="F103:F105"/>
    <mergeCell ref="O103:O112"/>
    <mergeCell ref="P103:P112"/>
    <mergeCell ref="R103:R112"/>
    <mergeCell ref="F106:F108"/>
    <mergeCell ref="E126:E131"/>
    <mergeCell ref="F126:F127"/>
    <mergeCell ref="O126:O131"/>
    <mergeCell ref="P126:P131"/>
    <mergeCell ref="R126:R131"/>
    <mergeCell ref="F128:F129"/>
    <mergeCell ref="F130:F131"/>
    <mergeCell ref="O120:O122"/>
    <mergeCell ref="P120:P122"/>
    <mergeCell ref="R120:R122"/>
    <mergeCell ref="O123:O125"/>
    <mergeCell ref="P123:P125"/>
    <mergeCell ref="R123:R125"/>
    <mergeCell ref="Q123:Q125"/>
  </mergeCells>
  <pageMargins left="0.511811024" right="0.511811024" top="0.78740157499999996" bottom="0.78740157499999996" header="0.31496062000000002" footer="0.31496062000000002"/>
  <pageSetup paperSize="9" orientation="portrait" r:id="rId1"/>
  <headerFooter>
    <oddFooter>&amp;L_x000D_&amp;1#&amp;&amp;"Calibri"&amp;10&amp;K000000 Público</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B6429-0B71-417E-83C0-57E8A9281195}">
  <dimension ref="D1:J45"/>
  <sheetViews>
    <sheetView showRowColHeaders="0" zoomScale="90" zoomScaleNormal="90" workbookViewId="0">
      <pane xSplit="1" topLeftCell="D1" activePane="topRight" state="frozen"/>
      <selection activeCell="T19" sqref="T19"/>
      <selection pane="topRight"/>
    </sheetView>
  </sheetViews>
  <sheetFormatPr defaultColWidth="8.453125" defaultRowHeight="14.5" x14ac:dyDescent="0.35"/>
  <cols>
    <col min="1" max="1" width="29.453125" style="153" customWidth="1"/>
    <col min="2" max="2" width="4.453125" style="153" customWidth="1"/>
    <col min="3" max="3" width="3.453125" style="153" customWidth="1"/>
    <col min="4" max="4" width="12.453125" style="153" customWidth="1"/>
    <col min="5" max="5" width="22.1796875" style="296" customWidth="1"/>
    <col min="6" max="6" width="60.453125" style="153" customWidth="1"/>
    <col min="7" max="7" width="37.453125" style="298" customWidth="1"/>
    <col min="8" max="8" width="77.81640625" style="153" customWidth="1"/>
    <col min="9" max="9" width="68.81640625" style="153" customWidth="1"/>
    <col min="10" max="10" width="18.453125" style="153" customWidth="1"/>
    <col min="11" max="11" width="3.453125" style="153" customWidth="1"/>
    <col min="12" max="16384" width="8.453125" style="153"/>
  </cols>
  <sheetData>
    <row r="1" spans="4:10" ht="24" customHeight="1" x14ac:dyDescent="0.35">
      <c r="D1" s="282"/>
      <c r="E1" s="739" t="s">
        <v>881</v>
      </c>
      <c r="F1" s="739"/>
      <c r="G1" s="739"/>
      <c r="H1" s="739"/>
      <c r="I1" s="739"/>
      <c r="J1" s="739"/>
    </row>
    <row r="2" spans="4:10" ht="30" customHeight="1" x14ac:dyDescent="0.35">
      <c r="D2" s="446"/>
      <c r="E2" s="447" t="s">
        <v>882</v>
      </c>
      <c r="F2" s="457" t="s">
        <v>883</v>
      </c>
      <c r="G2" s="448" t="s">
        <v>884</v>
      </c>
      <c r="H2" s="458" t="s">
        <v>885</v>
      </c>
      <c r="I2" s="458" t="s">
        <v>886</v>
      </c>
      <c r="J2" s="447" t="s">
        <v>887</v>
      </c>
    </row>
    <row r="3" spans="4:10" ht="32.15" customHeight="1" x14ac:dyDescent="0.35">
      <c r="D3" s="742"/>
      <c r="E3" s="741" t="s">
        <v>888</v>
      </c>
      <c r="F3" s="688" t="s">
        <v>889</v>
      </c>
      <c r="G3" s="154" t="s">
        <v>890</v>
      </c>
      <c r="H3" s="154" t="s">
        <v>891</v>
      </c>
      <c r="I3" s="154" t="s">
        <v>892</v>
      </c>
      <c r="J3" s="154" t="s">
        <v>893</v>
      </c>
    </row>
    <row r="4" spans="4:10" ht="32.15" customHeight="1" x14ac:dyDescent="0.35">
      <c r="D4" s="742"/>
      <c r="E4" s="741"/>
      <c r="F4" s="688"/>
      <c r="G4" s="154" t="s">
        <v>894</v>
      </c>
      <c r="H4" s="154" t="s">
        <v>895</v>
      </c>
      <c r="I4" s="154" t="s">
        <v>896</v>
      </c>
      <c r="J4" s="154" t="s">
        <v>897</v>
      </c>
    </row>
    <row r="5" spans="4:10" ht="48" customHeight="1" x14ac:dyDescent="0.35">
      <c r="D5" s="742"/>
      <c r="E5" s="741"/>
      <c r="F5" s="688"/>
      <c r="G5" s="154" t="s">
        <v>898</v>
      </c>
      <c r="H5" s="154" t="s">
        <v>899</v>
      </c>
      <c r="I5" s="154" t="s">
        <v>900</v>
      </c>
      <c r="J5" s="154" t="s">
        <v>901</v>
      </c>
    </row>
    <row r="6" spans="4:10" ht="48" customHeight="1" x14ac:dyDescent="0.35">
      <c r="D6" s="742"/>
      <c r="E6" s="741"/>
      <c r="F6" s="688"/>
      <c r="G6" s="154" t="s">
        <v>902</v>
      </c>
      <c r="H6" s="154" t="s">
        <v>903</v>
      </c>
      <c r="I6" s="154" t="s">
        <v>904</v>
      </c>
      <c r="J6" s="154" t="s">
        <v>905</v>
      </c>
    </row>
    <row r="7" spans="4:10" ht="141.75" customHeight="1" x14ac:dyDescent="0.35">
      <c r="D7" s="171"/>
      <c r="E7" s="293" t="s">
        <v>906</v>
      </c>
      <c r="F7" s="154" t="s">
        <v>907</v>
      </c>
      <c r="G7" s="154" t="s">
        <v>908</v>
      </c>
      <c r="H7" s="611" t="s">
        <v>909</v>
      </c>
      <c r="I7" s="611" t="s">
        <v>910</v>
      </c>
      <c r="J7" s="155" t="s">
        <v>911</v>
      </c>
    </row>
    <row r="8" spans="4:10" ht="71.150000000000006" customHeight="1" x14ac:dyDescent="0.35">
      <c r="D8" s="742"/>
      <c r="E8" s="741" t="s">
        <v>912</v>
      </c>
      <c r="F8" s="740" t="s">
        <v>913</v>
      </c>
      <c r="G8" s="154" t="s">
        <v>914</v>
      </c>
      <c r="H8" s="154" t="s">
        <v>915</v>
      </c>
      <c r="I8" s="154" t="s">
        <v>916</v>
      </c>
      <c r="J8" s="154" t="s">
        <v>917</v>
      </c>
    </row>
    <row r="9" spans="4:10" ht="75.650000000000006" customHeight="1" x14ac:dyDescent="0.35">
      <c r="D9" s="742"/>
      <c r="E9" s="741"/>
      <c r="F9" s="740"/>
      <c r="G9" s="154" t="s">
        <v>918</v>
      </c>
      <c r="H9" s="154" t="s">
        <v>919</v>
      </c>
      <c r="I9" s="154" t="s">
        <v>920</v>
      </c>
      <c r="J9" s="154" t="s">
        <v>921</v>
      </c>
    </row>
    <row r="10" spans="4:10" ht="252.75" customHeight="1" x14ac:dyDescent="0.35">
      <c r="D10" s="742"/>
      <c r="E10" s="741" t="s">
        <v>922</v>
      </c>
      <c r="F10" s="688" t="s">
        <v>923</v>
      </c>
      <c r="G10" s="154" t="s">
        <v>924</v>
      </c>
      <c r="H10" s="154" t="s">
        <v>925</v>
      </c>
      <c r="I10" s="154" t="s">
        <v>926</v>
      </c>
      <c r="J10" s="154" t="s">
        <v>927</v>
      </c>
    </row>
    <row r="11" spans="4:10" ht="75.650000000000006" customHeight="1" x14ac:dyDescent="0.35">
      <c r="D11" s="742"/>
      <c r="E11" s="741"/>
      <c r="F11" s="688"/>
      <c r="G11" s="154" t="s">
        <v>928</v>
      </c>
      <c r="H11" s="154" t="s">
        <v>929</v>
      </c>
      <c r="I11" s="154" t="s">
        <v>930</v>
      </c>
      <c r="J11" s="154" t="s">
        <v>921</v>
      </c>
    </row>
    <row r="12" spans="4:10" ht="53.9" customHeight="1" x14ac:dyDescent="0.35">
      <c r="D12" s="742"/>
      <c r="E12" s="741"/>
      <c r="F12" s="688"/>
      <c r="G12" s="154" t="s">
        <v>931</v>
      </c>
      <c r="H12" s="154" t="s">
        <v>932</v>
      </c>
      <c r="I12" s="154" t="s">
        <v>933</v>
      </c>
      <c r="J12" s="154" t="s">
        <v>934</v>
      </c>
    </row>
    <row r="13" spans="4:10" ht="332.15" customHeight="1" x14ac:dyDescent="0.35">
      <c r="D13" s="171"/>
      <c r="E13" s="293" t="s">
        <v>935</v>
      </c>
      <c r="F13" s="671" t="s">
        <v>936</v>
      </c>
      <c r="G13" s="154" t="s">
        <v>937</v>
      </c>
      <c r="H13" s="156" t="s">
        <v>938</v>
      </c>
      <c r="I13" s="154" t="s">
        <v>939</v>
      </c>
      <c r="J13" s="157"/>
    </row>
    <row r="14" spans="4:10" ht="174" customHeight="1" x14ac:dyDescent="0.35">
      <c r="D14" s="742"/>
      <c r="E14" s="741" t="s">
        <v>940</v>
      </c>
      <c r="F14" s="688" t="s">
        <v>941</v>
      </c>
      <c r="G14" s="154" t="s">
        <v>942</v>
      </c>
      <c r="H14" s="154" t="s">
        <v>943</v>
      </c>
      <c r="I14" s="688" t="s">
        <v>944</v>
      </c>
      <c r="J14" s="157"/>
    </row>
    <row r="15" spans="4:10" ht="141" customHeight="1" x14ac:dyDescent="0.35">
      <c r="D15" s="742"/>
      <c r="E15" s="741"/>
      <c r="F15" s="688"/>
      <c r="G15" s="154" t="s">
        <v>945</v>
      </c>
      <c r="H15" s="154" t="s">
        <v>946</v>
      </c>
      <c r="I15" s="688"/>
      <c r="J15" s="157"/>
    </row>
    <row r="16" spans="4:10" ht="165.65" customHeight="1" x14ac:dyDescent="0.35">
      <c r="D16" s="171"/>
      <c r="E16" s="293" t="s">
        <v>947</v>
      </c>
      <c r="F16" s="156" t="s">
        <v>948</v>
      </c>
      <c r="G16" s="154" t="s">
        <v>949</v>
      </c>
      <c r="H16" s="156" t="s">
        <v>950</v>
      </c>
      <c r="I16" s="156" t="s">
        <v>951</v>
      </c>
      <c r="J16" s="155" t="s">
        <v>952</v>
      </c>
    </row>
    <row r="17" spans="4:10" ht="143.9" customHeight="1" x14ac:dyDescent="0.35">
      <c r="D17" s="283"/>
      <c r="E17" s="294" t="s">
        <v>953</v>
      </c>
      <c r="F17" s="284" t="s">
        <v>954</v>
      </c>
      <c r="G17" s="445" t="s">
        <v>955</v>
      </c>
      <c r="H17" s="612" t="s">
        <v>956</v>
      </c>
      <c r="I17" s="612" t="s">
        <v>956</v>
      </c>
      <c r="J17" s="285" t="s">
        <v>957</v>
      </c>
    </row>
    <row r="18" spans="4:10" x14ac:dyDescent="0.35">
      <c r="E18" s="295"/>
      <c r="F18" s="280"/>
      <c r="G18" s="297"/>
      <c r="H18" s="281"/>
      <c r="I18" s="281"/>
      <c r="J18" s="280"/>
    </row>
    <row r="19" spans="4:10" x14ac:dyDescent="0.35">
      <c r="D19" s="738" t="s">
        <v>958</v>
      </c>
      <c r="E19" s="738"/>
      <c r="F19" s="738"/>
      <c r="G19" s="738"/>
      <c r="H19" s="738"/>
      <c r="I19" s="738"/>
      <c r="J19" s="738"/>
    </row>
    <row r="20" spans="4:10" x14ac:dyDescent="0.35">
      <c r="E20" s="295"/>
      <c r="F20" s="280"/>
      <c r="G20" s="297"/>
      <c r="H20" s="280"/>
      <c r="I20" s="280"/>
      <c r="J20" s="280"/>
    </row>
    <row r="21" spans="4:10" x14ac:dyDescent="0.35">
      <c r="F21" s="280"/>
      <c r="G21" s="297"/>
      <c r="H21" s="280"/>
      <c r="I21" s="280"/>
      <c r="J21" s="280"/>
    </row>
    <row r="22" spans="4:10" x14ac:dyDescent="0.35">
      <c r="F22" s="280"/>
      <c r="G22" s="297"/>
      <c r="H22" s="280"/>
      <c r="I22" s="280"/>
      <c r="J22" s="280"/>
    </row>
    <row r="23" spans="4:10" x14ac:dyDescent="0.35">
      <c r="F23" s="280"/>
      <c r="G23" s="297"/>
      <c r="H23" s="280"/>
      <c r="I23" s="280"/>
      <c r="J23" s="280"/>
    </row>
    <row r="24" spans="4:10" x14ac:dyDescent="0.35">
      <c r="F24" s="280"/>
      <c r="G24" s="297"/>
      <c r="H24" s="280"/>
      <c r="I24" s="280"/>
      <c r="J24" s="280"/>
    </row>
    <row r="25" spans="4:10" x14ac:dyDescent="0.35">
      <c r="F25" s="280"/>
      <c r="G25" s="297"/>
      <c r="H25" s="280"/>
      <c r="I25" s="280"/>
      <c r="J25" s="280"/>
    </row>
    <row r="26" spans="4:10" x14ac:dyDescent="0.35">
      <c r="F26" s="280"/>
      <c r="G26" s="297"/>
      <c r="H26" s="280"/>
      <c r="I26" s="280"/>
      <c r="J26" s="280"/>
    </row>
    <row r="27" spans="4:10" x14ac:dyDescent="0.35">
      <c r="F27" s="280"/>
      <c r="G27" s="297"/>
      <c r="H27" s="280"/>
      <c r="I27" s="280"/>
      <c r="J27" s="280"/>
    </row>
    <row r="28" spans="4:10" x14ac:dyDescent="0.35">
      <c r="F28" s="280"/>
      <c r="G28" s="297"/>
      <c r="H28" s="280"/>
      <c r="I28" s="280"/>
      <c r="J28" s="280"/>
    </row>
    <row r="29" spans="4:10" x14ac:dyDescent="0.35">
      <c r="F29" s="280"/>
      <c r="G29" s="297"/>
      <c r="H29" s="280"/>
      <c r="I29" s="280"/>
      <c r="J29" s="280"/>
    </row>
    <row r="30" spans="4:10" x14ac:dyDescent="0.35">
      <c r="F30" s="280"/>
      <c r="G30" s="297"/>
      <c r="H30" s="280"/>
      <c r="I30" s="280"/>
      <c r="J30" s="280"/>
    </row>
    <row r="31" spans="4:10" x14ac:dyDescent="0.35">
      <c r="F31" s="280"/>
      <c r="G31" s="297"/>
      <c r="H31" s="280"/>
      <c r="I31" s="280"/>
      <c r="J31" s="280"/>
    </row>
    <row r="32" spans="4:10" x14ac:dyDescent="0.35">
      <c r="F32" s="280"/>
      <c r="G32" s="297"/>
      <c r="H32" s="280"/>
      <c r="I32" s="280"/>
      <c r="J32" s="280"/>
    </row>
    <row r="33" spans="6:10" x14ac:dyDescent="0.35">
      <c r="F33" s="280"/>
      <c r="G33" s="297"/>
      <c r="H33" s="280"/>
      <c r="I33" s="280"/>
      <c r="J33" s="280"/>
    </row>
    <row r="34" spans="6:10" x14ac:dyDescent="0.35">
      <c r="F34" s="280"/>
      <c r="G34" s="297"/>
      <c r="H34" s="280"/>
      <c r="I34" s="280"/>
      <c r="J34" s="280"/>
    </row>
    <row r="35" spans="6:10" x14ac:dyDescent="0.35">
      <c r="F35" s="280"/>
      <c r="G35" s="297"/>
      <c r="H35" s="280"/>
      <c r="I35" s="280"/>
      <c r="J35" s="280"/>
    </row>
    <row r="36" spans="6:10" x14ac:dyDescent="0.35">
      <c r="F36" s="280"/>
      <c r="G36" s="297"/>
      <c r="H36" s="280"/>
      <c r="I36" s="280"/>
      <c r="J36" s="280"/>
    </row>
    <row r="37" spans="6:10" x14ac:dyDescent="0.35">
      <c r="F37" s="280"/>
      <c r="G37" s="297"/>
      <c r="H37" s="280"/>
      <c r="I37" s="280"/>
      <c r="J37" s="280"/>
    </row>
    <row r="38" spans="6:10" x14ac:dyDescent="0.35">
      <c r="F38" s="280"/>
      <c r="G38" s="297"/>
      <c r="H38" s="280"/>
      <c r="I38" s="280"/>
      <c r="J38" s="280"/>
    </row>
    <row r="39" spans="6:10" x14ac:dyDescent="0.35">
      <c r="F39" s="280"/>
      <c r="G39" s="297"/>
      <c r="H39" s="280"/>
      <c r="I39" s="280"/>
      <c r="J39" s="280"/>
    </row>
    <row r="40" spans="6:10" x14ac:dyDescent="0.35">
      <c r="F40" s="280"/>
      <c r="G40" s="297"/>
      <c r="H40" s="280"/>
      <c r="I40" s="280"/>
      <c r="J40" s="280"/>
    </row>
    <row r="41" spans="6:10" x14ac:dyDescent="0.35">
      <c r="F41" s="280"/>
      <c r="G41" s="297"/>
      <c r="H41" s="280"/>
      <c r="I41" s="280"/>
      <c r="J41" s="280"/>
    </row>
    <row r="42" spans="6:10" x14ac:dyDescent="0.35">
      <c r="F42" s="280"/>
      <c r="G42" s="297"/>
      <c r="H42" s="280"/>
      <c r="I42" s="280"/>
      <c r="J42" s="280"/>
    </row>
    <row r="43" spans="6:10" x14ac:dyDescent="0.35">
      <c r="F43" s="280"/>
      <c r="G43" s="297"/>
      <c r="H43" s="280"/>
      <c r="I43" s="280"/>
      <c r="J43" s="280"/>
    </row>
    <row r="44" spans="6:10" x14ac:dyDescent="0.35">
      <c r="F44" s="280"/>
      <c r="G44" s="297"/>
      <c r="H44" s="280"/>
      <c r="I44" s="280"/>
      <c r="J44" s="280"/>
    </row>
    <row r="45" spans="6:10" x14ac:dyDescent="0.35">
      <c r="F45" s="280"/>
      <c r="G45" s="297"/>
      <c r="H45" s="280"/>
      <c r="I45" s="280"/>
      <c r="J45" s="280"/>
    </row>
  </sheetData>
  <mergeCells count="15">
    <mergeCell ref="D19:J19"/>
    <mergeCell ref="E1:J1"/>
    <mergeCell ref="F8:F9"/>
    <mergeCell ref="E8:E9"/>
    <mergeCell ref="E14:E15"/>
    <mergeCell ref="D14:D15"/>
    <mergeCell ref="F14:F15"/>
    <mergeCell ref="D8:D9"/>
    <mergeCell ref="D3:D6"/>
    <mergeCell ref="D10:D12"/>
    <mergeCell ref="E10:E12"/>
    <mergeCell ref="F10:F12"/>
    <mergeCell ref="E3:E6"/>
    <mergeCell ref="F3:F6"/>
    <mergeCell ref="I14:I15"/>
  </mergeCells>
  <pageMargins left="0.511811024" right="0.511811024" top="0.78740157499999996" bottom="0.78740157499999996" header="0.31496062000000002" footer="0.31496062000000002"/>
  <pageSetup paperSize="9" orientation="portrait" horizontalDpi="1200" verticalDpi="1200" r:id="rId1"/>
  <headerFooter>
    <oddFooter>&amp;L_x000D_&amp;1#&amp;&amp;"Calibri"&amp;10&amp;K000000 Público</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6F13B-5905-4650-9A24-22966E89AE3F}">
  <dimension ref="C1:U272"/>
  <sheetViews>
    <sheetView showRowColHeaders="0" zoomScale="90" zoomScaleNormal="90" workbookViewId="0">
      <pane xSplit="1" topLeftCell="B1" activePane="topRight" state="frozen"/>
      <selection activeCell="K3" sqref="K3"/>
      <selection pane="topRight"/>
    </sheetView>
  </sheetViews>
  <sheetFormatPr defaultColWidth="9.1796875" defaultRowHeight="13" x14ac:dyDescent="0.3"/>
  <cols>
    <col min="1" max="1" width="29.453125" style="42" customWidth="1"/>
    <col min="2" max="2" width="4.453125" style="42" customWidth="1"/>
    <col min="3" max="3" width="3" style="42" customWidth="1"/>
    <col min="4" max="4" width="7.81640625" style="42" customWidth="1"/>
    <col min="5" max="8" width="12.453125" style="42" customWidth="1"/>
    <col min="9" max="11" width="14.26953125" style="42" customWidth="1"/>
    <col min="12" max="20" width="13" style="42" customWidth="1"/>
    <col min="21" max="21" width="10.453125" style="42" customWidth="1"/>
    <col min="22" max="16384" width="9.1796875" style="42"/>
  </cols>
  <sheetData>
    <row r="1" spans="3:19" ht="18" customHeight="1" x14ac:dyDescent="0.3"/>
    <row r="2" spans="3:19" s="41" customFormat="1" ht="24" customHeight="1" x14ac:dyDescent="0.35">
      <c r="D2" s="44" t="s">
        <v>959</v>
      </c>
      <c r="E2" s="45"/>
      <c r="F2" s="45"/>
      <c r="G2" s="45"/>
      <c r="H2" s="45"/>
      <c r="I2" s="46"/>
      <c r="J2" s="46"/>
      <c r="K2" s="46"/>
    </row>
    <row r="3" spans="3:19" s="41" customFormat="1" x14ac:dyDescent="0.35"/>
    <row r="4" spans="3:19" s="63" customFormat="1" ht="18.5" x14ac:dyDescent="0.35">
      <c r="D4" s="64" t="s">
        <v>960</v>
      </c>
      <c r="E4" s="65"/>
      <c r="F4" s="65"/>
    </row>
    <row r="5" spans="3:19" s="41" customFormat="1" x14ac:dyDescent="0.35"/>
    <row r="6" spans="3:19" s="41" customFormat="1" ht="258.75" customHeight="1" x14ac:dyDescent="0.35">
      <c r="D6" s="33"/>
      <c r="E6" s="33"/>
      <c r="F6" s="33"/>
      <c r="G6" s="33"/>
      <c r="H6" s="33"/>
      <c r="I6" s="33"/>
      <c r="J6" s="33"/>
      <c r="K6" s="33"/>
      <c r="L6" s="33"/>
      <c r="M6" s="34"/>
      <c r="N6" s="34"/>
      <c r="P6" s="34"/>
      <c r="Q6" s="34"/>
      <c r="R6" s="34"/>
      <c r="S6" s="34"/>
    </row>
    <row r="7" spans="3:19" s="41" customFormat="1" x14ac:dyDescent="0.35">
      <c r="D7" s="172"/>
      <c r="E7" s="172"/>
      <c r="F7" s="172"/>
      <c r="G7" s="172"/>
      <c r="H7" s="172"/>
      <c r="I7" s="172"/>
      <c r="J7" s="172"/>
      <c r="K7" s="172"/>
      <c r="L7" s="172"/>
    </row>
    <row r="8" spans="3:19" s="41" customFormat="1" x14ac:dyDescent="0.35">
      <c r="D8" s="172"/>
      <c r="E8" s="172"/>
      <c r="F8" s="172"/>
      <c r="G8" s="172"/>
      <c r="H8" s="172"/>
      <c r="I8" s="172"/>
      <c r="J8" s="172"/>
      <c r="K8" s="172"/>
      <c r="L8" s="172"/>
    </row>
    <row r="9" spans="3:19" s="41" customFormat="1" ht="18" customHeight="1" x14ac:dyDescent="0.35">
      <c r="D9" s="315" t="s">
        <v>961</v>
      </c>
      <c r="E9" s="172"/>
      <c r="F9" s="172"/>
      <c r="G9" s="172"/>
      <c r="H9" s="172"/>
      <c r="I9" s="172"/>
      <c r="J9" s="172"/>
      <c r="K9" s="172"/>
      <c r="L9" s="172"/>
    </row>
    <row r="10" spans="3:19" s="41" customFormat="1" x14ac:dyDescent="0.35">
      <c r="D10" s="172"/>
      <c r="E10" s="172"/>
      <c r="F10" s="172"/>
      <c r="G10" s="172"/>
      <c r="H10" s="172"/>
      <c r="I10" s="172"/>
      <c r="J10" s="172"/>
      <c r="K10" s="172"/>
      <c r="L10" s="172"/>
    </row>
    <row r="11" spans="3:19" s="41" customFormat="1" ht="274.39999999999998" customHeight="1" x14ac:dyDescent="0.35">
      <c r="D11" s="743" t="s">
        <v>962</v>
      </c>
      <c r="E11" s="743"/>
      <c r="F11" s="743"/>
      <c r="G11" s="743"/>
      <c r="H11" s="743"/>
      <c r="I11" s="743"/>
      <c r="J11" s="743"/>
      <c r="K11" s="743"/>
      <c r="L11" s="743"/>
      <c r="M11" s="743"/>
      <c r="N11" s="743"/>
      <c r="O11" s="743"/>
      <c r="P11" s="743"/>
      <c r="Q11" s="743"/>
      <c r="R11" s="743"/>
    </row>
    <row r="12" spans="3:19" s="41" customFormat="1" ht="274.39999999999998" customHeight="1" x14ac:dyDescent="0.35">
      <c r="C12" s="181"/>
      <c r="D12" s="743"/>
      <c r="E12" s="743"/>
      <c r="F12" s="743"/>
      <c r="G12" s="743"/>
      <c r="H12" s="743"/>
      <c r="I12" s="743"/>
      <c r="J12" s="743"/>
      <c r="K12" s="743"/>
      <c r="L12" s="743"/>
      <c r="M12" s="743"/>
      <c r="N12" s="743"/>
      <c r="O12" s="743"/>
      <c r="P12" s="743"/>
      <c r="Q12" s="743"/>
      <c r="R12" s="743"/>
    </row>
    <row r="13" spans="3:19" s="41" customFormat="1" ht="280.5" customHeight="1" x14ac:dyDescent="0.35">
      <c r="D13" s="743"/>
      <c r="E13" s="743"/>
      <c r="F13" s="743"/>
      <c r="G13" s="743"/>
      <c r="H13" s="743"/>
      <c r="I13" s="743"/>
      <c r="J13" s="743"/>
      <c r="K13" s="743"/>
      <c r="L13" s="743"/>
      <c r="M13" s="743"/>
      <c r="N13" s="743"/>
      <c r="O13" s="743"/>
      <c r="P13" s="743"/>
      <c r="Q13" s="743"/>
      <c r="R13" s="743"/>
    </row>
    <row r="14" spans="3:19" s="41" customFormat="1" x14ac:dyDescent="0.35">
      <c r="D14" s="172"/>
      <c r="E14" s="172"/>
      <c r="F14" s="172"/>
      <c r="G14" s="172"/>
      <c r="H14" s="172"/>
      <c r="I14" s="172"/>
      <c r="J14" s="172"/>
      <c r="K14" s="172"/>
      <c r="L14" s="172"/>
    </row>
    <row r="15" spans="3:19" s="41" customFormat="1" x14ac:dyDescent="0.35">
      <c r="D15" s="172"/>
      <c r="E15" s="172"/>
      <c r="F15" s="172"/>
      <c r="G15" s="172"/>
      <c r="H15" s="172"/>
      <c r="I15" s="172"/>
      <c r="J15" s="172"/>
      <c r="K15" s="172"/>
      <c r="L15" s="172"/>
    </row>
    <row r="16" spans="3:19" ht="36" customHeight="1" x14ac:dyDescent="0.3">
      <c r="D16" s="757" t="s">
        <v>963</v>
      </c>
      <c r="E16" s="757"/>
      <c r="F16" s="757"/>
      <c r="G16" s="757"/>
      <c r="H16" s="757"/>
      <c r="I16" s="757"/>
      <c r="J16" s="757"/>
      <c r="K16" s="757"/>
      <c r="L16" s="757"/>
      <c r="M16" s="757"/>
      <c r="N16" s="757"/>
      <c r="O16" s="757"/>
      <c r="P16" s="757"/>
      <c r="Q16" s="757"/>
    </row>
    <row r="17" spans="4:18" ht="24.75" customHeight="1" x14ac:dyDescent="0.3">
      <c r="D17" s="757" t="s">
        <v>964</v>
      </c>
      <c r="E17" s="757"/>
      <c r="F17" s="757"/>
      <c r="G17" s="757"/>
      <c r="H17" s="757"/>
      <c r="I17" s="757"/>
      <c r="J17" s="757"/>
      <c r="K17" s="757"/>
      <c r="L17" s="757"/>
      <c r="M17" s="757"/>
      <c r="N17" s="757"/>
      <c r="O17" s="757"/>
      <c r="P17" s="757"/>
      <c r="Q17" s="757"/>
    </row>
    <row r="19" spans="4:18" ht="266.5" customHeight="1" x14ac:dyDescent="0.3">
      <c r="D19" s="749" t="s">
        <v>965</v>
      </c>
      <c r="E19" s="749"/>
      <c r="F19" s="749"/>
      <c r="G19" s="749"/>
      <c r="H19" s="749"/>
      <c r="I19" s="749"/>
      <c r="J19" s="749"/>
      <c r="K19" s="749"/>
      <c r="L19" s="749"/>
      <c r="M19" s="749"/>
      <c r="N19" s="749"/>
      <c r="O19" s="749"/>
      <c r="P19" s="749"/>
      <c r="Q19" s="749"/>
      <c r="R19" s="598"/>
    </row>
    <row r="20" spans="4:18" ht="405" customHeight="1" x14ac:dyDescent="0.3">
      <c r="D20" s="749"/>
      <c r="E20" s="749"/>
      <c r="F20" s="749"/>
      <c r="G20" s="749"/>
      <c r="H20" s="749"/>
      <c r="I20" s="749"/>
      <c r="J20" s="749"/>
      <c r="K20" s="749"/>
      <c r="L20" s="749"/>
      <c r="M20" s="749"/>
      <c r="N20" s="749"/>
      <c r="O20" s="749"/>
      <c r="P20" s="749"/>
      <c r="Q20" s="749"/>
      <c r="R20" s="598"/>
    </row>
    <row r="23" spans="4:18" s="61" customFormat="1" ht="18" customHeight="1" x14ac:dyDescent="0.5">
      <c r="D23" s="315" t="s">
        <v>966</v>
      </c>
      <c r="E23" s="62"/>
      <c r="F23" s="62"/>
      <c r="G23" s="62"/>
      <c r="H23" s="62"/>
      <c r="I23" s="62"/>
      <c r="J23" s="62"/>
      <c r="K23" s="62"/>
    </row>
    <row r="24" spans="4:18" s="61" customFormat="1" ht="18" customHeight="1" x14ac:dyDescent="0.5">
      <c r="D24" s="315" t="s">
        <v>967</v>
      </c>
      <c r="E24" s="62"/>
      <c r="F24" s="62"/>
      <c r="G24" s="62"/>
      <c r="H24" s="62"/>
      <c r="I24" s="62"/>
      <c r="J24" s="62"/>
      <c r="K24" s="62"/>
    </row>
    <row r="25" spans="4:18" s="61" customFormat="1" ht="18" customHeight="1" x14ac:dyDescent="0.5">
      <c r="D25" s="64" t="s">
        <v>968</v>
      </c>
      <c r="E25" s="62"/>
      <c r="F25" s="62"/>
      <c r="G25" s="62"/>
      <c r="H25" s="62"/>
      <c r="I25" s="62"/>
      <c r="J25" s="62"/>
      <c r="K25" s="62"/>
    </row>
    <row r="26" spans="4:18" x14ac:dyDescent="0.3">
      <c r="D26" s="48"/>
      <c r="E26" s="49"/>
      <c r="F26" s="49"/>
      <c r="G26" s="49"/>
      <c r="H26" s="49"/>
      <c r="I26" s="49"/>
      <c r="J26" s="49"/>
      <c r="K26" s="49"/>
    </row>
    <row r="27" spans="4:18" ht="16" x14ac:dyDescent="0.3">
      <c r="D27" s="17" t="s">
        <v>969</v>
      </c>
      <c r="E27" s="17"/>
      <c r="F27" s="17"/>
      <c r="G27" s="17"/>
      <c r="H27" s="17"/>
      <c r="I27" s="17"/>
      <c r="J27" s="30"/>
      <c r="K27" s="30"/>
      <c r="L27" s="31"/>
      <c r="M27" s="31"/>
      <c r="N27" s="31"/>
      <c r="O27" s="31"/>
      <c r="P27" s="31"/>
      <c r="Q27" s="31"/>
    </row>
    <row r="28" spans="4:18" ht="13.5" customHeight="1" x14ac:dyDescent="0.3">
      <c r="D28" s="752"/>
      <c r="E28" s="752"/>
      <c r="F28" s="752"/>
      <c r="G28" s="752"/>
      <c r="H28" s="745" t="s">
        <v>970</v>
      </c>
      <c r="I28" s="784">
        <v>2021</v>
      </c>
      <c r="J28" s="784"/>
      <c r="K28" s="784"/>
      <c r="L28" s="784">
        <v>2022</v>
      </c>
      <c r="M28" s="784"/>
      <c r="N28" s="784"/>
      <c r="O28" s="784">
        <v>2023</v>
      </c>
      <c r="P28" s="784"/>
      <c r="Q28" s="784"/>
    </row>
    <row r="29" spans="4:18" ht="19.5" customHeight="1" x14ac:dyDescent="0.3">
      <c r="D29" s="752"/>
      <c r="E29" s="752"/>
      <c r="F29" s="752"/>
      <c r="G29" s="752"/>
      <c r="H29" s="745"/>
      <c r="I29" s="29" t="s">
        <v>620</v>
      </c>
      <c r="J29" s="29" t="s">
        <v>626</v>
      </c>
      <c r="K29" s="29" t="s">
        <v>971</v>
      </c>
      <c r="L29" s="29" t="s">
        <v>620</v>
      </c>
      <c r="M29" s="29" t="s">
        <v>626</v>
      </c>
      <c r="N29" s="29" t="s">
        <v>971</v>
      </c>
      <c r="O29" s="29" t="s">
        <v>620</v>
      </c>
      <c r="P29" s="29" t="s">
        <v>626</v>
      </c>
      <c r="Q29" s="29" t="s">
        <v>971</v>
      </c>
    </row>
    <row r="30" spans="4:18" ht="16.5" customHeight="1" x14ac:dyDescent="0.3">
      <c r="D30" s="570" t="s">
        <v>972</v>
      </c>
      <c r="E30" s="308"/>
      <c r="F30" s="308"/>
      <c r="G30" s="308"/>
      <c r="H30" s="304"/>
      <c r="I30" s="304"/>
      <c r="J30" s="304"/>
      <c r="K30" s="304"/>
      <c r="L30" s="304"/>
      <c r="M30" s="304"/>
      <c r="N30" s="304"/>
      <c r="O30" s="304"/>
      <c r="P30" s="304"/>
      <c r="Q30" s="304"/>
    </row>
    <row r="31" spans="4:18" x14ac:dyDescent="0.3">
      <c r="D31" s="747" t="s">
        <v>973</v>
      </c>
      <c r="E31" s="747"/>
      <c r="F31" s="747"/>
      <c r="G31" s="747"/>
      <c r="H31" s="19" t="s">
        <v>718</v>
      </c>
      <c r="I31" s="74">
        <v>118500585.48</v>
      </c>
      <c r="J31" s="93">
        <v>0</v>
      </c>
      <c r="K31" s="74">
        <v>118500585.48</v>
      </c>
      <c r="L31" s="93">
        <v>185629445.91999999</v>
      </c>
      <c r="M31" s="93">
        <v>0</v>
      </c>
      <c r="N31" s="74">
        <v>185629445.91999999</v>
      </c>
      <c r="O31" s="74">
        <v>208937040.19999999</v>
      </c>
      <c r="P31" s="74">
        <v>0</v>
      </c>
      <c r="Q31" s="74">
        <v>208937040.19999999</v>
      </c>
    </row>
    <row r="32" spans="4:18" x14ac:dyDescent="0.3">
      <c r="D32" s="747" t="s">
        <v>974</v>
      </c>
      <c r="E32" s="747"/>
      <c r="F32" s="747"/>
      <c r="G32" s="747"/>
      <c r="H32" s="19" t="s">
        <v>718</v>
      </c>
      <c r="I32" s="74">
        <v>124386.43</v>
      </c>
      <c r="J32" s="93">
        <v>0</v>
      </c>
      <c r="K32" s="74">
        <v>124386.43</v>
      </c>
      <c r="L32" s="93">
        <v>176208.35</v>
      </c>
      <c r="M32" s="93">
        <v>0</v>
      </c>
      <c r="N32" s="74">
        <v>176208.35</v>
      </c>
      <c r="O32" s="74">
        <v>217603.8</v>
      </c>
      <c r="P32" s="74">
        <v>0</v>
      </c>
      <c r="Q32" s="74">
        <v>217603.8</v>
      </c>
    </row>
    <row r="33" spans="4:17" x14ac:dyDescent="0.3">
      <c r="D33" s="747" t="s">
        <v>975</v>
      </c>
      <c r="E33" s="747"/>
      <c r="F33" s="747"/>
      <c r="G33" s="747"/>
      <c r="H33" s="19" t="s">
        <v>718</v>
      </c>
      <c r="I33" s="74">
        <v>199.93</v>
      </c>
      <c r="J33" s="74">
        <v>0</v>
      </c>
      <c r="K33" s="74">
        <v>199.93</v>
      </c>
      <c r="L33" s="93">
        <v>126.1</v>
      </c>
      <c r="M33" s="93">
        <v>0</v>
      </c>
      <c r="N33" s="74">
        <v>126.1</v>
      </c>
      <c r="O33" s="74">
        <v>35.47</v>
      </c>
      <c r="P33" s="74">
        <v>0</v>
      </c>
      <c r="Q33" s="74">
        <v>35.47</v>
      </c>
    </row>
    <row r="34" spans="4:17" x14ac:dyDescent="0.3">
      <c r="D34" s="747" t="s">
        <v>976</v>
      </c>
      <c r="E34" s="747"/>
      <c r="F34" s="747"/>
      <c r="G34" s="747"/>
      <c r="H34" s="19" t="s">
        <v>718</v>
      </c>
      <c r="I34" s="74">
        <v>272113.61</v>
      </c>
      <c r="J34" s="93">
        <v>0</v>
      </c>
      <c r="K34" s="74">
        <v>272113.61</v>
      </c>
      <c r="L34" s="93">
        <v>451109.48</v>
      </c>
      <c r="M34" s="93">
        <v>0</v>
      </c>
      <c r="N34" s="74">
        <v>451109.48</v>
      </c>
      <c r="O34" s="74">
        <v>582144.39</v>
      </c>
      <c r="P34" s="74">
        <v>0</v>
      </c>
      <c r="Q34" s="74">
        <v>582144.39</v>
      </c>
    </row>
    <row r="35" spans="4:17" x14ac:dyDescent="0.3">
      <c r="D35" s="767" t="s">
        <v>717</v>
      </c>
      <c r="E35" s="767"/>
      <c r="F35" s="767"/>
      <c r="G35" s="767"/>
      <c r="H35" s="307" t="s">
        <v>718</v>
      </c>
      <c r="I35" s="572">
        <v>118897285.45000002</v>
      </c>
      <c r="J35" s="572">
        <v>0</v>
      </c>
      <c r="K35" s="572">
        <v>118897285.45000002</v>
      </c>
      <c r="L35" s="572">
        <v>186256889.84999996</v>
      </c>
      <c r="M35" s="572">
        <v>0</v>
      </c>
      <c r="N35" s="572">
        <v>186256889.84999996</v>
      </c>
      <c r="O35" s="572">
        <v>209736823.85999998</v>
      </c>
      <c r="P35" s="572">
        <v>0</v>
      </c>
      <c r="Q35" s="572">
        <v>209736823.85999998</v>
      </c>
    </row>
    <row r="36" spans="4:17" ht="16.5" customHeight="1" x14ac:dyDescent="0.3">
      <c r="D36" s="570" t="s">
        <v>977</v>
      </c>
      <c r="E36" s="303"/>
      <c r="F36" s="303"/>
      <c r="G36" s="303"/>
      <c r="H36" s="305"/>
      <c r="I36" s="306"/>
      <c r="J36" s="306"/>
      <c r="K36" s="306"/>
      <c r="L36" s="306"/>
      <c r="M36" s="306"/>
      <c r="N36" s="306"/>
      <c r="O36" s="306"/>
      <c r="P36" s="306"/>
      <c r="Q36" s="306"/>
    </row>
    <row r="37" spans="4:17" x14ac:dyDescent="0.3">
      <c r="D37" s="747" t="s">
        <v>978</v>
      </c>
      <c r="E37" s="747"/>
      <c r="F37" s="747"/>
      <c r="G37" s="747"/>
      <c r="H37" s="19" t="s">
        <v>718</v>
      </c>
      <c r="I37" s="74">
        <v>0</v>
      </c>
      <c r="J37" s="74">
        <v>2789715.28</v>
      </c>
      <c r="K37" s="93">
        <v>2789715.28</v>
      </c>
      <c r="L37" s="93">
        <v>0</v>
      </c>
      <c r="M37" s="93">
        <v>2525273</v>
      </c>
      <c r="N37" s="74">
        <v>2525273</v>
      </c>
      <c r="O37" s="74">
        <v>0</v>
      </c>
      <c r="P37" s="74">
        <v>2412184</v>
      </c>
      <c r="Q37" s="74">
        <v>2412184</v>
      </c>
    </row>
    <row r="38" spans="4:17" x14ac:dyDescent="0.3">
      <c r="D38" s="747" t="s">
        <v>979</v>
      </c>
      <c r="E38" s="747"/>
      <c r="F38" s="747"/>
      <c r="G38" s="747"/>
      <c r="H38" s="19" t="s">
        <v>718</v>
      </c>
      <c r="I38" s="74">
        <v>2621885.5699999998</v>
      </c>
      <c r="J38" s="93">
        <v>0</v>
      </c>
      <c r="K38" s="74">
        <v>2621885.5699999998</v>
      </c>
      <c r="L38" s="93">
        <v>4346557.4000000004</v>
      </c>
      <c r="M38" s="93">
        <v>0</v>
      </c>
      <c r="N38" s="74">
        <v>4346557.4000000004</v>
      </c>
      <c r="O38" s="74">
        <v>4570388.32</v>
      </c>
      <c r="P38" s="74">
        <v>0</v>
      </c>
      <c r="Q38" s="74">
        <v>4570388.32</v>
      </c>
    </row>
    <row r="39" spans="4:17" x14ac:dyDescent="0.3">
      <c r="D39" s="747" t="s">
        <v>980</v>
      </c>
      <c r="E39" s="747"/>
      <c r="F39" s="747"/>
      <c r="G39" s="747"/>
      <c r="H39" s="19" t="s">
        <v>718</v>
      </c>
      <c r="I39" s="74">
        <v>0</v>
      </c>
      <c r="J39" s="74">
        <v>6693499.6699999999</v>
      </c>
      <c r="K39" s="93">
        <v>6693499.6699999999</v>
      </c>
      <c r="L39" s="93">
        <v>0</v>
      </c>
      <c r="M39" s="93">
        <v>6994179</v>
      </c>
      <c r="N39" s="74">
        <v>6994179</v>
      </c>
      <c r="O39" s="74">
        <v>0</v>
      </c>
      <c r="P39" s="74">
        <v>7246035</v>
      </c>
      <c r="Q39" s="74">
        <v>7246035</v>
      </c>
    </row>
    <row r="40" spans="4:17" x14ac:dyDescent="0.3">
      <c r="D40" s="747" t="s">
        <v>981</v>
      </c>
      <c r="E40" s="747"/>
      <c r="F40" s="747"/>
      <c r="G40" s="747"/>
      <c r="H40" s="19" t="s">
        <v>718</v>
      </c>
      <c r="I40" s="74">
        <v>0</v>
      </c>
      <c r="J40" s="74">
        <v>7499046.8600000003</v>
      </c>
      <c r="K40" s="93">
        <v>7499046.8600000003</v>
      </c>
      <c r="L40" s="93">
        <v>0</v>
      </c>
      <c r="M40" s="93">
        <v>7624467</v>
      </c>
      <c r="N40" s="74">
        <v>7624467</v>
      </c>
      <c r="O40" s="74">
        <v>0</v>
      </c>
      <c r="P40" s="74">
        <v>8345219</v>
      </c>
      <c r="Q40" s="74">
        <v>8345219</v>
      </c>
    </row>
    <row r="41" spans="4:17" x14ac:dyDescent="0.3">
      <c r="D41" s="747" t="s">
        <v>982</v>
      </c>
      <c r="E41" s="747"/>
      <c r="F41" s="747"/>
      <c r="G41" s="747"/>
      <c r="H41" s="19" t="s">
        <v>718</v>
      </c>
      <c r="I41" s="74">
        <v>779.41</v>
      </c>
      <c r="J41" s="93">
        <v>0</v>
      </c>
      <c r="K41" s="74">
        <v>779.41</v>
      </c>
      <c r="L41" s="93">
        <v>491.57</v>
      </c>
      <c r="M41" s="93">
        <v>0</v>
      </c>
      <c r="N41" s="74">
        <v>491.57</v>
      </c>
      <c r="O41" s="74">
        <v>138.27000000000001</v>
      </c>
      <c r="P41" s="74">
        <v>0</v>
      </c>
      <c r="Q41" s="74">
        <v>138.27000000000001</v>
      </c>
    </row>
    <row r="42" spans="4:17" x14ac:dyDescent="0.3">
      <c r="D42" s="747" t="s">
        <v>983</v>
      </c>
      <c r="E42" s="747"/>
      <c r="F42" s="747"/>
      <c r="G42" s="747"/>
      <c r="H42" s="19" t="s">
        <v>718</v>
      </c>
      <c r="I42" s="74">
        <v>6180.24</v>
      </c>
      <c r="J42" s="93">
        <v>0</v>
      </c>
      <c r="K42" s="74">
        <v>6180.24</v>
      </c>
      <c r="L42" s="93">
        <v>6904.89</v>
      </c>
      <c r="M42" s="93">
        <v>0</v>
      </c>
      <c r="N42" s="74">
        <v>6904.89</v>
      </c>
      <c r="O42" s="74">
        <v>7773.96</v>
      </c>
      <c r="P42" s="74">
        <v>0</v>
      </c>
      <c r="Q42" s="74">
        <v>7773.96</v>
      </c>
    </row>
    <row r="43" spans="4:17" x14ac:dyDescent="0.3">
      <c r="D43" s="747" t="s">
        <v>984</v>
      </c>
      <c r="E43" s="747"/>
      <c r="F43" s="747"/>
      <c r="G43" s="747"/>
      <c r="H43" s="19" t="s">
        <v>718</v>
      </c>
      <c r="I43" s="74">
        <v>811898.34</v>
      </c>
      <c r="J43" s="93">
        <v>1343537.63</v>
      </c>
      <c r="K43" s="93">
        <v>2155435.9699999997</v>
      </c>
      <c r="L43" s="93">
        <v>312666.21000000002</v>
      </c>
      <c r="M43" s="93">
        <v>999959</v>
      </c>
      <c r="N43" s="74">
        <v>1312625.21</v>
      </c>
      <c r="O43" s="74">
        <v>0</v>
      </c>
      <c r="P43" s="74">
        <v>1050589</v>
      </c>
      <c r="Q43" s="74">
        <v>1050589</v>
      </c>
    </row>
    <row r="44" spans="4:17" x14ac:dyDescent="0.3">
      <c r="D44" s="767" t="s">
        <v>723</v>
      </c>
      <c r="E44" s="767"/>
      <c r="F44" s="767"/>
      <c r="G44" s="767"/>
      <c r="H44" s="307" t="s">
        <v>718</v>
      </c>
      <c r="I44" s="572">
        <v>3440743.56</v>
      </c>
      <c r="J44" s="572">
        <v>18325799.439999998</v>
      </c>
      <c r="K44" s="572">
        <v>21766542.999999996</v>
      </c>
      <c r="L44" s="572">
        <v>4666620.07</v>
      </c>
      <c r="M44" s="572">
        <v>18143878</v>
      </c>
      <c r="N44" s="572">
        <v>22810498.07</v>
      </c>
      <c r="O44" s="572">
        <v>4578300.55</v>
      </c>
      <c r="P44" s="572">
        <v>19054027</v>
      </c>
      <c r="Q44" s="572">
        <v>23632327.550000001</v>
      </c>
    </row>
    <row r="45" spans="4:17" x14ac:dyDescent="0.3">
      <c r="D45" s="767" t="s">
        <v>985</v>
      </c>
      <c r="E45" s="767"/>
      <c r="F45" s="767"/>
      <c r="G45" s="767"/>
      <c r="H45" s="307" t="s">
        <v>718</v>
      </c>
      <c r="I45" s="572">
        <v>334827.08</v>
      </c>
      <c r="J45" s="573">
        <v>7682.4</v>
      </c>
      <c r="K45" s="573">
        <v>342509.48000000004</v>
      </c>
      <c r="L45" s="573">
        <v>455331.42</v>
      </c>
      <c r="M45" s="574">
        <v>1758</v>
      </c>
      <c r="N45" s="572">
        <v>457089.42</v>
      </c>
      <c r="O45" s="572">
        <v>445643.12</v>
      </c>
      <c r="P45" s="572">
        <v>20379</v>
      </c>
      <c r="Q45" s="572">
        <v>466022.12</v>
      </c>
    </row>
    <row r="46" spans="4:17" ht="16.5" customHeight="1" x14ac:dyDescent="0.3">
      <c r="D46" s="570" t="s">
        <v>986</v>
      </c>
      <c r="E46" s="308"/>
      <c r="F46" s="308"/>
      <c r="G46" s="308"/>
      <c r="H46" s="305"/>
      <c r="I46" s="306"/>
      <c r="J46" s="306"/>
      <c r="K46" s="306"/>
      <c r="L46" s="306"/>
      <c r="M46" s="309"/>
      <c r="N46" s="306"/>
      <c r="O46" s="306"/>
      <c r="P46" s="306"/>
      <c r="Q46" s="306"/>
    </row>
    <row r="47" spans="4:17" x14ac:dyDescent="0.3">
      <c r="D47" s="747" t="s">
        <v>987</v>
      </c>
      <c r="E47" s="747"/>
      <c r="F47" s="747"/>
      <c r="G47" s="747"/>
      <c r="H47" s="19" t="s">
        <v>718</v>
      </c>
      <c r="I47" s="24" t="s">
        <v>988</v>
      </c>
      <c r="J47" s="23" t="s">
        <v>988</v>
      </c>
      <c r="K47" s="23" t="s">
        <v>988</v>
      </c>
      <c r="L47" s="93">
        <v>7089461.1699999999</v>
      </c>
      <c r="M47" s="93">
        <v>346853</v>
      </c>
      <c r="N47" s="74">
        <v>7436314.1699999999</v>
      </c>
      <c r="O47" s="74">
        <v>6908341.8200000003</v>
      </c>
      <c r="P47" s="74">
        <v>431419</v>
      </c>
      <c r="Q47" s="74">
        <v>7339760.8200000003</v>
      </c>
    </row>
    <row r="48" spans="4:17" x14ac:dyDescent="0.3">
      <c r="D48" s="747" t="s">
        <v>989</v>
      </c>
      <c r="E48" s="747"/>
      <c r="F48" s="747"/>
      <c r="G48" s="747"/>
      <c r="H48" s="19" t="s">
        <v>718</v>
      </c>
      <c r="I48" s="24" t="s">
        <v>988</v>
      </c>
      <c r="J48" s="23" t="s">
        <v>988</v>
      </c>
      <c r="K48" s="23" t="s">
        <v>988</v>
      </c>
      <c r="L48" s="93">
        <v>0</v>
      </c>
      <c r="M48" s="93">
        <v>182310</v>
      </c>
      <c r="N48" s="74">
        <v>182310</v>
      </c>
      <c r="O48" s="74">
        <v>0</v>
      </c>
      <c r="P48" s="74">
        <v>194322</v>
      </c>
      <c r="Q48" s="74">
        <v>194322</v>
      </c>
    </row>
    <row r="49" spans="4:18" x14ac:dyDescent="0.3">
      <c r="D49" s="758" t="s">
        <v>990</v>
      </c>
      <c r="E49" s="758"/>
      <c r="F49" s="758"/>
      <c r="G49" s="758"/>
      <c r="H49" s="623" t="s">
        <v>718</v>
      </c>
      <c r="I49" s="624">
        <v>8697506.6500000004</v>
      </c>
      <c r="J49" s="625">
        <v>280776.99</v>
      </c>
      <c r="K49" s="625">
        <v>8978283.6400000006</v>
      </c>
      <c r="L49" s="625">
        <v>7089461.1699999999</v>
      </c>
      <c r="M49" s="625">
        <v>529163</v>
      </c>
      <c r="N49" s="625">
        <v>7618624.1699999999</v>
      </c>
      <c r="O49" s="625">
        <v>6908341.8200000003</v>
      </c>
      <c r="P49" s="625">
        <v>625741</v>
      </c>
      <c r="Q49" s="625">
        <v>7534082.8200000003</v>
      </c>
    </row>
    <row r="50" spans="4:18" x14ac:dyDescent="0.3">
      <c r="D50" s="781" t="s">
        <v>726</v>
      </c>
      <c r="E50" s="781"/>
      <c r="F50" s="781"/>
      <c r="G50" s="781"/>
      <c r="H50" s="571" t="s">
        <v>718</v>
      </c>
      <c r="I50" s="576">
        <v>113975349.44000001</v>
      </c>
      <c r="J50" s="576">
        <v>18052704.849999998</v>
      </c>
      <c r="K50" s="576">
        <v>132028054.29000001</v>
      </c>
      <c r="L50" s="576">
        <v>184289380.16999996</v>
      </c>
      <c r="M50" s="576">
        <v>17616473</v>
      </c>
      <c r="N50" s="576">
        <v>201905853.16999996</v>
      </c>
      <c r="O50" s="576">
        <v>207852425.71000001</v>
      </c>
      <c r="P50" s="576">
        <v>18448665</v>
      </c>
      <c r="Q50" s="576">
        <v>226301090.71000001</v>
      </c>
      <c r="R50" s="614"/>
    </row>
    <row r="51" spans="4:18" ht="14.5" customHeight="1" x14ac:dyDescent="0.3">
      <c r="D51" s="52"/>
      <c r="E51" s="49"/>
      <c r="F51" s="49"/>
      <c r="G51" s="49"/>
      <c r="H51" s="49"/>
      <c r="I51" s="49"/>
      <c r="J51" s="49"/>
      <c r="K51" s="49"/>
    </row>
    <row r="52" spans="4:18" ht="14.5" customHeight="1" x14ac:dyDescent="0.3">
      <c r="D52" s="52"/>
      <c r="E52" s="49"/>
      <c r="F52" s="49"/>
      <c r="G52" s="49"/>
      <c r="H52" s="49"/>
      <c r="I52" s="49"/>
      <c r="J52" s="49"/>
      <c r="K52" s="49"/>
    </row>
    <row r="53" spans="4:18" ht="19.399999999999999" customHeight="1" x14ac:dyDescent="0.3">
      <c r="D53" s="55"/>
      <c r="E53" s="56"/>
      <c r="F53" s="56"/>
      <c r="G53" s="56"/>
      <c r="H53" s="56"/>
      <c r="I53" s="56"/>
      <c r="J53" s="49"/>
      <c r="K53" s="49"/>
    </row>
    <row r="54" spans="4:18" ht="201" customHeight="1" x14ac:dyDescent="0.3">
      <c r="D54" s="772"/>
      <c r="E54" s="772"/>
      <c r="F54" s="772"/>
      <c r="G54" s="772"/>
      <c r="H54" s="772"/>
      <c r="I54" s="772"/>
      <c r="J54" s="772"/>
      <c r="K54" s="772"/>
      <c r="L54" s="772"/>
      <c r="M54" s="772"/>
      <c r="N54" s="772"/>
      <c r="O54" s="772"/>
      <c r="P54" s="772"/>
      <c r="Q54" s="772"/>
    </row>
    <row r="55" spans="4:18" ht="16.5" customHeight="1" x14ac:dyDescent="0.3">
      <c r="D55" s="535"/>
      <c r="E55" s="535"/>
      <c r="F55" s="535"/>
      <c r="G55" s="535"/>
      <c r="H55" s="535"/>
      <c r="I55" s="535"/>
      <c r="J55" s="535"/>
      <c r="K55" s="535"/>
      <c r="L55" s="535"/>
      <c r="M55" s="535"/>
      <c r="N55" s="535"/>
      <c r="O55" s="535"/>
      <c r="P55" s="535"/>
      <c r="Q55" s="535"/>
    </row>
    <row r="56" spans="4:18" ht="16.5" customHeight="1" x14ac:dyDescent="0.3">
      <c r="D56" s="40" t="s">
        <v>991</v>
      </c>
      <c r="E56" s="40"/>
      <c r="F56" s="40"/>
      <c r="G56" s="40"/>
      <c r="H56" s="40"/>
      <c r="I56" s="40"/>
      <c r="J56" s="40"/>
      <c r="K56" s="40"/>
      <c r="L56" s="40"/>
      <c r="M56" s="40"/>
      <c r="N56" s="40"/>
      <c r="O56" s="535"/>
      <c r="P56" s="535"/>
      <c r="Q56" s="535"/>
    </row>
    <row r="57" spans="4:18" ht="26.25" customHeight="1" x14ac:dyDescent="0.3">
      <c r="D57" s="780"/>
      <c r="E57" s="780"/>
      <c r="F57" s="780"/>
      <c r="G57" s="780"/>
      <c r="H57" s="780"/>
      <c r="I57" s="780"/>
      <c r="J57" s="780"/>
      <c r="K57" s="780"/>
      <c r="L57" s="780"/>
      <c r="M57" s="28" t="s">
        <v>970</v>
      </c>
      <c r="N57" s="101" t="s">
        <v>610</v>
      </c>
      <c r="O57" s="535"/>
      <c r="P57" s="535"/>
      <c r="Q57" s="535"/>
    </row>
    <row r="58" spans="4:18" x14ac:dyDescent="0.3">
      <c r="D58" s="782" t="s">
        <v>992</v>
      </c>
      <c r="E58" s="782"/>
      <c r="F58" s="782"/>
      <c r="G58" s="782"/>
      <c r="H58" s="782"/>
      <c r="I58" s="782"/>
      <c r="J58" s="782"/>
      <c r="K58" s="782"/>
      <c r="L58" s="782"/>
      <c r="M58" s="22" t="s">
        <v>718</v>
      </c>
      <c r="N58" s="74">
        <v>209429199.91999999</v>
      </c>
      <c r="O58" s="609"/>
      <c r="P58" s="535"/>
      <c r="Q58" s="535"/>
    </row>
    <row r="59" spans="4:18" x14ac:dyDescent="0.3">
      <c r="D59" s="782" t="s">
        <v>993</v>
      </c>
      <c r="E59" s="782"/>
      <c r="F59" s="782"/>
      <c r="G59" s="782"/>
      <c r="H59" s="782"/>
      <c r="I59" s="782"/>
      <c r="J59" s="782"/>
      <c r="K59" s="782"/>
      <c r="L59" s="782"/>
      <c r="M59" s="22" t="s">
        <v>718</v>
      </c>
      <c r="N59" s="74">
        <v>221157831.95000002</v>
      </c>
      <c r="O59" s="609"/>
      <c r="P59" s="535"/>
      <c r="Q59" s="535"/>
    </row>
    <row r="60" spans="4:18" x14ac:dyDescent="0.3">
      <c r="D60" s="782" t="s">
        <v>994</v>
      </c>
      <c r="E60" s="782"/>
      <c r="F60" s="782"/>
      <c r="G60" s="782"/>
      <c r="H60" s="782"/>
      <c r="I60" s="782"/>
      <c r="J60" s="782"/>
      <c r="K60" s="782"/>
      <c r="L60" s="782"/>
      <c r="M60" s="22" t="s">
        <v>621</v>
      </c>
      <c r="N60" s="596">
        <v>0.94696714140039284</v>
      </c>
      <c r="O60" s="609"/>
      <c r="P60" s="535"/>
      <c r="Q60" s="535"/>
    </row>
    <row r="61" spans="4:18" x14ac:dyDescent="0.3">
      <c r="D61" s="783" t="s">
        <v>995</v>
      </c>
      <c r="E61" s="783"/>
      <c r="F61" s="783"/>
      <c r="G61" s="783"/>
      <c r="H61" s="783"/>
      <c r="I61" s="783"/>
      <c r="J61" s="783"/>
      <c r="K61" s="783"/>
      <c r="L61" s="783"/>
      <c r="M61" s="476" t="s">
        <v>621</v>
      </c>
      <c r="N61" s="591">
        <v>2.1071924782901635E-3</v>
      </c>
      <c r="O61" s="535"/>
      <c r="P61" s="535"/>
      <c r="Q61" s="535"/>
    </row>
    <row r="62" spans="4:18" ht="13.5" customHeight="1" x14ac:dyDescent="0.3">
      <c r="D62" s="217"/>
      <c r="E62" s="217"/>
      <c r="F62" s="217"/>
      <c r="G62" s="217"/>
      <c r="H62" s="217"/>
      <c r="I62" s="217"/>
      <c r="J62" s="217"/>
      <c r="K62" s="136"/>
      <c r="L62" s="577"/>
      <c r="M62" s="535"/>
      <c r="N62" s="535"/>
      <c r="O62" s="535"/>
      <c r="P62" s="535"/>
      <c r="Q62" s="535"/>
    </row>
    <row r="63" spans="4:18" ht="13.5" customHeight="1" x14ac:dyDescent="0.3">
      <c r="D63" s="217"/>
      <c r="E63" s="217"/>
      <c r="F63" s="217"/>
      <c r="G63" s="217"/>
      <c r="H63" s="217"/>
      <c r="I63" s="217"/>
      <c r="J63" s="217"/>
      <c r="K63" s="136"/>
      <c r="L63" s="577"/>
      <c r="M63" s="535"/>
      <c r="N63" s="535"/>
      <c r="O63" s="535"/>
      <c r="P63" s="535"/>
      <c r="Q63" s="535"/>
    </row>
    <row r="64" spans="4:18" ht="13.5" customHeight="1" x14ac:dyDescent="0.3">
      <c r="D64" s="217"/>
      <c r="E64" s="217"/>
      <c r="F64" s="217"/>
      <c r="G64" s="217"/>
      <c r="H64" s="217"/>
      <c r="I64" s="217"/>
      <c r="J64" s="217"/>
      <c r="K64" s="136"/>
      <c r="L64" s="577"/>
      <c r="M64" s="535"/>
      <c r="N64" s="535"/>
      <c r="O64" s="535"/>
      <c r="P64" s="535"/>
      <c r="Q64" s="535"/>
    </row>
    <row r="65" spans="4:21" ht="112.5" customHeight="1" x14ac:dyDescent="0.3">
      <c r="D65" s="772"/>
      <c r="E65" s="772"/>
      <c r="F65" s="772"/>
      <c r="G65" s="772"/>
      <c r="H65" s="772"/>
      <c r="I65" s="772"/>
      <c r="J65" s="772"/>
      <c r="K65" s="772"/>
      <c r="L65" s="772"/>
      <c r="M65" s="772"/>
      <c r="N65" s="772"/>
      <c r="O65" s="772"/>
      <c r="P65" s="772"/>
      <c r="Q65" s="772"/>
    </row>
    <row r="66" spans="4:21" s="69" customFormat="1" ht="14.5" x14ac:dyDescent="0.35">
      <c r="D66" s="47"/>
      <c r="E66" s="47"/>
      <c r="F66" s="47"/>
      <c r="G66" s="47"/>
      <c r="H66" s="47"/>
      <c r="I66" s="47"/>
      <c r="J66" s="47"/>
      <c r="K66" s="47"/>
      <c r="L66" s="47"/>
      <c r="M66" s="47"/>
      <c r="N66" s="47"/>
      <c r="O66" s="47"/>
      <c r="P66" s="47"/>
      <c r="Q66" s="47"/>
      <c r="R66" s="47"/>
      <c r="S66" s="47"/>
      <c r="T66" s="47"/>
      <c r="U66" s="47"/>
    </row>
    <row r="67" spans="4:21" s="69" customFormat="1" ht="16" x14ac:dyDescent="0.35">
      <c r="D67" s="40" t="s">
        <v>444</v>
      </c>
      <c r="E67" s="40"/>
      <c r="F67" s="40"/>
      <c r="G67" s="40"/>
      <c r="H67" s="40"/>
      <c r="I67" s="40"/>
      <c r="J67" s="40"/>
      <c r="K67" s="40"/>
      <c r="L67" s="40"/>
      <c r="M67" s="40"/>
      <c r="N67" s="40"/>
      <c r="O67" s="47"/>
      <c r="P67" s="47"/>
      <c r="Q67" s="47"/>
      <c r="R67" s="47"/>
      <c r="S67" s="47"/>
      <c r="T67" s="47"/>
      <c r="U67" s="47"/>
    </row>
    <row r="68" spans="4:21" s="69" customFormat="1" ht="26" x14ac:dyDescent="0.35">
      <c r="D68" s="780"/>
      <c r="E68" s="780"/>
      <c r="F68" s="780"/>
      <c r="G68" s="780"/>
      <c r="H68" s="780"/>
      <c r="I68" s="780"/>
      <c r="J68" s="780"/>
      <c r="K68" s="780"/>
      <c r="L68" s="780"/>
      <c r="M68" s="28" t="s">
        <v>970</v>
      </c>
      <c r="N68" s="101" t="s">
        <v>610</v>
      </c>
      <c r="O68" s="47"/>
      <c r="P68" s="47"/>
      <c r="Q68" s="47"/>
      <c r="R68" s="47"/>
      <c r="S68" s="47"/>
      <c r="T68" s="47"/>
      <c r="U68" s="47"/>
    </row>
    <row r="69" spans="4:21" s="69" customFormat="1" ht="14.5" x14ac:dyDescent="0.35">
      <c r="D69" s="747" t="s">
        <v>996</v>
      </c>
      <c r="E69" s="747"/>
      <c r="F69" s="747"/>
      <c r="G69" s="747"/>
      <c r="H69" s="747"/>
      <c r="I69" s="747"/>
      <c r="J69" s="747"/>
      <c r="K69" s="747"/>
      <c r="L69" s="747"/>
      <c r="M69" s="22" t="s">
        <v>718</v>
      </c>
      <c r="N69" s="74">
        <v>5143258.76</v>
      </c>
      <c r="O69" s="47"/>
      <c r="P69" s="47"/>
      <c r="Q69" s="47"/>
      <c r="R69" s="47"/>
      <c r="S69" s="47"/>
      <c r="T69" s="47"/>
      <c r="U69" s="47"/>
    </row>
    <row r="70" spans="4:21" s="69" customFormat="1" ht="14.5" x14ac:dyDescent="0.35">
      <c r="D70" s="747" t="s">
        <v>997</v>
      </c>
      <c r="E70" s="747"/>
      <c r="F70" s="747"/>
      <c r="G70" s="747"/>
      <c r="H70" s="747"/>
      <c r="I70" s="747"/>
      <c r="J70" s="747"/>
      <c r="K70" s="747"/>
      <c r="L70" s="747"/>
      <c r="M70" s="22" t="s">
        <v>718</v>
      </c>
      <c r="N70" s="74">
        <v>773646.06</v>
      </c>
      <c r="O70" s="47"/>
      <c r="P70" s="47"/>
      <c r="Q70" s="47"/>
      <c r="R70" s="47"/>
      <c r="S70" s="47"/>
      <c r="T70" s="47"/>
      <c r="U70" s="47"/>
    </row>
    <row r="71" spans="4:21" s="69" customFormat="1" ht="14.5" x14ac:dyDescent="0.35">
      <c r="D71" s="773" t="s">
        <v>998</v>
      </c>
      <c r="E71" s="773"/>
      <c r="F71" s="773"/>
      <c r="G71" s="773"/>
      <c r="H71" s="773"/>
      <c r="I71" s="773"/>
      <c r="J71" s="773"/>
      <c r="K71" s="773"/>
      <c r="L71" s="773"/>
      <c r="M71" s="476" t="s">
        <v>718</v>
      </c>
      <c r="N71" s="486">
        <v>0.15041943174564293</v>
      </c>
      <c r="O71" s="47"/>
      <c r="P71" s="47"/>
      <c r="Q71" s="47"/>
      <c r="R71" s="47"/>
      <c r="S71" s="47"/>
      <c r="T71" s="47"/>
      <c r="U71" s="47"/>
    </row>
    <row r="72" spans="4:21" s="69" customFormat="1" ht="14.5" x14ac:dyDescent="0.35">
      <c r="D72" s="217"/>
      <c r="E72" s="217"/>
      <c r="F72" s="217"/>
      <c r="G72" s="217"/>
      <c r="H72" s="217"/>
      <c r="I72" s="217"/>
      <c r="J72" s="217"/>
      <c r="K72" s="136"/>
      <c r="L72" s="578"/>
      <c r="M72" s="47"/>
      <c r="N72" s="47"/>
      <c r="O72" s="47"/>
      <c r="P72" s="47"/>
      <c r="Q72" s="47"/>
      <c r="R72" s="47"/>
      <c r="S72" s="47"/>
      <c r="T72" s="47"/>
      <c r="U72" s="47"/>
    </row>
    <row r="73" spans="4:21" s="69" customFormat="1" ht="12.75" customHeight="1" x14ac:dyDescent="0.35">
      <c r="D73" s="217"/>
      <c r="E73" s="217"/>
      <c r="F73" s="217"/>
      <c r="G73" s="217"/>
      <c r="H73" s="217"/>
      <c r="I73" s="217"/>
      <c r="J73" s="217"/>
      <c r="K73" s="136"/>
      <c r="L73" s="578"/>
      <c r="M73" s="47"/>
      <c r="N73" s="47"/>
      <c r="O73" s="47"/>
      <c r="P73" s="47"/>
      <c r="Q73" s="47"/>
      <c r="R73" s="47"/>
      <c r="S73" s="47"/>
      <c r="T73" s="47"/>
      <c r="U73" s="47"/>
    </row>
    <row r="74" spans="4:21" s="69" customFormat="1" ht="12.75" customHeight="1" x14ac:dyDescent="0.35">
      <c r="R74" s="47"/>
      <c r="S74" s="47"/>
      <c r="T74" s="47"/>
      <c r="U74" s="47"/>
    </row>
    <row r="75" spans="4:21" s="69" customFormat="1" ht="68.5" customHeight="1" x14ac:dyDescent="0.35">
      <c r="D75" s="772"/>
      <c r="E75" s="772"/>
      <c r="F75" s="772"/>
      <c r="G75" s="772"/>
      <c r="H75" s="772"/>
      <c r="I75" s="772"/>
      <c r="J75" s="772"/>
      <c r="K75" s="772"/>
      <c r="L75" s="772"/>
      <c r="M75" s="772"/>
      <c r="N75" s="772"/>
      <c r="O75" s="772"/>
      <c r="P75" s="772"/>
      <c r="Q75" s="772"/>
      <c r="R75" s="47"/>
      <c r="S75" s="47"/>
      <c r="T75" s="47"/>
      <c r="U75" s="47"/>
    </row>
    <row r="76" spans="4:21" s="69" customFormat="1" ht="12.75" customHeight="1" x14ac:dyDescent="0.35">
      <c r="R76" s="47"/>
      <c r="S76" s="47"/>
      <c r="T76" s="47"/>
      <c r="U76" s="47"/>
    </row>
    <row r="77" spans="4:21" s="69" customFormat="1" ht="12.75" customHeight="1" x14ac:dyDescent="0.35">
      <c r="D77" s="217"/>
      <c r="E77" s="217"/>
      <c r="F77" s="217"/>
      <c r="G77" s="217"/>
      <c r="H77" s="217"/>
      <c r="I77" s="217"/>
      <c r="J77" s="217"/>
      <c r="K77" s="136"/>
      <c r="L77" s="578"/>
      <c r="M77" s="47"/>
      <c r="N77" s="47"/>
      <c r="O77" s="47"/>
      <c r="P77" s="47"/>
      <c r="Q77" s="47"/>
      <c r="R77" s="47"/>
      <c r="S77" s="47"/>
      <c r="T77" s="47"/>
      <c r="U77" s="47"/>
    </row>
    <row r="78" spans="4:21" s="59" customFormat="1" ht="18.5" x14ac:dyDescent="0.45">
      <c r="D78" s="315" t="s">
        <v>999</v>
      </c>
      <c r="E78" s="60"/>
      <c r="F78" s="60"/>
      <c r="G78" s="60"/>
      <c r="H78" s="60"/>
      <c r="R78" s="42"/>
    </row>
    <row r="79" spans="4:21" x14ac:dyDescent="0.3">
      <c r="D79" s="57"/>
      <c r="E79" s="57"/>
      <c r="F79" s="57"/>
      <c r="G79" s="57"/>
      <c r="H79" s="57"/>
      <c r="I79" s="58"/>
      <c r="J79" s="58"/>
      <c r="K79" s="58"/>
      <c r="L79" s="58"/>
      <c r="M79" s="58"/>
    </row>
    <row r="80" spans="4:21" ht="16" x14ac:dyDescent="0.4">
      <c r="D80" s="17" t="s">
        <v>181</v>
      </c>
      <c r="E80" s="166"/>
      <c r="F80" s="166"/>
      <c r="G80" s="166"/>
      <c r="H80" s="166"/>
      <c r="I80" s="166"/>
      <c r="J80" s="168"/>
      <c r="K80" s="169"/>
      <c r="L80" s="169"/>
      <c r="M80" s="169"/>
    </row>
    <row r="81" spans="4:18" ht="15.75" customHeight="1" x14ac:dyDescent="0.3">
      <c r="D81" s="778"/>
      <c r="E81" s="778"/>
      <c r="F81" s="778"/>
      <c r="G81" s="778"/>
      <c r="H81" s="779"/>
      <c r="I81" s="745" t="s">
        <v>970</v>
      </c>
      <c r="J81" s="463">
        <v>2021</v>
      </c>
      <c r="K81" s="463">
        <v>2022</v>
      </c>
      <c r="L81" s="496">
        <v>2023</v>
      </c>
      <c r="M81" s="496"/>
    </row>
    <row r="82" spans="4:18" ht="15.75" customHeight="1" x14ac:dyDescent="0.3">
      <c r="D82" s="778"/>
      <c r="E82" s="778"/>
      <c r="F82" s="778"/>
      <c r="G82" s="778"/>
      <c r="H82" s="779"/>
      <c r="I82" s="745"/>
      <c r="J82" s="37" t="s">
        <v>620</v>
      </c>
      <c r="K82" s="37" t="s">
        <v>620</v>
      </c>
      <c r="L82" s="37" t="s">
        <v>620</v>
      </c>
      <c r="M82" s="37" t="s">
        <v>626</v>
      </c>
    </row>
    <row r="83" spans="4:18" x14ac:dyDescent="0.3">
      <c r="D83" s="570" t="s">
        <v>1000</v>
      </c>
      <c r="E83" s="310"/>
      <c r="F83" s="310"/>
      <c r="G83" s="310"/>
      <c r="H83" s="311"/>
      <c r="I83" s="311"/>
      <c r="J83" s="312"/>
      <c r="K83" s="313"/>
      <c r="L83" s="313"/>
      <c r="M83" s="313"/>
    </row>
    <row r="84" spans="4:18" x14ac:dyDescent="0.3">
      <c r="D84" s="747" t="s">
        <v>979</v>
      </c>
      <c r="E84" s="747"/>
      <c r="F84" s="747"/>
      <c r="G84" s="747"/>
      <c r="H84" s="747"/>
      <c r="I84" s="19" t="s">
        <v>718</v>
      </c>
      <c r="J84" s="22" t="s">
        <v>988</v>
      </c>
      <c r="K84" s="579">
        <v>6428397.29</v>
      </c>
      <c r="L84" s="93">
        <v>4483402.4081106903</v>
      </c>
      <c r="M84" s="497">
        <v>173075280</v>
      </c>
    </row>
    <row r="85" spans="4:18" x14ac:dyDescent="0.3">
      <c r="D85" s="747" t="s">
        <v>1001</v>
      </c>
      <c r="E85" s="747"/>
      <c r="F85" s="747"/>
      <c r="G85" s="747"/>
      <c r="H85" s="747"/>
      <c r="I85" s="19" t="s">
        <v>718</v>
      </c>
      <c r="J85" s="22" t="s">
        <v>988</v>
      </c>
      <c r="K85" s="93">
        <v>6428397.29</v>
      </c>
      <c r="L85" s="93">
        <v>4483402.4081106903</v>
      </c>
      <c r="M85" s="497">
        <v>81105899</v>
      </c>
    </row>
    <row r="86" spans="4:18" x14ac:dyDescent="0.3">
      <c r="D86" s="747" t="s">
        <v>1002</v>
      </c>
      <c r="E86" s="747"/>
      <c r="F86" s="747"/>
      <c r="G86" s="747"/>
      <c r="H86" s="747"/>
      <c r="I86" s="19" t="s">
        <v>718</v>
      </c>
      <c r="J86" s="22" t="s">
        <v>988</v>
      </c>
      <c r="K86" s="93">
        <v>0</v>
      </c>
      <c r="L86" s="93">
        <v>0</v>
      </c>
      <c r="M86" s="497">
        <v>77454761</v>
      </c>
    </row>
    <row r="87" spans="4:18" x14ac:dyDescent="0.3">
      <c r="D87" s="756" t="s">
        <v>723</v>
      </c>
      <c r="E87" s="756"/>
      <c r="F87" s="756"/>
      <c r="G87" s="756"/>
      <c r="H87" s="756"/>
      <c r="I87" s="19" t="s">
        <v>718</v>
      </c>
      <c r="J87" s="20" t="s">
        <v>988</v>
      </c>
      <c r="K87" s="575">
        <v>0</v>
      </c>
      <c r="L87" s="575">
        <v>0</v>
      </c>
      <c r="M87" s="575">
        <v>14514620</v>
      </c>
    </row>
    <row r="88" spans="4:18" x14ac:dyDescent="0.3">
      <c r="D88" s="570" t="s">
        <v>1003</v>
      </c>
      <c r="E88" s="310"/>
      <c r="F88" s="310"/>
      <c r="G88" s="310"/>
      <c r="H88" s="311"/>
      <c r="I88" s="311"/>
      <c r="J88" s="312"/>
      <c r="K88" s="580"/>
      <c r="L88" s="580"/>
      <c r="M88" s="580"/>
    </row>
    <row r="89" spans="4:18" x14ac:dyDescent="0.3">
      <c r="D89" s="747" t="s">
        <v>1004</v>
      </c>
      <c r="E89" s="747"/>
      <c r="F89" s="747"/>
      <c r="G89" s="747"/>
      <c r="H89" s="747"/>
      <c r="I89" s="19" t="s">
        <v>718</v>
      </c>
      <c r="J89" s="22" t="s">
        <v>988</v>
      </c>
      <c r="K89" s="93">
        <v>825489.31</v>
      </c>
      <c r="L89" s="93">
        <v>667538.73376534798</v>
      </c>
      <c r="M89" s="497">
        <v>0</v>
      </c>
    </row>
    <row r="90" spans="4:18" x14ac:dyDescent="0.3">
      <c r="D90" s="747" t="s">
        <v>976</v>
      </c>
      <c r="E90" s="747"/>
      <c r="F90" s="747"/>
      <c r="G90" s="747"/>
      <c r="H90" s="747"/>
      <c r="I90" s="19" t="s">
        <v>718</v>
      </c>
      <c r="J90" s="22" t="s">
        <v>988</v>
      </c>
      <c r="K90" s="93">
        <v>158315.10500000001</v>
      </c>
      <c r="L90" s="93">
        <v>96474.003104500007</v>
      </c>
      <c r="M90" s="497">
        <v>0</v>
      </c>
    </row>
    <row r="91" spans="4:18" x14ac:dyDescent="0.3">
      <c r="D91" s="756" t="s">
        <v>717</v>
      </c>
      <c r="E91" s="756"/>
      <c r="F91" s="756"/>
      <c r="G91" s="756"/>
      <c r="H91" s="756"/>
      <c r="I91" s="19" t="s">
        <v>718</v>
      </c>
      <c r="J91" s="20" t="s">
        <v>988</v>
      </c>
      <c r="K91" s="575">
        <v>667174.19999999995</v>
      </c>
      <c r="L91" s="575">
        <v>571064.73066084797</v>
      </c>
      <c r="M91" s="575">
        <v>0</v>
      </c>
    </row>
    <row r="92" spans="4:18" x14ac:dyDescent="0.3">
      <c r="D92" s="441" t="s">
        <v>971</v>
      </c>
      <c r="E92" s="442"/>
      <c r="F92" s="442"/>
      <c r="G92" s="442"/>
      <c r="H92" s="443"/>
      <c r="I92" s="443" t="s">
        <v>718</v>
      </c>
      <c r="J92" s="581">
        <v>6608613</v>
      </c>
      <c r="K92" s="581">
        <v>7253886.5899999999</v>
      </c>
      <c r="L92" s="581">
        <v>5150941.1418760382</v>
      </c>
      <c r="M92" s="581">
        <v>173075280</v>
      </c>
    </row>
    <row r="93" spans="4:18" ht="14.5" customHeight="1" x14ac:dyDescent="0.3">
      <c r="D93" s="52"/>
      <c r="E93" s="49"/>
      <c r="F93" s="49"/>
      <c r="G93" s="49"/>
      <c r="H93" s="49"/>
      <c r="I93" s="49"/>
      <c r="J93" s="49"/>
      <c r="K93" s="49"/>
    </row>
    <row r="94" spans="4:18" ht="14.5" customHeight="1" x14ac:dyDescent="0.3">
      <c r="D94" s="52"/>
      <c r="E94" s="49"/>
      <c r="F94" s="49"/>
      <c r="G94" s="49"/>
      <c r="H94" s="49"/>
      <c r="I94" s="49"/>
      <c r="J94" s="49"/>
      <c r="K94" s="49"/>
    </row>
    <row r="95" spans="4:18" ht="19.399999999999999" customHeight="1" x14ac:dyDescent="0.3">
      <c r="D95" s="54"/>
      <c r="E95" s="49"/>
      <c r="F95" s="49"/>
      <c r="G95" s="5"/>
      <c r="H95" s="49"/>
      <c r="I95" s="49"/>
      <c r="J95" s="49"/>
      <c r="K95" s="49"/>
      <c r="R95" s="5"/>
    </row>
    <row r="96" spans="4:18" ht="135" customHeight="1" x14ac:dyDescent="0.3">
      <c r="D96" s="775"/>
      <c r="E96" s="775"/>
      <c r="F96" s="775"/>
      <c r="G96" s="775"/>
      <c r="H96" s="775"/>
      <c r="I96" s="775"/>
      <c r="J96" s="775"/>
      <c r="K96" s="775"/>
      <c r="L96" s="775"/>
      <c r="M96" s="775"/>
      <c r="N96" s="775"/>
      <c r="O96" s="775"/>
      <c r="P96" s="775"/>
      <c r="Q96" s="775"/>
      <c r="R96" s="32"/>
    </row>
    <row r="97" spans="4:18" x14ac:dyDescent="0.3">
      <c r="D97" s="49"/>
      <c r="E97" s="49"/>
      <c r="F97" s="49"/>
      <c r="G97" s="49"/>
      <c r="H97" s="49"/>
      <c r="R97" s="32"/>
    </row>
    <row r="98" spans="4:18" x14ac:dyDescent="0.3">
      <c r="R98" s="32"/>
    </row>
    <row r="99" spans="4:18" s="59" customFormat="1" ht="18.5" x14ac:dyDescent="0.45">
      <c r="D99" s="314" t="s">
        <v>1005</v>
      </c>
      <c r="R99" s="32"/>
    </row>
    <row r="100" spans="4:18" x14ac:dyDescent="0.3">
      <c r="R100" s="32"/>
    </row>
    <row r="101" spans="4:18" ht="16" x14ac:dyDescent="0.4">
      <c r="D101" s="17" t="s">
        <v>184</v>
      </c>
      <c r="E101" s="168"/>
      <c r="F101" s="168"/>
      <c r="G101" s="168"/>
      <c r="H101" s="168"/>
      <c r="I101" s="168"/>
      <c r="J101" s="168"/>
      <c r="K101" s="168"/>
      <c r="L101" s="168"/>
      <c r="M101" s="168"/>
      <c r="N101" s="168"/>
      <c r="O101" s="168"/>
      <c r="P101" s="168"/>
      <c r="R101" s="32"/>
    </row>
    <row r="102" spans="4:18" ht="18" customHeight="1" x14ac:dyDescent="0.3">
      <c r="D102" s="776"/>
      <c r="E102" s="776"/>
      <c r="F102" s="776"/>
      <c r="G102" s="776"/>
      <c r="H102" s="776"/>
      <c r="I102" s="776"/>
      <c r="J102" s="776"/>
      <c r="K102" s="777" t="s">
        <v>970</v>
      </c>
      <c r="L102" s="777"/>
      <c r="M102" s="777"/>
      <c r="N102" s="101">
        <v>2021</v>
      </c>
      <c r="O102" s="101">
        <v>2022</v>
      </c>
      <c r="P102" s="101">
        <v>2023</v>
      </c>
      <c r="R102" s="32"/>
    </row>
    <row r="103" spans="4:18" x14ac:dyDescent="0.3">
      <c r="D103" s="570" t="s">
        <v>1006</v>
      </c>
      <c r="E103" s="310"/>
      <c r="F103" s="310"/>
      <c r="G103" s="310"/>
      <c r="H103" s="311"/>
      <c r="I103" s="312"/>
      <c r="J103" s="313"/>
      <c r="K103" s="313"/>
      <c r="L103" s="313"/>
      <c r="M103" s="313"/>
      <c r="N103" s="313"/>
      <c r="O103" s="313"/>
      <c r="P103" s="313"/>
      <c r="R103" s="32"/>
    </row>
    <row r="104" spans="4:18" x14ac:dyDescent="0.3">
      <c r="D104" s="747" t="s">
        <v>1007</v>
      </c>
      <c r="E104" s="747"/>
      <c r="F104" s="747"/>
      <c r="G104" s="747"/>
      <c r="H104" s="747"/>
      <c r="I104" s="747"/>
      <c r="J104" s="747"/>
      <c r="K104" s="691" t="s">
        <v>1008</v>
      </c>
      <c r="L104" s="691"/>
      <c r="M104" s="691"/>
      <c r="N104" s="21">
        <v>6.77</v>
      </c>
      <c r="O104" s="21">
        <v>2.61</v>
      </c>
      <c r="P104" s="21">
        <v>2.5499999999999998</v>
      </c>
      <c r="R104" s="32"/>
    </row>
    <row r="105" spans="4:18" x14ac:dyDescent="0.3">
      <c r="D105" s="747" t="s">
        <v>1009</v>
      </c>
      <c r="E105" s="747"/>
      <c r="F105" s="747"/>
      <c r="G105" s="747"/>
      <c r="H105" s="747"/>
      <c r="I105" s="747"/>
      <c r="J105" s="747"/>
      <c r="K105" s="691" t="s">
        <v>1008</v>
      </c>
      <c r="L105" s="691"/>
      <c r="M105" s="691"/>
      <c r="N105" s="21" t="s">
        <v>988</v>
      </c>
      <c r="O105" s="21">
        <v>2.5099999999999998</v>
      </c>
      <c r="P105" s="21">
        <v>2.4900000000000002</v>
      </c>
      <c r="R105" s="32"/>
    </row>
    <row r="106" spans="4:18" x14ac:dyDescent="0.3">
      <c r="D106" s="747" t="s">
        <v>1010</v>
      </c>
      <c r="E106" s="747"/>
      <c r="F106" s="747"/>
      <c r="G106" s="747"/>
      <c r="H106" s="747"/>
      <c r="I106" s="747"/>
      <c r="J106" s="747"/>
      <c r="K106" s="691" t="s">
        <v>1008</v>
      </c>
      <c r="L106" s="691"/>
      <c r="M106" s="691"/>
      <c r="N106" s="21" t="s">
        <v>988</v>
      </c>
      <c r="O106" s="75">
        <v>0.1</v>
      </c>
      <c r="P106" s="21">
        <v>0.06</v>
      </c>
      <c r="R106" s="32"/>
    </row>
    <row r="107" spans="4:18" x14ac:dyDescent="0.3">
      <c r="D107" s="570" t="s">
        <v>1011</v>
      </c>
      <c r="E107" s="310"/>
      <c r="F107" s="310"/>
      <c r="G107" s="310"/>
      <c r="H107" s="311"/>
      <c r="I107" s="312"/>
      <c r="J107" s="313"/>
      <c r="K107" s="313"/>
      <c r="L107" s="313"/>
      <c r="M107" s="313"/>
      <c r="N107" s="313"/>
      <c r="O107" s="313"/>
      <c r="P107" s="313"/>
      <c r="R107" s="32"/>
    </row>
    <row r="108" spans="4:18" ht="14.5" customHeight="1" x14ac:dyDescent="0.3">
      <c r="D108" s="773" t="s">
        <v>1009</v>
      </c>
      <c r="E108" s="773"/>
      <c r="F108" s="773"/>
      <c r="G108" s="773"/>
      <c r="H108" s="773"/>
      <c r="I108" s="773"/>
      <c r="J108" s="773"/>
      <c r="K108" s="774" t="s">
        <v>1012</v>
      </c>
      <c r="L108" s="774"/>
      <c r="M108" s="774"/>
      <c r="N108" s="477">
        <v>129.85</v>
      </c>
      <c r="O108" s="477">
        <v>132.51</v>
      </c>
      <c r="P108" s="477">
        <v>126.87</v>
      </c>
      <c r="R108" s="32"/>
    </row>
    <row r="109" spans="4:18" x14ac:dyDescent="0.3">
      <c r="D109" s="52"/>
      <c r="E109" s="49"/>
      <c r="F109" s="49"/>
      <c r="G109" s="49"/>
      <c r="H109" s="49"/>
      <c r="I109" s="49"/>
      <c r="J109" s="49"/>
      <c r="K109" s="49"/>
      <c r="R109" s="32"/>
    </row>
    <row r="110" spans="4:18" ht="14.5" customHeight="1" x14ac:dyDescent="0.3">
      <c r="D110" s="52"/>
      <c r="E110" s="49"/>
      <c r="F110" s="49"/>
      <c r="G110" s="49"/>
      <c r="H110" s="49"/>
      <c r="I110" s="49"/>
      <c r="J110" s="49"/>
      <c r="K110" s="49"/>
      <c r="R110" s="32"/>
    </row>
    <row r="111" spans="4:18" ht="19.399999999999999" customHeight="1" x14ac:dyDescent="0.3">
      <c r="D111" s="54"/>
      <c r="E111" s="49"/>
      <c r="F111" s="49"/>
      <c r="G111" s="49"/>
      <c r="H111" s="49"/>
      <c r="I111" s="49"/>
      <c r="J111" s="49"/>
      <c r="K111" s="49"/>
      <c r="R111" s="5"/>
    </row>
    <row r="112" spans="4:18" ht="198.75" customHeight="1" x14ac:dyDescent="0.3">
      <c r="D112" s="772"/>
      <c r="E112" s="772"/>
      <c r="F112" s="772"/>
      <c r="G112" s="772"/>
      <c r="H112" s="772"/>
      <c r="I112" s="772"/>
      <c r="J112" s="772"/>
      <c r="K112" s="772"/>
      <c r="L112" s="772"/>
      <c r="M112" s="772"/>
      <c r="N112" s="772"/>
      <c r="O112" s="772"/>
      <c r="P112" s="772"/>
      <c r="Q112" s="772"/>
      <c r="R112" s="32"/>
    </row>
    <row r="115" spans="3:21" s="59" customFormat="1" ht="36.65" customHeight="1" x14ac:dyDescent="0.45">
      <c r="C115" s="42"/>
      <c r="D115" s="765" t="s">
        <v>1013</v>
      </c>
      <c r="E115" s="765"/>
      <c r="F115" s="765"/>
      <c r="G115" s="765"/>
      <c r="H115" s="765"/>
      <c r="I115" s="765"/>
      <c r="J115" s="765"/>
    </row>
    <row r="116" spans="3:21" ht="24.65" customHeight="1" x14ac:dyDescent="0.3">
      <c r="D116" s="749" t="s">
        <v>1014</v>
      </c>
      <c r="E116" s="749"/>
      <c r="F116" s="749"/>
      <c r="G116" s="749"/>
      <c r="H116" s="749"/>
      <c r="I116" s="749"/>
      <c r="J116" s="749"/>
      <c r="K116" s="749"/>
      <c r="L116" s="749"/>
      <c r="M116" s="749"/>
      <c r="N116" s="749"/>
      <c r="O116" s="749"/>
      <c r="P116" s="749"/>
      <c r="Q116" s="749"/>
      <c r="R116" s="592"/>
    </row>
    <row r="118" spans="3:21" s="50" customFormat="1" ht="18.5" x14ac:dyDescent="0.4">
      <c r="D118" s="765" t="s">
        <v>1015</v>
      </c>
      <c r="E118" s="765"/>
      <c r="F118" s="765"/>
      <c r="G118" s="765"/>
      <c r="H118" s="765"/>
      <c r="I118" s="765"/>
      <c r="J118" s="765"/>
      <c r="K118" s="765"/>
      <c r="L118" s="765"/>
      <c r="M118" s="765"/>
      <c r="N118" s="765"/>
      <c r="O118" s="765"/>
      <c r="P118" s="765"/>
      <c r="Q118" s="765"/>
      <c r="R118" s="43"/>
      <c r="S118" s="43"/>
      <c r="T118" s="43"/>
      <c r="U118" s="43"/>
    </row>
    <row r="119" spans="3:21" s="50" customFormat="1" ht="18.5" x14ac:dyDescent="0.4">
      <c r="D119" s="765" t="s">
        <v>1016</v>
      </c>
      <c r="E119" s="765"/>
      <c r="F119" s="765"/>
      <c r="G119" s="765"/>
      <c r="H119" s="765"/>
      <c r="I119" s="765"/>
      <c r="J119" s="765"/>
      <c r="K119" s="765"/>
      <c r="L119" s="765"/>
      <c r="M119" s="765"/>
      <c r="N119" s="765"/>
      <c r="O119" s="765"/>
      <c r="P119" s="765"/>
      <c r="Q119" s="765"/>
      <c r="R119" s="43"/>
      <c r="S119" s="43"/>
      <c r="T119" s="43"/>
      <c r="U119" s="43"/>
    </row>
    <row r="120" spans="3:21" s="50" customFormat="1" ht="18.5" x14ac:dyDescent="0.4">
      <c r="D120" s="765" t="s">
        <v>1017</v>
      </c>
      <c r="E120" s="765"/>
      <c r="F120" s="765"/>
      <c r="G120" s="765"/>
      <c r="H120" s="765"/>
      <c r="I120" s="765"/>
      <c r="J120" s="765"/>
      <c r="K120" s="765"/>
      <c r="L120" s="765"/>
      <c r="M120" s="765"/>
      <c r="N120" s="765"/>
      <c r="O120" s="765"/>
      <c r="P120" s="765"/>
      <c r="Q120" s="765"/>
      <c r="R120" s="43"/>
      <c r="S120" s="43"/>
      <c r="T120" s="43"/>
      <c r="U120" s="43"/>
    </row>
    <row r="121" spans="3:21" s="50" customFormat="1" ht="18.5" x14ac:dyDescent="0.4">
      <c r="D121" s="765" t="s">
        <v>1018</v>
      </c>
      <c r="E121" s="765"/>
      <c r="F121" s="765"/>
      <c r="G121" s="765"/>
      <c r="H121" s="765"/>
      <c r="I121" s="765"/>
      <c r="J121" s="765"/>
      <c r="K121" s="765"/>
      <c r="L121" s="765"/>
      <c r="M121" s="765"/>
      <c r="N121" s="765"/>
      <c r="O121" s="765"/>
      <c r="P121" s="765"/>
      <c r="Q121" s="765"/>
      <c r="R121" s="43"/>
      <c r="S121" s="43"/>
      <c r="T121" s="43"/>
      <c r="U121" s="43"/>
    </row>
    <row r="122" spans="3:21" s="50" customFormat="1" ht="18" customHeight="1" x14ac:dyDescent="0.4">
      <c r="D122" s="315" t="s">
        <v>1019</v>
      </c>
      <c r="E122" s="315"/>
      <c r="F122" s="315"/>
      <c r="G122" s="315"/>
      <c r="H122" s="315"/>
      <c r="I122" s="315"/>
      <c r="J122" s="315"/>
      <c r="K122" s="315"/>
      <c r="L122" s="315"/>
      <c r="M122" s="315"/>
      <c r="N122" s="315"/>
      <c r="O122" s="315"/>
      <c r="P122" s="315"/>
      <c r="Q122" s="315"/>
      <c r="R122" s="43"/>
      <c r="S122" s="43"/>
      <c r="T122" s="43"/>
      <c r="U122" s="43"/>
    </row>
    <row r="123" spans="3:21" s="50" customFormat="1" ht="18.5" x14ac:dyDescent="0.4">
      <c r="D123" s="765" t="s">
        <v>1020</v>
      </c>
      <c r="E123" s="765"/>
      <c r="F123" s="765"/>
      <c r="G123" s="765"/>
      <c r="H123" s="765"/>
      <c r="I123" s="765"/>
      <c r="J123" s="765"/>
      <c r="K123" s="765"/>
      <c r="L123" s="765"/>
      <c r="M123" s="765"/>
      <c r="N123" s="765"/>
      <c r="O123" s="765"/>
      <c r="P123" s="765"/>
      <c r="Q123" s="765"/>
      <c r="R123" s="43"/>
      <c r="S123" s="43"/>
      <c r="T123" s="43"/>
      <c r="U123" s="43"/>
    </row>
    <row r="124" spans="3:21" s="50" customFormat="1" ht="18.5" x14ac:dyDescent="0.4">
      <c r="D124" s="765" t="s">
        <v>1021</v>
      </c>
      <c r="E124" s="765"/>
      <c r="F124" s="765"/>
      <c r="G124" s="765"/>
      <c r="H124" s="765"/>
      <c r="I124" s="765"/>
      <c r="J124" s="765"/>
      <c r="K124" s="765"/>
      <c r="L124" s="765"/>
      <c r="M124" s="765"/>
      <c r="N124" s="765"/>
      <c r="O124" s="765"/>
      <c r="P124" s="765"/>
      <c r="Q124" s="765"/>
      <c r="R124" s="43"/>
      <c r="S124" s="43"/>
      <c r="T124" s="43"/>
      <c r="U124" s="43"/>
    </row>
    <row r="125" spans="3:21" x14ac:dyDescent="0.3">
      <c r="D125" s="49"/>
      <c r="E125" s="47"/>
      <c r="F125" s="47"/>
      <c r="G125" s="47"/>
      <c r="H125" s="47"/>
      <c r="I125" s="47"/>
      <c r="J125" s="47"/>
      <c r="K125" s="47"/>
      <c r="L125" s="47"/>
      <c r="M125" s="47"/>
      <c r="N125" s="47"/>
      <c r="O125" s="47"/>
      <c r="P125" s="47"/>
      <c r="Q125" s="47"/>
      <c r="R125" s="47"/>
      <c r="S125" s="47"/>
      <c r="T125" s="47"/>
      <c r="U125" s="47"/>
    </row>
    <row r="126" spans="3:21" ht="16" x14ac:dyDescent="0.3">
      <c r="D126" s="138" t="s">
        <v>1022</v>
      </c>
      <c r="E126" s="166"/>
      <c r="F126" s="166"/>
      <c r="G126" s="166"/>
      <c r="H126" s="166"/>
      <c r="I126" s="166"/>
      <c r="J126" s="167"/>
      <c r="K126" s="167"/>
      <c r="L126" s="47"/>
      <c r="M126" s="47"/>
      <c r="N126" s="47"/>
      <c r="O126" s="47"/>
      <c r="P126" s="47"/>
      <c r="Q126" s="47"/>
      <c r="R126" s="47"/>
      <c r="S126" s="47"/>
      <c r="T126" s="47"/>
      <c r="U126" s="47"/>
    </row>
    <row r="127" spans="3:21" ht="26" x14ac:dyDescent="0.3">
      <c r="D127" s="752"/>
      <c r="E127" s="752"/>
      <c r="F127" s="752"/>
      <c r="G127" s="752"/>
      <c r="H127" s="28" t="s">
        <v>970</v>
      </c>
      <c r="I127" s="463">
        <v>2021</v>
      </c>
      <c r="J127" s="463">
        <v>2022</v>
      </c>
      <c r="K127" s="463">
        <v>2023</v>
      </c>
      <c r="L127" s="47"/>
      <c r="M127" s="47"/>
      <c r="N127" s="47"/>
      <c r="O127" s="47"/>
      <c r="P127" s="47"/>
      <c r="Q127" s="47"/>
      <c r="R127" s="47"/>
      <c r="S127" s="47"/>
      <c r="T127" s="47"/>
      <c r="U127" s="47"/>
    </row>
    <row r="128" spans="3:21" x14ac:dyDescent="0.3">
      <c r="D128" s="747" t="s">
        <v>1023</v>
      </c>
      <c r="E128" s="747"/>
      <c r="F128" s="747"/>
      <c r="G128" s="747"/>
      <c r="H128" s="22" t="s">
        <v>1024</v>
      </c>
      <c r="I128" s="93">
        <v>2397662.1739999996</v>
      </c>
      <c r="J128" s="93">
        <v>2742975.3</v>
      </c>
      <c r="K128" s="93">
        <v>3200069.818</v>
      </c>
      <c r="L128" s="47"/>
      <c r="M128" s="47"/>
      <c r="N128" s="47"/>
      <c r="O128" s="47"/>
      <c r="P128" s="47"/>
      <c r="Q128" s="47"/>
      <c r="R128" s="47"/>
      <c r="S128" s="47"/>
      <c r="T128" s="47"/>
      <c r="U128" s="47"/>
    </row>
    <row r="129" spans="4:21" x14ac:dyDescent="0.3">
      <c r="D129" s="747" t="s">
        <v>1025</v>
      </c>
      <c r="E129" s="747"/>
      <c r="F129" s="747"/>
      <c r="G129" s="747"/>
      <c r="H129" s="22" t="s">
        <v>1024</v>
      </c>
      <c r="I129" s="93">
        <v>16762.523999999998</v>
      </c>
      <c r="J129" s="93">
        <v>14134.74</v>
      </c>
      <c r="K129" s="93">
        <v>7841.66</v>
      </c>
      <c r="L129" s="672"/>
      <c r="M129" s="47"/>
      <c r="N129" s="47"/>
      <c r="O129" s="47"/>
      <c r="P129" s="47"/>
      <c r="Q129" s="47"/>
      <c r="R129" s="47"/>
      <c r="S129" s="47"/>
      <c r="T129" s="47"/>
      <c r="U129" s="47"/>
    </row>
    <row r="130" spans="4:21" x14ac:dyDescent="0.3">
      <c r="D130" s="747" t="s">
        <v>1026</v>
      </c>
      <c r="E130" s="747"/>
      <c r="F130" s="747"/>
      <c r="G130" s="747"/>
      <c r="H130" s="22" t="s">
        <v>1024</v>
      </c>
      <c r="I130" s="93">
        <v>49207627.336999997</v>
      </c>
      <c r="J130" s="93">
        <v>54049929.111999996</v>
      </c>
      <c r="K130" s="93">
        <v>60389906.153499998</v>
      </c>
      <c r="L130" s="672"/>
      <c r="M130" s="47"/>
      <c r="N130" s="47"/>
      <c r="O130" s="47"/>
      <c r="P130" s="47"/>
      <c r="Q130" s="47"/>
      <c r="R130" s="47"/>
      <c r="S130" s="47"/>
      <c r="T130" s="47"/>
      <c r="U130" s="47"/>
    </row>
    <row r="131" spans="4:21" x14ac:dyDescent="0.3">
      <c r="D131" s="771" t="s">
        <v>1027</v>
      </c>
      <c r="E131" s="771"/>
      <c r="F131" s="771"/>
      <c r="G131" s="771"/>
      <c r="H131" s="411" t="s">
        <v>1024</v>
      </c>
      <c r="I131" s="582">
        <v>51622052.034999996</v>
      </c>
      <c r="J131" s="582">
        <v>56807039.151999995</v>
      </c>
      <c r="K131" s="582">
        <v>63597817.631499998</v>
      </c>
    </row>
    <row r="132" spans="4:21" ht="18.75" customHeight="1" x14ac:dyDescent="0.3"/>
    <row r="133" spans="4:21" ht="17.25" customHeight="1" x14ac:dyDescent="0.3">
      <c r="D133" s="30" t="s">
        <v>1028</v>
      </c>
      <c r="E133" s="17"/>
      <c r="F133" s="17"/>
      <c r="G133" s="17"/>
      <c r="H133" s="17"/>
      <c r="I133" s="17"/>
      <c r="J133" s="17"/>
      <c r="K133" s="17"/>
    </row>
    <row r="134" spans="4:21" ht="30" customHeight="1" x14ac:dyDescent="0.3">
      <c r="D134" s="752"/>
      <c r="E134" s="752"/>
      <c r="F134" s="752"/>
      <c r="G134" s="752"/>
      <c r="H134" s="28" t="s">
        <v>970</v>
      </c>
      <c r="I134" s="463">
        <v>2021</v>
      </c>
      <c r="J134" s="463">
        <v>2022</v>
      </c>
      <c r="K134" s="463">
        <v>2023</v>
      </c>
    </row>
    <row r="135" spans="4:21" x14ac:dyDescent="0.3">
      <c r="D135" s="747" t="s">
        <v>1023</v>
      </c>
      <c r="E135" s="747"/>
      <c r="F135" s="747"/>
      <c r="G135" s="747"/>
      <c r="H135" s="23" t="s">
        <v>1024</v>
      </c>
      <c r="I135" s="93">
        <v>13508091.210000001</v>
      </c>
      <c r="J135" s="93">
        <v>20452170.489999998</v>
      </c>
      <c r="K135" s="93">
        <v>22961982.806299999</v>
      </c>
    </row>
    <row r="136" spans="4:21" x14ac:dyDescent="0.3">
      <c r="D136" s="754" t="s">
        <v>1026</v>
      </c>
      <c r="E136" s="754"/>
      <c r="F136" s="754"/>
      <c r="G136" s="754"/>
      <c r="H136" s="104" t="s">
        <v>1024</v>
      </c>
      <c r="I136" s="121">
        <v>11366891.25</v>
      </c>
      <c r="J136" s="121">
        <v>11606951.560000001</v>
      </c>
      <c r="K136" s="121">
        <v>13086210.8179</v>
      </c>
    </row>
    <row r="137" spans="4:21" x14ac:dyDescent="0.3">
      <c r="K137" s="47"/>
      <c r="L137" s="47"/>
      <c r="M137" s="47"/>
      <c r="N137" s="47"/>
      <c r="O137" s="47"/>
      <c r="P137" s="47"/>
      <c r="Q137" s="47"/>
      <c r="R137" s="47"/>
      <c r="S137" s="47"/>
      <c r="T137" s="47"/>
      <c r="U137" s="47"/>
    </row>
    <row r="138" spans="4:21" ht="16" x14ac:dyDescent="0.3">
      <c r="D138" s="30" t="s">
        <v>1029</v>
      </c>
      <c r="E138" s="30"/>
      <c r="F138" s="30"/>
      <c r="G138" s="30"/>
      <c r="H138" s="30"/>
      <c r="I138" s="30"/>
      <c r="J138" s="30"/>
      <c r="K138" s="30"/>
      <c r="L138" s="47"/>
      <c r="M138" s="47"/>
      <c r="N138" s="47"/>
      <c r="O138" s="47"/>
      <c r="P138" s="47"/>
      <c r="Q138" s="47"/>
      <c r="R138" s="47"/>
      <c r="S138" s="47"/>
      <c r="T138" s="47"/>
      <c r="U138" s="47"/>
    </row>
    <row r="139" spans="4:21" ht="27.65" customHeight="1" x14ac:dyDescent="0.3">
      <c r="D139" s="770"/>
      <c r="E139" s="770"/>
      <c r="F139" s="770"/>
      <c r="G139" s="770"/>
      <c r="H139" s="770"/>
      <c r="I139" s="28" t="s">
        <v>970</v>
      </c>
      <c r="J139" s="463">
        <v>2022</v>
      </c>
      <c r="K139" s="463">
        <v>2023</v>
      </c>
      <c r="L139" s="47"/>
      <c r="M139" s="47"/>
      <c r="N139" s="47"/>
      <c r="O139" s="47"/>
      <c r="P139" s="47"/>
      <c r="Q139" s="47"/>
      <c r="R139" s="47"/>
      <c r="S139" s="47"/>
      <c r="T139" s="47"/>
      <c r="U139" s="47"/>
    </row>
    <row r="140" spans="4:21" x14ac:dyDescent="0.3">
      <c r="D140" s="570" t="s">
        <v>1006</v>
      </c>
      <c r="E140" s="570"/>
      <c r="F140" s="570"/>
      <c r="G140" s="570"/>
      <c r="H140" s="570"/>
      <c r="I140" s="570"/>
      <c r="J140" s="570"/>
      <c r="K140" s="570"/>
      <c r="L140" s="47"/>
      <c r="M140" s="47"/>
      <c r="N140" s="47"/>
      <c r="O140" s="47"/>
      <c r="P140" s="47"/>
      <c r="Q140" s="47"/>
      <c r="R140" s="47"/>
      <c r="S140" s="47"/>
      <c r="T140" s="47"/>
      <c r="U140" s="47"/>
    </row>
    <row r="141" spans="4:21" x14ac:dyDescent="0.3">
      <c r="D141" s="747" t="s">
        <v>1030</v>
      </c>
      <c r="E141" s="747"/>
      <c r="F141" s="747"/>
      <c r="G141" s="747"/>
      <c r="H141" s="747"/>
      <c r="I141" s="93" t="s">
        <v>1024</v>
      </c>
      <c r="J141" s="93">
        <v>331625.7</v>
      </c>
      <c r="K141" s="93">
        <v>326458.43461499998</v>
      </c>
      <c r="L141" s="47"/>
      <c r="M141" s="47"/>
      <c r="N141" s="47"/>
      <c r="O141" s="47"/>
      <c r="P141" s="47"/>
      <c r="Q141" s="47"/>
      <c r="R141" s="47"/>
      <c r="S141" s="47"/>
      <c r="T141" s="47"/>
      <c r="U141" s="47"/>
    </row>
    <row r="142" spans="4:21" x14ac:dyDescent="0.3">
      <c r="D142" s="747" t="s">
        <v>1031</v>
      </c>
      <c r="E142" s="747"/>
      <c r="F142" s="747"/>
      <c r="G142" s="747"/>
      <c r="H142" s="747"/>
      <c r="I142" s="93" t="s">
        <v>1024</v>
      </c>
      <c r="J142" s="93">
        <v>390907.53</v>
      </c>
      <c r="K142" s="93">
        <v>412424.69089199998</v>
      </c>
      <c r="L142" s="47"/>
      <c r="M142" s="47"/>
      <c r="N142" s="47"/>
      <c r="O142" s="47"/>
      <c r="P142" s="47"/>
      <c r="Q142" s="47"/>
      <c r="R142" s="47"/>
      <c r="S142" s="47"/>
      <c r="T142" s="47"/>
      <c r="U142" s="47"/>
    </row>
    <row r="143" spans="4:21" x14ac:dyDescent="0.3">
      <c r="D143" s="747" t="s">
        <v>1032</v>
      </c>
      <c r="E143" s="747"/>
      <c r="F143" s="747"/>
      <c r="G143" s="747"/>
      <c r="H143" s="747"/>
      <c r="I143" s="93" t="s">
        <v>1024</v>
      </c>
      <c r="J143" s="93">
        <v>737459.08</v>
      </c>
      <c r="K143" s="93">
        <v>916877.42720499996</v>
      </c>
      <c r="L143" s="47"/>
      <c r="M143" s="47"/>
      <c r="N143" s="47"/>
      <c r="O143" s="47"/>
      <c r="P143" s="47"/>
      <c r="Q143" s="47"/>
      <c r="R143" s="47"/>
      <c r="S143" s="47"/>
      <c r="T143" s="47"/>
      <c r="U143" s="47"/>
    </row>
    <row r="144" spans="4:21" x14ac:dyDescent="0.3">
      <c r="D144" s="747" t="s">
        <v>1033</v>
      </c>
      <c r="E144" s="747"/>
      <c r="F144" s="747"/>
      <c r="G144" s="747"/>
      <c r="H144" s="747"/>
      <c r="I144" s="93" t="s">
        <v>1024</v>
      </c>
      <c r="J144" s="93">
        <v>70109.59</v>
      </c>
      <c r="K144" s="93">
        <v>237840.84038400001</v>
      </c>
      <c r="L144" s="47"/>
      <c r="M144" s="47"/>
      <c r="N144" s="47"/>
      <c r="O144" s="47"/>
      <c r="P144" s="47"/>
      <c r="Q144" s="47"/>
      <c r="R144" s="47"/>
      <c r="S144" s="47"/>
      <c r="T144" s="47"/>
      <c r="U144" s="47"/>
    </row>
    <row r="145" spans="4:21" x14ac:dyDescent="0.3">
      <c r="D145" s="747" t="s">
        <v>1034</v>
      </c>
      <c r="E145" s="747"/>
      <c r="F145" s="747"/>
      <c r="G145" s="747"/>
      <c r="H145" s="747"/>
      <c r="I145" s="93" t="s">
        <v>1024</v>
      </c>
      <c r="J145" s="93" t="s">
        <v>1035</v>
      </c>
      <c r="K145" s="93">
        <v>20950.8</v>
      </c>
      <c r="L145" s="47"/>
      <c r="M145" s="47"/>
      <c r="N145" s="47"/>
      <c r="O145" s="47"/>
      <c r="P145" s="47"/>
      <c r="Q145" s="47"/>
      <c r="R145" s="47"/>
      <c r="S145" s="47"/>
      <c r="T145" s="47"/>
      <c r="U145" s="47"/>
    </row>
    <row r="146" spans="4:21" x14ac:dyDescent="0.3">
      <c r="D146" s="768" t="s">
        <v>1036</v>
      </c>
      <c r="E146" s="768"/>
      <c r="F146" s="768"/>
      <c r="G146" s="768"/>
      <c r="H146" s="768"/>
      <c r="I146" s="681" t="s">
        <v>1024</v>
      </c>
      <c r="J146" s="681">
        <v>1545996.2240000002</v>
      </c>
      <c r="K146" s="681">
        <v>1914552.193096</v>
      </c>
      <c r="L146" s="47"/>
      <c r="M146" s="47"/>
      <c r="N146" s="47"/>
      <c r="O146" s="47"/>
      <c r="P146" s="47"/>
      <c r="Q146" s="47"/>
      <c r="R146" s="47"/>
      <c r="S146" s="47"/>
      <c r="T146" s="47"/>
      <c r="U146" s="47"/>
    </row>
    <row r="147" spans="4:21" x14ac:dyDescent="0.3">
      <c r="D147" s="570" t="s">
        <v>1011</v>
      </c>
      <c r="E147" s="570"/>
      <c r="F147" s="570"/>
      <c r="G147" s="570"/>
      <c r="H147" s="570"/>
      <c r="I147" s="570"/>
      <c r="J147" s="570"/>
      <c r="K147" s="570"/>
      <c r="L147" s="47"/>
      <c r="M147" s="47"/>
      <c r="N147" s="47"/>
      <c r="O147" s="47"/>
      <c r="P147" s="47"/>
      <c r="Q147" s="47"/>
      <c r="R147" s="47"/>
      <c r="S147" s="47"/>
      <c r="T147" s="47"/>
      <c r="U147" s="47"/>
    </row>
    <row r="148" spans="4:21" x14ac:dyDescent="0.3">
      <c r="D148" s="747" t="s">
        <v>1031</v>
      </c>
      <c r="E148" s="747"/>
      <c r="F148" s="747"/>
      <c r="G148" s="747"/>
      <c r="H148" s="747"/>
      <c r="I148" s="93" t="s">
        <v>1024</v>
      </c>
      <c r="J148" s="93">
        <v>929960.49</v>
      </c>
      <c r="K148" s="93">
        <v>1021312.576583</v>
      </c>
      <c r="L148" s="47"/>
      <c r="M148" s="47"/>
      <c r="N148" s="47"/>
      <c r="O148" s="47"/>
      <c r="P148" s="47"/>
      <c r="Q148" s="47"/>
      <c r="R148" s="47"/>
      <c r="S148" s="47"/>
      <c r="T148" s="47"/>
      <c r="U148" s="47"/>
    </row>
    <row r="149" spans="4:21" x14ac:dyDescent="0.3">
      <c r="D149" s="747" t="s">
        <v>1037</v>
      </c>
      <c r="E149" s="747"/>
      <c r="F149" s="747"/>
      <c r="G149" s="747"/>
      <c r="H149" s="747"/>
      <c r="I149" s="93" t="s">
        <v>1024</v>
      </c>
      <c r="J149" s="93">
        <v>267018.59000000003</v>
      </c>
      <c r="K149" s="93">
        <v>264205.04836900003</v>
      </c>
      <c r="L149" s="47"/>
      <c r="M149" s="47"/>
      <c r="N149" s="47"/>
      <c r="O149" s="47"/>
      <c r="P149" s="47"/>
      <c r="Q149" s="47"/>
      <c r="R149" s="47"/>
      <c r="S149" s="47"/>
      <c r="T149" s="47"/>
      <c r="U149" s="47"/>
    </row>
    <row r="150" spans="4:21" x14ac:dyDescent="0.3">
      <c r="D150" s="768" t="s">
        <v>1036</v>
      </c>
      <c r="E150" s="768"/>
      <c r="F150" s="768"/>
      <c r="G150" s="768"/>
      <c r="H150" s="768"/>
      <c r="I150" s="681" t="s">
        <v>1024</v>
      </c>
      <c r="J150" s="681">
        <v>1196979.08</v>
      </c>
      <c r="K150" s="681">
        <v>1285517.6249520001</v>
      </c>
      <c r="L150" s="672"/>
      <c r="M150" s="47"/>
      <c r="N150" s="47"/>
      <c r="O150" s="47"/>
      <c r="P150" s="47"/>
      <c r="Q150" s="47"/>
      <c r="R150" s="47"/>
      <c r="S150" s="47"/>
      <c r="T150" s="47"/>
      <c r="U150" s="47"/>
    </row>
    <row r="151" spans="4:21" x14ac:dyDescent="0.3">
      <c r="D151" s="593" t="s">
        <v>1038</v>
      </c>
      <c r="E151" s="593"/>
      <c r="F151" s="593"/>
      <c r="G151" s="593"/>
      <c r="H151" s="593"/>
      <c r="I151" s="414" t="s">
        <v>1024</v>
      </c>
      <c r="J151" s="561">
        <v>2742975.3040000005</v>
      </c>
      <c r="K151" s="561">
        <v>3200069.8180479999</v>
      </c>
      <c r="L151" s="47"/>
      <c r="M151" s="47"/>
      <c r="N151" s="47"/>
      <c r="O151" s="47"/>
      <c r="P151" s="47"/>
      <c r="Q151" s="47"/>
      <c r="R151" s="47"/>
      <c r="S151" s="47"/>
      <c r="T151" s="47"/>
      <c r="U151" s="47"/>
    </row>
    <row r="152" spans="4:21" x14ac:dyDescent="0.3">
      <c r="K152" s="47"/>
      <c r="L152" s="47"/>
      <c r="M152" s="47"/>
      <c r="N152" s="47"/>
      <c r="O152" s="47"/>
      <c r="P152" s="47"/>
      <c r="Q152" s="47"/>
      <c r="R152" s="47"/>
      <c r="S152" s="47"/>
      <c r="T152" s="47"/>
      <c r="U152" s="47"/>
    </row>
    <row r="153" spans="4:21" ht="16" x14ac:dyDescent="0.3">
      <c r="D153" s="30" t="s">
        <v>1039</v>
      </c>
      <c r="E153" s="30"/>
      <c r="F153" s="30"/>
      <c r="G153" s="30"/>
      <c r="H153" s="30"/>
      <c r="I153" s="30"/>
      <c r="J153" s="30"/>
      <c r="K153" s="30"/>
      <c r="L153" s="47"/>
      <c r="M153" s="47"/>
      <c r="N153" s="47"/>
      <c r="O153" s="47"/>
      <c r="P153" s="47"/>
      <c r="Q153" s="47"/>
      <c r="R153" s="47"/>
      <c r="S153" s="47"/>
      <c r="T153" s="47"/>
      <c r="U153" s="47"/>
    </row>
    <row r="154" spans="4:21" ht="26" x14ac:dyDescent="0.3">
      <c r="D154" s="769"/>
      <c r="E154" s="769"/>
      <c r="F154" s="769"/>
      <c r="G154" s="769"/>
      <c r="H154" s="28" t="s">
        <v>970</v>
      </c>
      <c r="I154" s="463">
        <v>2021</v>
      </c>
      <c r="J154" s="463">
        <v>2022</v>
      </c>
      <c r="K154" s="463">
        <v>2023</v>
      </c>
      <c r="L154" s="47"/>
      <c r="M154" s="47"/>
      <c r="N154" s="47"/>
      <c r="O154" s="47"/>
      <c r="P154" s="47"/>
      <c r="Q154" s="47"/>
      <c r="R154" s="47"/>
      <c r="S154" s="47"/>
      <c r="T154" s="47"/>
      <c r="U154" s="47"/>
    </row>
    <row r="155" spans="4:21" x14ac:dyDescent="0.3">
      <c r="D155" s="570" t="s">
        <v>1006</v>
      </c>
      <c r="E155" s="570"/>
      <c r="F155" s="570"/>
      <c r="G155" s="570"/>
      <c r="H155" s="570"/>
      <c r="I155" s="570"/>
      <c r="J155" s="570"/>
      <c r="K155" s="570"/>
      <c r="L155" s="47"/>
      <c r="M155" s="47"/>
      <c r="N155" s="47"/>
      <c r="O155" s="47"/>
      <c r="P155" s="47"/>
      <c r="Q155" s="47"/>
      <c r="R155" s="47"/>
      <c r="S155" s="47"/>
      <c r="T155" s="47"/>
      <c r="U155" s="47"/>
    </row>
    <row r="156" spans="4:21" x14ac:dyDescent="0.3">
      <c r="D156" s="747" t="s">
        <v>1040</v>
      </c>
      <c r="E156" s="747"/>
      <c r="F156" s="747"/>
      <c r="G156" s="747"/>
      <c r="H156" s="22" t="s">
        <v>1024</v>
      </c>
      <c r="I156" s="93">
        <v>7841.39</v>
      </c>
      <c r="J156" s="93">
        <v>9066.59</v>
      </c>
      <c r="K156" s="93">
        <v>4096.4402399999999</v>
      </c>
      <c r="L156" s="47"/>
      <c r="M156" s="47"/>
      <c r="N156" s="47"/>
      <c r="O156" s="47"/>
      <c r="P156" s="47"/>
      <c r="Q156" s="47"/>
      <c r="R156" s="47"/>
      <c r="S156" s="47"/>
      <c r="T156" s="47"/>
      <c r="U156" s="47"/>
    </row>
    <row r="157" spans="4:21" x14ac:dyDescent="0.3">
      <c r="D157" s="747" t="s">
        <v>1041</v>
      </c>
      <c r="E157" s="747"/>
      <c r="F157" s="747"/>
      <c r="G157" s="747"/>
      <c r="H157" s="22" t="s">
        <v>1024</v>
      </c>
      <c r="I157" s="93">
        <v>2081.59</v>
      </c>
      <c r="J157" s="93">
        <v>1636.72</v>
      </c>
      <c r="K157" s="93">
        <v>560.91742999999997</v>
      </c>
      <c r="L157" s="47"/>
      <c r="M157" s="47"/>
      <c r="N157" s="47"/>
      <c r="O157" s="47"/>
      <c r="P157" s="47"/>
      <c r="Q157" s="47"/>
      <c r="R157" s="47"/>
      <c r="S157" s="47"/>
      <c r="T157" s="47"/>
      <c r="U157" s="47"/>
    </row>
    <row r="158" spans="4:21" x14ac:dyDescent="0.3">
      <c r="D158" s="747" t="s">
        <v>1042</v>
      </c>
      <c r="E158" s="747"/>
      <c r="F158" s="747"/>
      <c r="G158" s="747"/>
      <c r="H158" s="22" t="s">
        <v>1024</v>
      </c>
      <c r="I158" s="93">
        <v>231.93</v>
      </c>
      <c r="J158" s="93">
        <v>233.52</v>
      </c>
      <c r="K158" s="93">
        <v>89.647766000000004</v>
      </c>
      <c r="L158" s="47"/>
      <c r="M158" s="47"/>
      <c r="N158" s="47"/>
      <c r="O158" s="47"/>
      <c r="P158" s="47"/>
      <c r="Q158" s="47"/>
      <c r="R158" s="47"/>
      <c r="S158" s="47"/>
      <c r="T158" s="47"/>
      <c r="U158" s="47"/>
    </row>
    <row r="159" spans="4:21" x14ac:dyDescent="0.3">
      <c r="D159" s="747" t="s">
        <v>1043</v>
      </c>
      <c r="E159" s="747"/>
      <c r="F159" s="747"/>
      <c r="G159" s="747"/>
      <c r="H159" s="22" t="s">
        <v>1024</v>
      </c>
      <c r="I159" s="93">
        <v>73.459999999999994</v>
      </c>
      <c r="J159" s="93">
        <v>20.41</v>
      </c>
      <c r="K159" s="93">
        <v>111.902286</v>
      </c>
      <c r="L159" s="47"/>
      <c r="M159" s="47"/>
      <c r="N159" s="47"/>
      <c r="O159" s="47"/>
      <c r="P159" s="47"/>
      <c r="Q159" s="47"/>
      <c r="R159" s="47"/>
      <c r="S159" s="47"/>
      <c r="T159" s="47"/>
      <c r="U159" s="47"/>
    </row>
    <row r="160" spans="4:21" x14ac:dyDescent="0.3">
      <c r="D160" s="760" t="s">
        <v>1036</v>
      </c>
      <c r="E160" s="760"/>
      <c r="F160" s="760"/>
      <c r="G160" s="760"/>
      <c r="H160" s="22" t="s">
        <v>1024</v>
      </c>
      <c r="I160" s="93">
        <v>10228.369999999999</v>
      </c>
      <c r="J160" s="93">
        <v>10957.24</v>
      </c>
      <c r="K160" s="93">
        <v>4858.9077219999999</v>
      </c>
      <c r="L160" s="47"/>
      <c r="M160" s="47"/>
      <c r="N160" s="47"/>
      <c r="O160" s="47"/>
      <c r="P160" s="47"/>
      <c r="Q160" s="47"/>
      <c r="R160" s="47"/>
      <c r="S160" s="47"/>
      <c r="T160" s="47"/>
      <c r="U160" s="47"/>
    </row>
    <row r="161" spans="4:21" x14ac:dyDescent="0.3">
      <c r="D161" s="747" t="s">
        <v>1044</v>
      </c>
      <c r="E161" s="747"/>
      <c r="F161" s="747"/>
      <c r="G161" s="747"/>
      <c r="H161" s="22" t="s">
        <v>1045</v>
      </c>
      <c r="I161" s="93">
        <v>73.91</v>
      </c>
      <c r="J161" s="93">
        <v>125.88</v>
      </c>
      <c r="K161" s="93">
        <v>133.66999999999999</v>
      </c>
      <c r="L161" s="47"/>
      <c r="M161" s="47"/>
      <c r="N161" s="47"/>
      <c r="O161" s="47"/>
      <c r="P161" s="47"/>
      <c r="Q161" s="47"/>
      <c r="R161" s="47"/>
      <c r="S161" s="47"/>
      <c r="T161" s="47"/>
      <c r="U161" s="47"/>
    </row>
    <row r="162" spans="4:21" x14ac:dyDescent="0.3">
      <c r="D162" s="570" t="s">
        <v>1011</v>
      </c>
      <c r="E162" s="570"/>
      <c r="F162" s="570"/>
      <c r="G162" s="570"/>
      <c r="H162" s="570"/>
      <c r="I162" s="570"/>
      <c r="J162" s="570"/>
      <c r="K162" s="570"/>
      <c r="L162" s="47"/>
      <c r="M162" s="47"/>
      <c r="N162" s="47"/>
      <c r="O162" s="47"/>
      <c r="P162" s="47"/>
      <c r="Q162" s="47"/>
      <c r="R162" s="47"/>
      <c r="S162" s="47"/>
      <c r="T162" s="47"/>
      <c r="U162" s="47"/>
    </row>
    <row r="163" spans="4:21" x14ac:dyDescent="0.3">
      <c r="D163" s="747" t="s">
        <v>1046</v>
      </c>
      <c r="E163" s="747"/>
      <c r="F163" s="747"/>
      <c r="G163" s="747"/>
      <c r="H163" s="22" t="s">
        <v>1024</v>
      </c>
      <c r="I163" s="93">
        <v>6534.16</v>
      </c>
      <c r="J163" s="93">
        <v>3177.4859999999999</v>
      </c>
      <c r="K163" s="93">
        <v>2982.753479</v>
      </c>
      <c r="L163" s="47"/>
      <c r="M163" s="47"/>
      <c r="N163" s="47"/>
      <c r="O163" s="47"/>
      <c r="P163" s="47"/>
      <c r="Q163" s="47"/>
      <c r="R163" s="47"/>
      <c r="S163" s="47"/>
      <c r="T163" s="47"/>
      <c r="U163" s="47"/>
    </row>
    <row r="164" spans="4:21" x14ac:dyDescent="0.3">
      <c r="D164" s="747" t="s">
        <v>1047</v>
      </c>
      <c r="E164" s="747"/>
      <c r="F164" s="747"/>
      <c r="G164" s="747"/>
      <c r="H164" s="22" t="s">
        <v>1045</v>
      </c>
      <c r="I164" s="93">
        <v>12.212999999999999</v>
      </c>
      <c r="J164" s="93">
        <v>11.188330000000001</v>
      </c>
      <c r="K164" s="93">
        <v>12.77469</v>
      </c>
      <c r="L164" s="47"/>
      <c r="M164" s="47"/>
      <c r="N164" s="47"/>
      <c r="O164" s="47"/>
      <c r="P164" s="47"/>
      <c r="Q164" s="47"/>
      <c r="R164" s="47"/>
      <c r="S164" s="47"/>
      <c r="T164" s="47"/>
      <c r="U164" s="47"/>
    </row>
    <row r="165" spans="4:21" x14ac:dyDescent="0.3">
      <c r="D165" s="766" t="s">
        <v>1048</v>
      </c>
      <c r="E165" s="766"/>
      <c r="F165" s="766"/>
      <c r="G165" s="766"/>
      <c r="H165" s="414" t="s">
        <v>1024</v>
      </c>
      <c r="I165" s="561">
        <v>16762.53</v>
      </c>
      <c r="J165" s="561">
        <v>14134.725999999999</v>
      </c>
      <c r="K165" s="561">
        <v>7841.6634789999998</v>
      </c>
      <c r="L165" s="47"/>
      <c r="M165" s="47"/>
      <c r="N165" s="47"/>
      <c r="O165" s="47"/>
      <c r="P165" s="47"/>
      <c r="Q165" s="47"/>
      <c r="R165" s="47"/>
      <c r="S165" s="47"/>
      <c r="T165" s="47"/>
      <c r="U165" s="47"/>
    </row>
    <row r="166" spans="4:21" x14ac:dyDescent="0.3">
      <c r="M166" s="47"/>
      <c r="N166" s="47"/>
      <c r="O166" s="47"/>
      <c r="P166" s="47"/>
      <c r="Q166" s="47"/>
      <c r="R166" s="47"/>
      <c r="S166" s="47"/>
      <c r="T166" s="47"/>
      <c r="U166" s="47"/>
    </row>
    <row r="167" spans="4:21" ht="16" x14ac:dyDescent="0.3">
      <c r="D167" s="30" t="s">
        <v>1049</v>
      </c>
      <c r="E167" s="30"/>
      <c r="F167" s="30"/>
      <c r="G167" s="30"/>
      <c r="H167" s="30"/>
      <c r="I167" s="30"/>
      <c r="J167" s="30"/>
      <c r="K167" s="30"/>
      <c r="M167" s="47"/>
      <c r="N167" s="47"/>
      <c r="O167" s="47"/>
      <c r="P167" s="47"/>
      <c r="Q167" s="47"/>
      <c r="R167" s="47"/>
      <c r="S167" s="47"/>
      <c r="T167" s="47"/>
      <c r="U167" s="47"/>
    </row>
    <row r="168" spans="4:21" x14ac:dyDescent="0.3">
      <c r="I168" s="28" t="s">
        <v>970</v>
      </c>
      <c r="J168" s="463">
        <v>2022</v>
      </c>
      <c r="K168" s="463">
        <v>2023</v>
      </c>
      <c r="M168" s="47"/>
      <c r="N168" s="47"/>
      <c r="O168" s="47"/>
      <c r="P168" s="47"/>
      <c r="Q168" s="47"/>
      <c r="R168" s="47"/>
      <c r="S168" s="47"/>
      <c r="T168" s="47"/>
      <c r="U168" s="47"/>
    </row>
    <row r="169" spans="4:21" x14ac:dyDescent="0.3">
      <c r="D169" s="570" t="s">
        <v>1006</v>
      </c>
      <c r="E169" s="570"/>
      <c r="F169" s="570"/>
      <c r="G169" s="570"/>
      <c r="H169" s="570"/>
      <c r="I169" s="570"/>
      <c r="J169" s="570"/>
      <c r="K169" s="570"/>
      <c r="M169" s="47"/>
      <c r="N169" s="47"/>
      <c r="O169" s="47"/>
      <c r="P169" s="47"/>
      <c r="Q169" s="47"/>
      <c r="R169" s="47"/>
      <c r="S169" s="47"/>
      <c r="T169" s="47"/>
      <c r="U169" s="47"/>
    </row>
    <row r="170" spans="4:21" x14ac:dyDescent="0.3">
      <c r="D170" s="747" t="s">
        <v>979</v>
      </c>
      <c r="E170" s="747"/>
      <c r="F170" s="747"/>
      <c r="G170" s="747"/>
      <c r="H170" s="747"/>
      <c r="I170" s="22" t="s">
        <v>1024</v>
      </c>
      <c r="J170" s="93">
        <v>28363224.43</v>
      </c>
      <c r="K170" s="93">
        <v>33679969.483641997</v>
      </c>
      <c r="M170" s="47"/>
      <c r="N170" s="47"/>
      <c r="O170" s="47"/>
      <c r="P170" s="47"/>
      <c r="Q170" s="47"/>
      <c r="R170" s="47"/>
      <c r="S170" s="47"/>
      <c r="T170" s="47"/>
      <c r="U170" s="47"/>
    </row>
    <row r="171" spans="4:21" x14ac:dyDescent="0.3">
      <c r="D171" s="747" t="s">
        <v>1001</v>
      </c>
      <c r="E171" s="747"/>
      <c r="F171" s="747"/>
      <c r="G171" s="747"/>
      <c r="H171" s="747"/>
      <c r="I171" s="22" t="s">
        <v>1024</v>
      </c>
      <c r="J171" s="93">
        <v>13808303.1</v>
      </c>
      <c r="K171" s="93">
        <v>14879888.565525001</v>
      </c>
      <c r="M171" s="47"/>
      <c r="N171" s="47"/>
      <c r="O171" s="47"/>
      <c r="P171" s="47"/>
      <c r="Q171" s="47"/>
      <c r="R171" s="47"/>
      <c r="S171" s="47"/>
      <c r="T171" s="47"/>
      <c r="U171" s="47"/>
    </row>
    <row r="172" spans="4:21" x14ac:dyDescent="0.3">
      <c r="D172" s="747" t="s">
        <v>1004</v>
      </c>
      <c r="E172" s="747"/>
      <c r="F172" s="747"/>
      <c r="G172" s="747"/>
      <c r="H172" s="747"/>
      <c r="I172" s="22" t="s">
        <v>1024</v>
      </c>
      <c r="J172" s="93">
        <v>40283.879999999997</v>
      </c>
      <c r="K172" s="93">
        <v>42284.079483000001</v>
      </c>
      <c r="M172" s="47"/>
      <c r="N172" s="47"/>
      <c r="O172" s="47"/>
      <c r="P172" s="47"/>
      <c r="Q172" s="47"/>
      <c r="R172" s="47"/>
      <c r="S172" s="47"/>
      <c r="T172" s="47"/>
      <c r="U172" s="47"/>
    </row>
    <row r="173" spans="4:21" x14ac:dyDescent="0.3">
      <c r="D173" s="767" t="s">
        <v>1036</v>
      </c>
      <c r="E173" s="767"/>
      <c r="F173" s="767"/>
      <c r="G173" s="767"/>
      <c r="H173" s="767"/>
      <c r="I173" s="464" t="s">
        <v>1024</v>
      </c>
      <c r="J173" s="573">
        <v>42211811.410000004</v>
      </c>
      <c r="K173" s="573">
        <v>48602142.128650002</v>
      </c>
      <c r="M173" s="47"/>
      <c r="N173" s="47"/>
      <c r="O173" s="47"/>
      <c r="P173" s="47"/>
      <c r="Q173" s="47"/>
      <c r="R173" s="47"/>
      <c r="S173" s="47"/>
      <c r="T173" s="47"/>
      <c r="U173" s="47"/>
    </row>
    <row r="174" spans="4:21" x14ac:dyDescent="0.3">
      <c r="D174" s="570" t="s">
        <v>1011</v>
      </c>
      <c r="E174" s="570"/>
      <c r="F174" s="570"/>
      <c r="G174" s="570"/>
      <c r="H174" s="570"/>
      <c r="I174" s="570"/>
      <c r="J174" s="570"/>
      <c r="K174" s="570"/>
      <c r="M174" s="47"/>
      <c r="N174" s="47"/>
      <c r="O174" s="47"/>
      <c r="P174" s="47"/>
      <c r="Q174" s="47"/>
      <c r="R174" s="47"/>
      <c r="S174" s="47"/>
      <c r="T174" s="47"/>
      <c r="U174" s="47"/>
    </row>
    <row r="175" spans="4:21" x14ac:dyDescent="0.3">
      <c r="D175" s="747" t="s">
        <v>979</v>
      </c>
      <c r="E175" s="747"/>
      <c r="F175" s="747"/>
      <c r="G175" s="747"/>
      <c r="H175" s="747"/>
      <c r="I175" s="22" t="s">
        <v>1024</v>
      </c>
      <c r="J175" s="93">
        <v>5801941.9400000004</v>
      </c>
      <c r="K175" s="93">
        <v>5406497.5335919997</v>
      </c>
      <c r="M175" s="47"/>
      <c r="N175" s="47"/>
      <c r="O175" s="47"/>
      <c r="P175" s="47"/>
      <c r="Q175" s="47"/>
      <c r="R175" s="47"/>
      <c r="S175" s="47"/>
      <c r="T175" s="47"/>
      <c r="U175" s="47"/>
    </row>
    <row r="176" spans="4:21" x14ac:dyDescent="0.3">
      <c r="D176" s="747" t="s">
        <v>1001</v>
      </c>
      <c r="E176" s="747"/>
      <c r="F176" s="747"/>
      <c r="G176" s="747"/>
      <c r="H176" s="747"/>
      <c r="I176" s="22" t="s">
        <v>1024</v>
      </c>
      <c r="J176" s="93">
        <v>4664159.87</v>
      </c>
      <c r="K176" s="93">
        <v>4745367.4930659998</v>
      </c>
      <c r="M176" s="47"/>
      <c r="N176" s="47"/>
      <c r="O176" s="47"/>
      <c r="P176" s="47"/>
      <c r="Q176" s="47"/>
      <c r="R176" s="47"/>
      <c r="S176" s="47"/>
      <c r="T176" s="47"/>
      <c r="U176" s="47"/>
    </row>
    <row r="177" spans="4:21" x14ac:dyDescent="0.3">
      <c r="D177" s="767" t="s">
        <v>1036</v>
      </c>
      <c r="E177" s="767"/>
      <c r="F177" s="767"/>
      <c r="G177" s="767"/>
      <c r="H177" s="767"/>
      <c r="I177" s="464" t="s">
        <v>1024</v>
      </c>
      <c r="J177" s="573">
        <v>10466101.810000001</v>
      </c>
      <c r="K177" s="573">
        <v>10151865.026657999</v>
      </c>
      <c r="M177" s="47"/>
      <c r="N177" s="47"/>
      <c r="O177" s="47"/>
      <c r="P177" s="47"/>
      <c r="Q177" s="47"/>
      <c r="R177" s="47"/>
      <c r="S177" s="47"/>
      <c r="T177" s="47"/>
      <c r="U177" s="47"/>
    </row>
    <row r="178" spans="4:21" x14ac:dyDescent="0.3">
      <c r="D178" s="570" t="s">
        <v>1050</v>
      </c>
      <c r="E178" s="570"/>
      <c r="F178" s="570"/>
      <c r="G178" s="570"/>
      <c r="H178" s="570"/>
      <c r="I178" s="570"/>
      <c r="J178" s="570"/>
      <c r="K178" s="570"/>
      <c r="M178" s="47"/>
      <c r="N178" s="47"/>
      <c r="O178" s="47"/>
      <c r="P178" s="47"/>
      <c r="Q178" s="47"/>
      <c r="R178" s="47"/>
      <c r="S178" s="47"/>
      <c r="T178" s="47"/>
      <c r="U178" s="47"/>
    </row>
    <row r="179" spans="4:21" x14ac:dyDescent="0.3">
      <c r="D179" s="747" t="s">
        <v>979</v>
      </c>
      <c r="E179" s="747"/>
      <c r="F179" s="747"/>
      <c r="G179" s="747"/>
      <c r="H179" s="747"/>
      <c r="I179" s="22" t="s">
        <v>1024</v>
      </c>
      <c r="J179" s="93" t="s">
        <v>988</v>
      </c>
      <c r="K179" s="93">
        <v>871248.50985522487</v>
      </c>
      <c r="M179" s="47"/>
      <c r="N179" s="47"/>
      <c r="O179" s="47"/>
      <c r="P179" s="47"/>
      <c r="Q179" s="47"/>
      <c r="R179" s="47"/>
      <c r="S179" s="47"/>
      <c r="T179" s="47"/>
      <c r="U179" s="47"/>
    </row>
    <row r="180" spans="4:21" x14ac:dyDescent="0.3">
      <c r="D180" s="747" t="s">
        <v>1001</v>
      </c>
      <c r="E180" s="747"/>
      <c r="F180" s="747"/>
      <c r="G180" s="747"/>
      <c r="H180" s="747"/>
      <c r="I180" s="22" t="s">
        <v>1024</v>
      </c>
      <c r="J180" s="93" t="s">
        <v>988</v>
      </c>
      <c r="K180" s="93">
        <v>311586.92319032142</v>
      </c>
      <c r="M180" s="47"/>
      <c r="N180" s="47"/>
      <c r="O180" s="47"/>
      <c r="P180" s="47"/>
      <c r="Q180" s="47"/>
      <c r="R180" s="47"/>
      <c r="S180" s="47"/>
      <c r="T180" s="47"/>
      <c r="U180" s="47"/>
    </row>
    <row r="181" spans="4:21" x14ac:dyDescent="0.3">
      <c r="D181" s="747" t="s">
        <v>1004</v>
      </c>
      <c r="E181" s="747"/>
      <c r="F181" s="747"/>
      <c r="G181" s="747"/>
      <c r="H181" s="747"/>
      <c r="I181" s="22" t="s">
        <v>1024</v>
      </c>
      <c r="J181" s="93" t="s">
        <v>988</v>
      </c>
      <c r="K181" s="673">
        <v>40.80577717068013</v>
      </c>
      <c r="M181" s="47"/>
      <c r="N181" s="47"/>
      <c r="O181" s="47"/>
      <c r="P181" s="47"/>
      <c r="Q181" s="47"/>
      <c r="R181" s="47"/>
      <c r="S181" s="47"/>
      <c r="T181" s="47"/>
      <c r="U181" s="47"/>
    </row>
    <row r="182" spans="4:21" x14ac:dyDescent="0.3">
      <c r="D182" s="760" t="s">
        <v>1036</v>
      </c>
      <c r="E182" s="760"/>
      <c r="F182" s="760"/>
      <c r="G182" s="760"/>
      <c r="H182" s="760"/>
      <c r="I182" s="594" t="s">
        <v>1024</v>
      </c>
      <c r="J182" s="574" t="s">
        <v>988</v>
      </c>
      <c r="K182" s="673">
        <v>1182876.238822717</v>
      </c>
      <c r="M182" s="47"/>
      <c r="N182" s="47"/>
      <c r="O182" s="47"/>
      <c r="P182" s="47"/>
      <c r="Q182" s="47"/>
      <c r="R182" s="47"/>
      <c r="S182" s="47"/>
      <c r="T182" s="47"/>
      <c r="U182" s="47"/>
    </row>
    <row r="183" spans="4:21" x14ac:dyDescent="0.3">
      <c r="D183" s="761" t="s">
        <v>1051</v>
      </c>
      <c r="E183" s="761"/>
      <c r="F183" s="761"/>
      <c r="G183" s="761"/>
      <c r="H183" s="761"/>
      <c r="I183" s="414" t="s">
        <v>1024</v>
      </c>
      <c r="J183" s="561">
        <v>52677913.220000006</v>
      </c>
      <c r="K183" s="561">
        <v>59936883.394130714</v>
      </c>
      <c r="M183" s="47"/>
      <c r="N183" s="47"/>
      <c r="O183" s="47"/>
      <c r="P183" s="47"/>
      <c r="Q183" s="47"/>
      <c r="R183" s="47"/>
      <c r="S183" s="47"/>
      <c r="T183" s="47"/>
      <c r="U183" s="47"/>
    </row>
    <row r="185" spans="4:21" ht="14.5" customHeight="1" x14ac:dyDescent="0.3">
      <c r="D185" s="54"/>
      <c r="E185" s="54"/>
      <c r="F185" s="54"/>
      <c r="G185" s="54"/>
      <c r="H185" s="49"/>
      <c r="I185" s="49"/>
      <c r="J185" s="49"/>
      <c r="K185" s="49"/>
    </row>
    <row r="186" spans="4:21" ht="19.399999999999999" customHeight="1" x14ac:dyDescent="0.3">
      <c r="D186" s="54"/>
      <c r="E186" s="49"/>
      <c r="F186" s="49"/>
      <c r="G186" s="49"/>
      <c r="H186" s="49"/>
      <c r="I186" s="49"/>
      <c r="J186" s="49"/>
      <c r="K186" s="49"/>
    </row>
    <row r="187" spans="4:21" ht="318.75" customHeight="1" x14ac:dyDescent="0.3">
      <c r="D187" s="762"/>
      <c r="E187" s="762"/>
      <c r="F187" s="762"/>
      <c r="G187" s="762"/>
      <c r="H187" s="762"/>
      <c r="I187" s="762"/>
      <c r="J187" s="762"/>
      <c r="K187" s="762"/>
      <c r="L187" s="762"/>
      <c r="M187" s="762"/>
      <c r="N187" s="762"/>
      <c r="O187" s="762"/>
      <c r="P187" s="762"/>
      <c r="Q187" s="762"/>
    </row>
    <row r="188" spans="4:21" x14ac:dyDescent="0.3">
      <c r="D188" s="583"/>
      <c r="E188" s="583"/>
      <c r="F188" s="583"/>
      <c r="G188" s="583"/>
      <c r="H188" s="583"/>
      <c r="I188" s="583"/>
      <c r="J188" s="583"/>
      <c r="K188" s="583"/>
      <c r="L188" s="583"/>
      <c r="M188" s="583"/>
      <c r="N188" s="583"/>
      <c r="O188" s="583"/>
      <c r="P188" s="583"/>
      <c r="Q188" s="583"/>
    </row>
    <row r="189" spans="4:21" x14ac:dyDescent="0.3">
      <c r="D189" s="583"/>
      <c r="E189" s="583"/>
      <c r="F189" s="583"/>
      <c r="G189" s="583"/>
      <c r="H189" s="583"/>
      <c r="I189" s="583"/>
      <c r="J189" s="583"/>
      <c r="K189" s="583"/>
      <c r="L189" s="583"/>
      <c r="M189" s="583"/>
      <c r="N189" s="583"/>
      <c r="O189" s="583"/>
      <c r="P189" s="583"/>
      <c r="Q189" s="583"/>
    </row>
    <row r="190" spans="4:21" ht="18.5" x14ac:dyDescent="0.3">
      <c r="D190" s="763" t="s">
        <v>1052</v>
      </c>
      <c r="E190" s="763"/>
      <c r="F190" s="763"/>
      <c r="G190" s="763"/>
      <c r="H190" s="763"/>
      <c r="I190" s="763"/>
      <c r="J190" s="763"/>
      <c r="K190" s="763"/>
      <c r="L190" s="763"/>
      <c r="M190" s="763"/>
      <c r="N190" s="763"/>
      <c r="O190" s="763"/>
      <c r="P190" s="763"/>
      <c r="Q190" s="763"/>
      <c r="R190" s="47"/>
      <c r="S190" s="47"/>
      <c r="T190" s="47"/>
      <c r="U190" s="47"/>
    </row>
    <row r="191" spans="4:21" ht="18.5" x14ac:dyDescent="0.3">
      <c r="D191" s="670" t="s">
        <v>1019</v>
      </c>
      <c r="E191" s="670"/>
      <c r="F191" s="670"/>
      <c r="G191" s="670"/>
      <c r="H191" s="670"/>
      <c r="I191" s="670"/>
      <c r="J191" s="670"/>
      <c r="K191" s="670"/>
      <c r="L191" s="670"/>
      <c r="M191" s="670"/>
      <c r="N191" s="670"/>
      <c r="O191" s="670"/>
      <c r="P191" s="670"/>
      <c r="Q191" s="670"/>
      <c r="R191" s="47"/>
      <c r="S191" s="47"/>
      <c r="T191" s="47"/>
      <c r="U191" s="47"/>
    </row>
    <row r="193" spans="4:18" ht="15.65" customHeight="1" x14ac:dyDescent="0.3">
      <c r="D193" s="30" t="s">
        <v>1053</v>
      </c>
      <c r="E193" s="30"/>
      <c r="F193" s="30"/>
      <c r="G193" s="30"/>
      <c r="H193" s="30"/>
      <c r="I193" s="30"/>
      <c r="J193" s="30"/>
      <c r="K193" s="30"/>
      <c r="L193" s="30"/>
      <c r="M193" s="30"/>
    </row>
    <row r="194" spans="4:18" ht="27.75" customHeight="1" x14ac:dyDescent="0.3">
      <c r="D194" s="759"/>
      <c r="E194" s="759"/>
      <c r="F194" s="759"/>
      <c r="G194" s="759"/>
      <c r="H194" s="759"/>
      <c r="I194" s="759"/>
      <c r="J194" s="28" t="s">
        <v>970</v>
      </c>
      <c r="K194" s="463">
        <v>2021</v>
      </c>
      <c r="L194" s="463">
        <v>2022</v>
      </c>
      <c r="M194" s="463">
        <v>2023</v>
      </c>
    </row>
    <row r="195" spans="4:18" ht="16" x14ac:dyDescent="0.3">
      <c r="D195" s="747" t="s">
        <v>1054</v>
      </c>
      <c r="E195" s="747"/>
      <c r="F195" s="747"/>
      <c r="G195" s="747"/>
      <c r="H195" s="747"/>
      <c r="I195" s="747"/>
      <c r="J195" s="22" t="s">
        <v>1024</v>
      </c>
      <c r="K195" s="93">
        <v>1575402.91</v>
      </c>
      <c r="L195" s="93">
        <v>1699596.8810000001</v>
      </c>
      <c r="M195" s="93">
        <v>1786462.1841</v>
      </c>
    </row>
    <row r="196" spans="4:18" ht="16" x14ac:dyDescent="0.3">
      <c r="D196" s="747" t="s">
        <v>1055</v>
      </c>
      <c r="E196" s="747"/>
      <c r="F196" s="747"/>
      <c r="G196" s="747"/>
      <c r="H196" s="747"/>
      <c r="I196" s="747"/>
      <c r="J196" s="22" t="s">
        <v>1024</v>
      </c>
      <c r="K196" s="93">
        <v>205599.65163000001</v>
      </c>
      <c r="L196" s="93">
        <v>238730.24299999999</v>
      </c>
      <c r="M196" s="93">
        <v>432491.53710000002</v>
      </c>
    </row>
    <row r="197" spans="4:18" ht="16" x14ac:dyDescent="0.3">
      <c r="D197" s="747" t="s">
        <v>1056</v>
      </c>
      <c r="E197" s="747"/>
      <c r="F197" s="747"/>
      <c r="G197" s="747"/>
      <c r="H197" s="747"/>
      <c r="I197" s="747"/>
      <c r="J197" s="22" t="s">
        <v>1024</v>
      </c>
      <c r="K197" s="93">
        <v>604532.331595</v>
      </c>
      <c r="L197" s="93">
        <v>786594.87099999993</v>
      </c>
      <c r="M197" s="93">
        <v>960165.29680000001</v>
      </c>
    </row>
    <row r="198" spans="4:18" x14ac:dyDescent="0.3">
      <c r="D198" s="747" t="s">
        <v>1057</v>
      </c>
      <c r="E198" s="747"/>
      <c r="F198" s="747"/>
      <c r="G198" s="747"/>
      <c r="H198" s="747"/>
      <c r="I198" s="747"/>
      <c r="J198" s="22" t="s">
        <v>1024</v>
      </c>
      <c r="K198" s="93">
        <v>12127.282999999999</v>
      </c>
      <c r="L198" s="93">
        <v>15896.807000000001</v>
      </c>
      <c r="M198" s="93">
        <v>20950.8</v>
      </c>
    </row>
    <row r="199" spans="4:18" x14ac:dyDescent="0.3">
      <c r="D199" s="758" t="s">
        <v>1058</v>
      </c>
      <c r="E199" s="758" t="s">
        <v>1059</v>
      </c>
      <c r="F199" s="758"/>
      <c r="G199" s="758"/>
      <c r="H199" s="758"/>
      <c r="I199" s="516"/>
      <c r="J199" s="516" t="s">
        <v>1024</v>
      </c>
      <c r="K199" s="597">
        <v>2397662.1762249996</v>
      </c>
      <c r="L199" s="597">
        <v>2742975.3</v>
      </c>
      <c r="M199" s="597">
        <v>3200069.818</v>
      </c>
    </row>
    <row r="200" spans="4:18" x14ac:dyDescent="0.3">
      <c r="D200" s="747" t="s">
        <v>1060</v>
      </c>
      <c r="E200" s="747"/>
      <c r="F200" s="747"/>
      <c r="G200" s="747"/>
      <c r="H200" s="747"/>
      <c r="I200" s="747"/>
      <c r="J200" s="545" t="s">
        <v>621</v>
      </c>
      <c r="K200" s="485">
        <v>7.0000000000000007E-2</v>
      </c>
      <c r="L200" s="485">
        <v>0.09</v>
      </c>
      <c r="M200" s="485">
        <v>0.13515065660983025</v>
      </c>
    </row>
    <row r="201" spans="4:18" ht="14.15" customHeight="1" x14ac:dyDescent="0.3">
      <c r="D201" s="748" t="s">
        <v>1061</v>
      </c>
      <c r="E201" s="748"/>
      <c r="F201" s="748"/>
      <c r="G201" s="748"/>
      <c r="H201" s="748"/>
      <c r="I201" s="748"/>
      <c r="J201" s="104" t="s">
        <v>621</v>
      </c>
      <c r="K201" s="595">
        <v>1</v>
      </c>
      <c r="L201" s="595">
        <v>1</v>
      </c>
      <c r="M201" s="595">
        <v>1</v>
      </c>
    </row>
    <row r="202" spans="4:18" ht="13.5" customHeight="1" x14ac:dyDescent="0.3">
      <c r="D202" s="173"/>
      <c r="E202" s="173"/>
      <c r="F202" s="173"/>
      <c r="G202" s="173"/>
      <c r="H202" s="211"/>
      <c r="I202" s="578"/>
      <c r="J202" s="578"/>
      <c r="K202" s="578"/>
    </row>
    <row r="203" spans="4:18" ht="13.5" customHeight="1" x14ac:dyDescent="0.3">
      <c r="D203" s="173"/>
      <c r="E203" s="173"/>
      <c r="F203" s="173"/>
      <c r="G203" s="173"/>
      <c r="H203" s="211"/>
      <c r="I203" s="578"/>
      <c r="J203" s="578"/>
      <c r="K203" s="578"/>
    </row>
    <row r="204" spans="4:18" ht="19.399999999999999" customHeight="1" x14ac:dyDescent="0.3"/>
    <row r="205" spans="4:18" ht="227.5" customHeight="1" x14ac:dyDescent="0.3">
      <c r="D205" s="321"/>
      <c r="E205" s="321"/>
      <c r="F205" s="321"/>
      <c r="G205" s="321"/>
      <c r="H205" s="321"/>
      <c r="I205" s="321"/>
      <c r="J205" s="321"/>
      <c r="K205" s="321"/>
      <c r="L205" s="321"/>
      <c r="M205" s="321"/>
      <c r="N205" s="321"/>
      <c r="O205" s="321"/>
      <c r="P205" s="321"/>
      <c r="Q205" s="321"/>
      <c r="R205" s="68"/>
    </row>
    <row r="208" spans="4:18" ht="18" customHeight="1" x14ac:dyDescent="0.3">
      <c r="D208" s="765" t="s">
        <v>1062</v>
      </c>
      <c r="E208" s="765"/>
      <c r="F208" s="765"/>
      <c r="G208" s="765"/>
      <c r="H208" s="765"/>
      <c r="I208" s="765"/>
      <c r="J208" s="765"/>
      <c r="K208" s="765"/>
      <c r="L208" s="765"/>
      <c r="M208" s="765"/>
      <c r="N208" s="765"/>
      <c r="O208" s="765"/>
      <c r="P208" s="765"/>
      <c r="Q208" s="765"/>
    </row>
    <row r="209" spans="4:18" ht="16" x14ac:dyDescent="0.4">
      <c r="D209" s="47"/>
      <c r="E209" s="47"/>
      <c r="F209" s="47"/>
      <c r="G209" s="47"/>
      <c r="O209" s="50"/>
      <c r="P209" s="50"/>
      <c r="Q209" s="50"/>
    </row>
    <row r="210" spans="4:18" ht="16" x14ac:dyDescent="0.4">
      <c r="D210" s="30" t="s">
        <v>241</v>
      </c>
      <c r="E210" s="38"/>
      <c r="F210" s="38"/>
      <c r="G210" s="38"/>
      <c r="H210" s="39"/>
      <c r="I210" s="39"/>
      <c r="J210" s="39"/>
      <c r="K210" s="39"/>
      <c r="L210" s="50"/>
      <c r="M210" s="50"/>
      <c r="N210" s="50"/>
      <c r="O210" s="50"/>
      <c r="P210" s="50"/>
      <c r="Q210" s="50"/>
    </row>
    <row r="211" spans="4:18" ht="18.75" customHeight="1" x14ac:dyDescent="0.4">
      <c r="D211" s="752"/>
      <c r="E211" s="752"/>
      <c r="F211" s="752"/>
      <c r="G211" s="753" t="s">
        <v>970</v>
      </c>
      <c r="H211" s="753"/>
      <c r="I211" s="463">
        <v>2021</v>
      </c>
      <c r="J211" s="463">
        <v>2022</v>
      </c>
      <c r="K211" s="463">
        <v>2023</v>
      </c>
      <c r="O211" s="50"/>
      <c r="P211" s="50"/>
      <c r="Q211" s="50"/>
    </row>
    <row r="212" spans="4:18" ht="16" x14ac:dyDescent="0.45">
      <c r="D212" s="754" t="s">
        <v>1063</v>
      </c>
      <c r="E212" s="754"/>
      <c r="F212" s="754"/>
      <c r="G212" s="755" t="s">
        <v>1064</v>
      </c>
      <c r="H212" s="755"/>
      <c r="I212" s="84">
        <v>2.5000000000000001E-2</v>
      </c>
      <c r="J212" s="84">
        <v>2.1000000000000001E-2</v>
      </c>
      <c r="K212" s="584">
        <v>3.4000000000000002E-2</v>
      </c>
    </row>
    <row r="213" spans="4:18" x14ac:dyDescent="0.3">
      <c r="D213" s="49"/>
      <c r="E213" s="163"/>
      <c r="F213" s="163"/>
      <c r="G213" s="163"/>
      <c r="N213" s="159"/>
      <c r="P213" s="136"/>
      <c r="Q213" s="136"/>
      <c r="R213" s="136"/>
    </row>
    <row r="214" spans="4:18" ht="14.5" customHeight="1" x14ac:dyDescent="0.3">
      <c r="D214" s="54"/>
      <c r="E214" s="54"/>
      <c r="F214" s="54"/>
      <c r="G214" s="54"/>
      <c r="H214" s="49"/>
      <c r="I214" s="49"/>
      <c r="J214" s="49"/>
      <c r="K214" s="49"/>
    </row>
    <row r="215" spans="4:18" ht="19.399999999999999" customHeight="1" x14ac:dyDescent="0.3">
      <c r="D215" s="54" t="s">
        <v>616</v>
      </c>
      <c r="E215" s="49"/>
      <c r="F215" s="49"/>
      <c r="G215" s="49"/>
      <c r="H215" s="49"/>
      <c r="I215" s="49"/>
      <c r="J215" s="49"/>
      <c r="K215" s="49"/>
    </row>
    <row r="216" spans="4:18" ht="95.25" customHeight="1" x14ac:dyDescent="0.3">
      <c r="D216" s="321"/>
      <c r="E216" s="321"/>
      <c r="F216" s="321"/>
      <c r="G216" s="321"/>
      <c r="H216" s="321"/>
      <c r="I216" s="321"/>
      <c r="J216" s="321"/>
      <c r="K216" s="321"/>
      <c r="L216" s="321"/>
      <c r="M216" s="321"/>
      <c r="N216" s="321"/>
      <c r="O216" s="321"/>
      <c r="P216" s="321"/>
      <c r="Q216" s="321"/>
      <c r="R216" s="68"/>
    </row>
    <row r="219" spans="4:18" ht="18" customHeight="1" x14ac:dyDescent="0.3">
      <c r="D219" s="765" t="s">
        <v>1065</v>
      </c>
      <c r="E219" s="765"/>
      <c r="F219" s="765"/>
      <c r="G219" s="765"/>
      <c r="H219" s="765"/>
      <c r="I219" s="765"/>
      <c r="J219" s="765"/>
      <c r="K219" s="765"/>
      <c r="L219" s="765"/>
      <c r="M219" s="765"/>
      <c r="N219" s="765"/>
      <c r="O219" s="765"/>
      <c r="P219" s="765"/>
      <c r="Q219" s="765"/>
    </row>
    <row r="220" spans="4:18" ht="14.5" x14ac:dyDescent="0.3">
      <c r="D220" s="69"/>
      <c r="E220" s="69"/>
      <c r="F220" s="69"/>
      <c r="G220" s="69"/>
      <c r="H220" s="69"/>
      <c r="I220" s="69"/>
      <c r="J220" s="69"/>
      <c r="K220" s="69"/>
      <c r="L220" s="69"/>
    </row>
    <row r="221" spans="4:18" ht="16" x14ac:dyDescent="0.3">
      <c r="D221" s="30" t="s">
        <v>1066</v>
      </c>
      <c r="E221" s="38"/>
      <c r="F221" s="38"/>
      <c r="G221" s="38"/>
      <c r="H221" s="38"/>
      <c r="I221" s="38"/>
      <c r="J221" s="38"/>
      <c r="K221" s="38"/>
    </row>
    <row r="222" spans="4:18" x14ac:dyDescent="0.3">
      <c r="D222" s="756"/>
      <c r="E222" s="756"/>
      <c r="F222" s="756"/>
      <c r="G222" s="756"/>
      <c r="H222" s="756"/>
      <c r="I222" s="28" t="s">
        <v>970</v>
      </c>
      <c r="J222" s="463">
        <v>2022</v>
      </c>
      <c r="K222" s="463">
        <v>2023</v>
      </c>
    </row>
    <row r="223" spans="4:18" x14ac:dyDescent="0.3">
      <c r="D223" s="747" t="s">
        <v>1067</v>
      </c>
      <c r="E223" s="747"/>
      <c r="F223" s="747"/>
      <c r="G223" s="747"/>
      <c r="H223" s="747"/>
      <c r="I223" s="19" t="s">
        <v>1024</v>
      </c>
      <c r="J223" s="93">
        <v>14980</v>
      </c>
      <c r="K223" s="93">
        <v>0</v>
      </c>
    </row>
    <row r="224" spans="4:18" x14ac:dyDescent="0.3">
      <c r="D224" s="747" t="s">
        <v>1068</v>
      </c>
      <c r="E224" s="747"/>
      <c r="F224" s="747"/>
      <c r="G224" s="747"/>
      <c r="H224" s="747"/>
      <c r="I224" s="19" t="s">
        <v>1024</v>
      </c>
      <c r="J224" s="93">
        <v>2504</v>
      </c>
      <c r="K224" s="93">
        <v>0</v>
      </c>
    </row>
    <row r="225" spans="4:18" x14ac:dyDescent="0.3">
      <c r="D225" s="747" t="s">
        <v>1069</v>
      </c>
      <c r="E225" s="747"/>
      <c r="F225" s="747"/>
      <c r="G225" s="747"/>
      <c r="H225" s="747"/>
      <c r="I225" s="19" t="s">
        <v>1024</v>
      </c>
      <c r="J225" s="93">
        <v>0</v>
      </c>
      <c r="K225" s="93">
        <v>6293.0788000000002</v>
      </c>
    </row>
    <row r="226" spans="4:18" x14ac:dyDescent="0.3">
      <c r="D226" s="751" t="s">
        <v>1070</v>
      </c>
      <c r="E226" s="751"/>
      <c r="F226" s="751"/>
      <c r="G226" s="751"/>
      <c r="H226" s="751"/>
      <c r="I226" s="599" t="s">
        <v>1024</v>
      </c>
      <c r="J226" s="600">
        <v>17484</v>
      </c>
      <c r="K226" s="600">
        <v>6293.0788000000002</v>
      </c>
    </row>
    <row r="227" spans="4:18" ht="14.5" x14ac:dyDescent="0.3">
      <c r="D227" s="49"/>
      <c r="E227" s="48"/>
      <c r="F227" s="48"/>
      <c r="G227" s="48"/>
      <c r="H227" s="49"/>
      <c r="I227" s="69"/>
      <c r="J227" s="69"/>
      <c r="K227" s="69"/>
      <c r="L227" s="69"/>
      <c r="P227" s="159"/>
      <c r="Q227" s="162"/>
      <c r="R227" s="136"/>
    </row>
    <row r="228" spans="4:18" ht="14.5" customHeight="1" x14ac:dyDescent="0.3">
      <c r="D228" s="54"/>
      <c r="E228" s="54"/>
      <c r="F228" s="54"/>
      <c r="G228" s="54"/>
      <c r="H228" s="49"/>
      <c r="I228" s="49"/>
      <c r="J228" s="49"/>
      <c r="K228" s="49"/>
    </row>
    <row r="229" spans="4:18" ht="19.399999999999999" customHeight="1" x14ac:dyDescent="0.3">
      <c r="D229" s="54"/>
      <c r="E229" s="49"/>
      <c r="F229" s="49"/>
      <c r="G229" s="49"/>
      <c r="H229" s="49"/>
      <c r="I229" s="49"/>
      <c r="J229" s="49"/>
      <c r="K229" s="49"/>
    </row>
    <row r="230" spans="4:18" ht="87" customHeight="1" x14ac:dyDescent="0.3">
      <c r="D230" s="321"/>
      <c r="E230" s="564"/>
      <c r="F230" s="564"/>
      <c r="G230" s="564"/>
      <c r="H230" s="564"/>
      <c r="I230" s="564"/>
      <c r="J230" s="564"/>
      <c r="K230" s="564"/>
      <c r="L230" s="564"/>
      <c r="M230" s="564"/>
      <c r="N230" s="564"/>
      <c r="O230" s="564"/>
      <c r="P230" s="564"/>
      <c r="Q230" s="564"/>
      <c r="R230" s="32"/>
    </row>
    <row r="231" spans="4:18" ht="14.5" x14ac:dyDescent="0.3">
      <c r="D231" s="69"/>
      <c r="E231" s="69"/>
      <c r="F231" s="69"/>
      <c r="G231" s="69"/>
      <c r="H231" s="69"/>
      <c r="I231" s="69"/>
      <c r="J231" s="69"/>
      <c r="K231" s="69"/>
      <c r="L231" s="69"/>
    </row>
    <row r="233" spans="4:18" ht="18" customHeight="1" x14ac:dyDescent="0.3">
      <c r="D233" s="750" t="s">
        <v>1071</v>
      </c>
      <c r="E233" s="750"/>
      <c r="F233" s="750"/>
      <c r="G233" s="750"/>
      <c r="H233" s="750"/>
      <c r="I233" s="750"/>
      <c r="J233" s="750"/>
      <c r="K233" s="750"/>
      <c r="L233" s="750"/>
      <c r="M233" s="750"/>
      <c r="N233" s="750"/>
      <c r="O233" s="750"/>
      <c r="P233" s="750"/>
      <c r="Q233" s="750"/>
    </row>
    <row r="234" spans="4:18" ht="18" customHeight="1" x14ac:dyDescent="0.3">
      <c r="D234" s="316" t="s">
        <v>1072</v>
      </c>
      <c r="E234" s="316"/>
      <c r="F234" s="316"/>
      <c r="G234" s="316"/>
      <c r="H234" s="316"/>
      <c r="I234" s="316"/>
      <c r="J234" s="316"/>
      <c r="K234" s="316"/>
      <c r="L234" s="316"/>
      <c r="M234" s="316"/>
      <c r="N234" s="316"/>
      <c r="O234" s="316"/>
      <c r="P234" s="316"/>
      <c r="Q234" s="316"/>
      <c r="R234" s="316"/>
    </row>
    <row r="235" spans="4:18" ht="18" customHeight="1" x14ac:dyDescent="0.3">
      <c r="D235" s="316" t="s">
        <v>1073</v>
      </c>
      <c r="E235" s="316"/>
      <c r="F235" s="316"/>
      <c r="G235" s="316"/>
      <c r="H235" s="316"/>
      <c r="I235" s="316"/>
      <c r="J235" s="316"/>
      <c r="K235" s="316"/>
      <c r="L235" s="316"/>
      <c r="M235" s="316"/>
      <c r="N235" s="316"/>
      <c r="O235" s="316"/>
      <c r="P235" s="316"/>
      <c r="Q235" s="316"/>
      <c r="R235" s="316"/>
    </row>
    <row r="236" spans="4:18" ht="36" customHeight="1" x14ac:dyDescent="0.3">
      <c r="D236" s="750" t="s">
        <v>1074</v>
      </c>
      <c r="E236" s="750"/>
      <c r="F236" s="750"/>
      <c r="G236" s="750"/>
      <c r="H236" s="750"/>
      <c r="I236" s="750"/>
      <c r="J236" s="750"/>
      <c r="K236" s="750"/>
      <c r="L236" s="750"/>
      <c r="M236" s="750"/>
      <c r="N236" s="750"/>
      <c r="O236" s="750"/>
      <c r="P236" s="750"/>
      <c r="Q236" s="750"/>
      <c r="R236" s="316"/>
    </row>
    <row r="237" spans="4:18" ht="14.5" x14ac:dyDescent="0.3">
      <c r="D237" s="71"/>
      <c r="E237" s="69"/>
      <c r="F237" s="69"/>
      <c r="G237" s="69"/>
      <c r="H237" s="69"/>
      <c r="I237" s="69"/>
      <c r="J237" s="69"/>
      <c r="K237" s="69"/>
      <c r="L237" s="69"/>
      <c r="M237" s="69"/>
      <c r="N237" s="69"/>
    </row>
    <row r="238" spans="4:18" ht="16" x14ac:dyDescent="0.4">
      <c r="D238" s="17" t="s">
        <v>1075</v>
      </c>
      <c r="E238" s="166"/>
      <c r="F238" s="166"/>
      <c r="G238" s="166"/>
      <c r="H238" s="38"/>
      <c r="I238" s="38"/>
      <c r="J238" s="38"/>
      <c r="K238" s="38"/>
      <c r="L238" s="38"/>
      <c r="M238" s="38"/>
      <c r="N238" s="39"/>
      <c r="O238" s="39"/>
      <c r="P238" s="39"/>
      <c r="Q238" s="39"/>
      <c r="R238" s="6"/>
    </row>
    <row r="239" spans="4:18" ht="14.15" customHeight="1" x14ac:dyDescent="0.35">
      <c r="D239" s="764"/>
      <c r="E239" s="764"/>
      <c r="F239" s="764"/>
      <c r="G239" s="764"/>
      <c r="H239" s="745" t="s">
        <v>970</v>
      </c>
      <c r="I239" s="746" t="s">
        <v>612</v>
      </c>
      <c r="J239" s="746"/>
      <c r="K239" s="746"/>
      <c r="L239" s="746" t="s">
        <v>611</v>
      </c>
      <c r="M239" s="746"/>
      <c r="N239" s="746"/>
      <c r="O239" s="746" t="s">
        <v>610</v>
      </c>
      <c r="P239" s="746"/>
      <c r="Q239" s="746"/>
      <c r="R239" s="6"/>
    </row>
    <row r="240" spans="4:18" ht="14.5" x14ac:dyDescent="0.35">
      <c r="D240" s="764"/>
      <c r="E240" s="764"/>
      <c r="F240" s="764"/>
      <c r="G240" s="764"/>
      <c r="H240" s="745"/>
      <c r="I240" s="29" t="s">
        <v>620</v>
      </c>
      <c r="J240" s="29" t="s">
        <v>626</v>
      </c>
      <c r="K240" s="29" t="s">
        <v>971</v>
      </c>
      <c r="L240" s="29" t="s">
        <v>620</v>
      </c>
      <c r="M240" s="29" t="s">
        <v>626</v>
      </c>
      <c r="N240" s="29" t="s">
        <v>971</v>
      </c>
      <c r="O240" s="29" t="s">
        <v>620</v>
      </c>
      <c r="P240" s="29" t="s">
        <v>626</v>
      </c>
      <c r="Q240" s="29" t="s">
        <v>971</v>
      </c>
      <c r="R240" s="6"/>
    </row>
    <row r="241" spans="4:21" ht="14.5" x14ac:dyDescent="0.35">
      <c r="D241" s="747" t="s">
        <v>1076</v>
      </c>
      <c r="E241" s="747"/>
      <c r="F241" s="747"/>
      <c r="G241" s="747"/>
      <c r="H241" s="22" t="s">
        <v>685</v>
      </c>
      <c r="I241" s="74">
        <v>7436.64</v>
      </c>
      <c r="J241" s="74">
        <v>513.01</v>
      </c>
      <c r="K241" s="74">
        <v>7949.6500000000005</v>
      </c>
      <c r="L241" s="585">
        <v>20214.689999999999</v>
      </c>
      <c r="M241" s="585">
        <v>742.27</v>
      </c>
      <c r="N241" s="74">
        <v>20956.96</v>
      </c>
      <c r="O241" s="585">
        <v>19428.07</v>
      </c>
      <c r="P241" s="585">
        <v>1022</v>
      </c>
      <c r="Q241" s="74">
        <v>20450.07</v>
      </c>
      <c r="R241" s="6"/>
    </row>
    <row r="242" spans="4:21" ht="14.5" x14ac:dyDescent="0.35">
      <c r="D242" s="747" t="s">
        <v>1077</v>
      </c>
      <c r="E242" s="747"/>
      <c r="F242" s="747"/>
      <c r="G242" s="747"/>
      <c r="H242" s="22" t="s">
        <v>685</v>
      </c>
      <c r="I242" s="74" t="s">
        <v>1078</v>
      </c>
      <c r="J242" s="93">
        <v>261313</v>
      </c>
      <c r="K242" s="74">
        <v>261313</v>
      </c>
      <c r="L242" s="74">
        <v>0.03</v>
      </c>
      <c r="M242" s="585">
        <v>266617.26</v>
      </c>
      <c r="N242" s="74">
        <v>266617.29000000004</v>
      </c>
      <c r="O242" s="585">
        <v>0</v>
      </c>
      <c r="P242" s="585">
        <v>285608.99300000002</v>
      </c>
      <c r="Q242" s="74">
        <v>285608.99300000002</v>
      </c>
      <c r="R242" s="6"/>
    </row>
    <row r="243" spans="4:21" ht="14.5" x14ac:dyDescent="0.35">
      <c r="D243" s="747" t="s">
        <v>1079</v>
      </c>
      <c r="E243" s="747"/>
      <c r="F243" s="747"/>
      <c r="G243" s="747"/>
      <c r="H243" s="22" t="s">
        <v>685</v>
      </c>
      <c r="I243" s="74" t="s">
        <v>1078</v>
      </c>
      <c r="J243" s="74">
        <v>0</v>
      </c>
      <c r="K243" s="74">
        <v>0</v>
      </c>
      <c r="L243" s="74" t="s">
        <v>1078</v>
      </c>
      <c r="M243" s="585">
        <v>0</v>
      </c>
      <c r="N243" s="74">
        <v>0</v>
      </c>
      <c r="O243" s="74" t="s">
        <v>1078</v>
      </c>
      <c r="P243" s="585">
        <v>0</v>
      </c>
      <c r="Q243" s="74">
        <v>0</v>
      </c>
      <c r="R243" s="6"/>
    </row>
    <row r="244" spans="4:21" ht="14.5" x14ac:dyDescent="0.35">
      <c r="D244" s="747" t="s">
        <v>1080</v>
      </c>
      <c r="E244" s="747"/>
      <c r="F244" s="747"/>
      <c r="G244" s="747"/>
      <c r="H244" s="22" t="s">
        <v>685</v>
      </c>
      <c r="I244" s="74" t="s">
        <v>1078</v>
      </c>
      <c r="J244" s="74">
        <v>2977</v>
      </c>
      <c r="K244" s="74">
        <v>2977</v>
      </c>
      <c r="L244" s="74" t="s">
        <v>1078</v>
      </c>
      <c r="M244" s="585">
        <v>3100.36</v>
      </c>
      <c r="N244" s="74">
        <v>3100.36</v>
      </c>
      <c r="O244" s="74" t="s">
        <v>1078</v>
      </c>
      <c r="P244" s="585">
        <v>5227.99568</v>
      </c>
      <c r="Q244" s="74">
        <v>5227.99568</v>
      </c>
      <c r="R244" s="6"/>
    </row>
    <row r="245" spans="4:21" ht="14.5" x14ac:dyDescent="0.35">
      <c r="D245" s="747" t="s">
        <v>1081</v>
      </c>
      <c r="E245" s="747"/>
      <c r="F245" s="747"/>
      <c r="G245" s="747"/>
      <c r="H245" s="22" t="s">
        <v>685</v>
      </c>
      <c r="I245" s="74" t="s">
        <v>1078</v>
      </c>
      <c r="J245" s="74">
        <v>0</v>
      </c>
      <c r="K245" s="74">
        <v>0</v>
      </c>
      <c r="L245" s="74" t="s">
        <v>1078</v>
      </c>
      <c r="M245" s="585">
        <v>0</v>
      </c>
      <c r="N245" s="74">
        <v>0</v>
      </c>
      <c r="O245" s="74" t="s">
        <v>1078</v>
      </c>
      <c r="P245" s="585">
        <v>0</v>
      </c>
      <c r="Q245" s="74">
        <v>0</v>
      </c>
      <c r="R245" s="6"/>
    </row>
    <row r="246" spans="4:21" ht="14.5" x14ac:dyDescent="0.35">
      <c r="D246" s="747" t="s">
        <v>1082</v>
      </c>
      <c r="E246" s="747"/>
      <c r="F246" s="747"/>
      <c r="G246" s="747"/>
      <c r="H246" s="22" t="s">
        <v>685</v>
      </c>
      <c r="I246" s="74">
        <v>8917.9699999999993</v>
      </c>
      <c r="J246" s="74">
        <v>65</v>
      </c>
      <c r="K246" s="74">
        <v>8982.9699999999993</v>
      </c>
      <c r="L246" s="585">
        <v>18631.84</v>
      </c>
      <c r="M246" s="585">
        <v>68</v>
      </c>
      <c r="N246" s="74">
        <v>18699.84</v>
      </c>
      <c r="O246" s="585">
        <v>17476.05</v>
      </c>
      <c r="P246" s="585">
        <v>0</v>
      </c>
      <c r="Q246" s="74">
        <v>17476.05</v>
      </c>
      <c r="R246" s="6"/>
    </row>
    <row r="247" spans="4:21" ht="14.5" x14ac:dyDescent="0.35">
      <c r="D247" s="601" t="s">
        <v>971</v>
      </c>
      <c r="E247" s="602"/>
      <c r="F247" s="602"/>
      <c r="G247" s="602"/>
      <c r="H247" s="586" t="s">
        <v>685</v>
      </c>
      <c r="I247" s="587">
        <v>16354.61</v>
      </c>
      <c r="J247" s="587">
        <v>264868.01</v>
      </c>
      <c r="K247" s="587">
        <v>281222.62</v>
      </c>
      <c r="L247" s="587">
        <v>38846.559999999998</v>
      </c>
      <c r="M247" s="587">
        <v>270527.89</v>
      </c>
      <c r="N247" s="587">
        <v>309374.45000000007</v>
      </c>
      <c r="O247" s="588">
        <v>36904.119999999995</v>
      </c>
      <c r="P247" s="587">
        <v>291858.98868000001</v>
      </c>
      <c r="Q247" s="587">
        <v>328763.10868</v>
      </c>
      <c r="R247" s="6"/>
    </row>
    <row r="248" spans="4:21" ht="24.65" customHeight="1" x14ac:dyDescent="0.3">
      <c r="D248" s="158"/>
      <c r="I248" s="159"/>
      <c r="J248" s="160"/>
      <c r="K248" s="160"/>
      <c r="L248" s="160"/>
      <c r="M248" s="160"/>
      <c r="N248" s="160"/>
      <c r="O248" s="160"/>
      <c r="P248" s="161"/>
      <c r="Q248" s="160"/>
      <c r="R248" s="26"/>
      <c r="T248" s="5"/>
      <c r="U248" s="5"/>
    </row>
    <row r="249" spans="4:21" ht="14.5" customHeight="1" x14ac:dyDescent="0.3">
      <c r="D249" s="54"/>
      <c r="E249" s="54"/>
      <c r="F249" s="54"/>
      <c r="G249" s="54"/>
      <c r="H249" s="49"/>
      <c r="I249" s="49"/>
      <c r="J249" s="49"/>
      <c r="K249" s="49"/>
    </row>
    <row r="250" spans="4:21" ht="19.399999999999999" customHeight="1" x14ac:dyDescent="0.3">
      <c r="D250" s="54"/>
      <c r="E250" s="49"/>
      <c r="F250" s="49"/>
      <c r="G250" s="49"/>
      <c r="H250" s="49"/>
      <c r="I250" s="49"/>
      <c r="J250" s="49"/>
      <c r="K250" s="49"/>
    </row>
    <row r="251" spans="4:21" ht="131.5" customHeight="1" x14ac:dyDescent="0.3">
      <c r="D251" s="321"/>
      <c r="E251" s="564"/>
      <c r="F251" s="564"/>
      <c r="G251" s="564"/>
      <c r="H251" s="564"/>
      <c r="I251" s="564"/>
      <c r="J251" s="564"/>
      <c r="K251" s="564"/>
      <c r="L251" s="564"/>
      <c r="M251" s="564"/>
      <c r="N251" s="564"/>
      <c r="O251" s="564"/>
      <c r="P251" s="564"/>
      <c r="Q251" s="564"/>
      <c r="R251" s="32"/>
    </row>
    <row r="254" spans="4:21" ht="18.5" x14ac:dyDescent="0.4">
      <c r="D254" s="315" t="s">
        <v>1083</v>
      </c>
      <c r="E254" s="43"/>
      <c r="F254" s="43"/>
      <c r="G254" s="43"/>
      <c r="H254" s="43"/>
      <c r="I254" s="43"/>
      <c r="J254" s="50"/>
      <c r="K254" s="50"/>
      <c r="L254" s="50"/>
      <c r="M254" s="50"/>
      <c r="N254" s="50"/>
      <c r="O254" s="50"/>
      <c r="P254" s="50"/>
      <c r="Q254" s="50"/>
    </row>
    <row r="255" spans="4:21" ht="14.5" x14ac:dyDescent="0.3">
      <c r="D255" s="69"/>
      <c r="E255" s="69"/>
      <c r="F255" s="69"/>
      <c r="G255" s="69"/>
      <c r="H255" s="69"/>
      <c r="I255" s="69"/>
    </row>
    <row r="256" spans="4:21" ht="16" x14ac:dyDescent="0.4">
      <c r="D256" s="40" t="s">
        <v>452</v>
      </c>
      <c r="E256" s="40"/>
      <c r="F256" s="40"/>
      <c r="G256" s="38"/>
      <c r="H256" s="38"/>
      <c r="I256" s="38"/>
      <c r="J256" s="39"/>
      <c r="K256" s="39"/>
      <c r="L256" s="39"/>
      <c r="M256" s="18"/>
    </row>
    <row r="257" spans="4:21" ht="26" x14ac:dyDescent="0.3">
      <c r="D257" s="764"/>
      <c r="E257" s="764"/>
      <c r="F257" s="764"/>
      <c r="G257" s="764"/>
      <c r="H257" s="764"/>
      <c r="I257" s="28" t="s">
        <v>970</v>
      </c>
      <c r="J257" s="101" t="s">
        <v>612</v>
      </c>
      <c r="K257" s="101" t="s">
        <v>611</v>
      </c>
      <c r="L257" s="101" t="s">
        <v>610</v>
      </c>
    </row>
    <row r="258" spans="4:21" ht="14.5" x14ac:dyDescent="0.3">
      <c r="D258" s="754" t="s">
        <v>1084</v>
      </c>
      <c r="E258" s="754"/>
      <c r="F258" s="754"/>
      <c r="G258" s="754"/>
      <c r="H258" s="754"/>
      <c r="I258" s="84" t="s">
        <v>631</v>
      </c>
      <c r="J258" s="626">
        <v>7</v>
      </c>
      <c r="K258" s="626">
        <v>2</v>
      </c>
      <c r="L258" s="626">
        <v>1</v>
      </c>
    </row>
    <row r="259" spans="4:21" ht="20.5" customHeight="1" x14ac:dyDescent="0.3">
      <c r="D259" s="217"/>
      <c r="E259" s="217"/>
      <c r="F259" s="217"/>
      <c r="G259" s="217"/>
      <c r="H259" s="217"/>
      <c r="I259" s="136"/>
      <c r="J259" s="470"/>
      <c r="K259" s="470"/>
      <c r="L259" s="470"/>
    </row>
    <row r="260" spans="4:21" x14ac:dyDescent="0.3">
      <c r="D260" s="54"/>
      <c r="E260" s="54"/>
      <c r="F260" s="54"/>
      <c r="G260" s="54"/>
      <c r="H260" s="49"/>
      <c r="I260" s="49"/>
      <c r="J260" s="49"/>
      <c r="K260" s="49"/>
    </row>
    <row r="261" spans="4:21" ht="30.65" customHeight="1" x14ac:dyDescent="0.3">
      <c r="D261" s="54"/>
      <c r="E261" s="49"/>
      <c r="F261" s="49"/>
      <c r="G261" s="49"/>
      <c r="H261" s="49"/>
      <c r="I261" s="49"/>
      <c r="J261" s="49"/>
      <c r="K261" s="49"/>
      <c r="R261" s="5"/>
    </row>
    <row r="262" spans="4:21" ht="95.5" customHeight="1" x14ac:dyDescent="0.3">
      <c r="D262" s="413"/>
      <c r="E262" s="603"/>
      <c r="F262" s="603"/>
      <c r="G262" s="603"/>
      <c r="H262" s="603"/>
      <c r="I262" s="603"/>
      <c r="J262" s="603"/>
      <c r="K262" s="603"/>
      <c r="L262" s="603"/>
      <c r="M262" s="603"/>
      <c r="N262" s="603"/>
      <c r="O262" s="603"/>
      <c r="P262" s="603"/>
      <c r="Q262" s="603"/>
      <c r="R262" s="604"/>
    </row>
    <row r="263" spans="4:21" ht="13.5" customHeight="1" x14ac:dyDescent="0.3">
      <c r="D263" s="589"/>
      <c r="E263" s="590"/>
      <c r="F263" s="590"/>
      <c r="G263" s="590"/>
      <c r="H263" s="590"/>
      <c r="I263" s="590"/>
      <c r="J263" s="590"/>
      <c r="K263" s="590"/>
      <c r="L263" s="590"/>
      <c r="M263" s="590"/>
      <c r="N263" s="590"/>
      <c r="O263" s="590"/>
      <c r="P263" s="590"/>
      <c r="Q263" s="590"/>
      <c r="R263" s="590"/>
    </row>
    <row r="264" spans="4:21" ht="13.5" customHeight="1" x14ac:dyDescent="0.3">
      <c r="D264" s="589"/>
      <c r="E264" s="590"/>
      <c r="F264" s="590"/>
      <c r="G264" s="590"/>
      <c r="H264" s="590"/>
      <c r="I264" s="590"/>
      <c r="J264" s="590"/>
      <c r="K264" s="590"/>
      <c r="L264" s="590"/>
      <c r="M264" s="590"/>
      <c r="N264" s="590"/>
      <c r="O264" s="590"/>
      <c r="P264" s="590"/>
      <c r="Q264" s="590"/>
      <c r="R264" s="590"/>
    </row>
    <row r="265" spans="4:21" ht="13.5" customHeight="1" x14ac:dyDescent="0.3">
      <c r="D265" s="315" t="s">
        <v>1085</v>
      </c>
      <c r="E265" s="590"/>
      <c r="F265" s="590"/>
      <c r="G265" s="590"/>
      <c r="H265" s="590"/>
      <c r="I265" s="590"/>
      <c r="J265" s="590"/>
      <c r="K265" s="590"/>
      <c r="L265" s="590"/>
      <c r="M265" s="590"/>
      <c r="N265" s="590"/>
      <c r="O265" s="590"/>
      <c r="P265" s="590"/>
      <c r="Q265" s="590"/>
      <c r="R265" s="590"/>
    </row>
    <row r="266" spans="4:21" ht="13.5" customHeight="1" x14ac:dyDescent="0.3">
      <c r="D266" s="589"/>
      <c r="E266" s="590"/>
      <c r="F266" s="590"/>
      <c r="G266" s="590"/>
      <c r="H266" s="590"/>
      <c r="I266" s="590"/>
      <c r="J266" s="590"/>
      <c r="K266" s="590"/>
      <c r="L266" s="590"/>
      <c r="M266" s="590"/>
      <c r="N266" s="590"/>
      <c r="O266" s="590"/>
      <c r="P266" s="590"/>
      <c r="Q266" s="590"/>
      <c r="R266" s="590"/>
    </row>
    <row r="267" spans="4:21" ht="38.5" customHeight="1" x14ac:dyDescent="0.3">
      <c r="D267" s="749" t="s">
        <v>1086</v>
      </c>
      <c r="E267" s="749"/>
      <c r="F267" s="749"/>
      <c r="G267" s="749"/>
      <c r="H267" s="749"/>
      <c r="I267" s="749"/>
      <c r="J267" s="749"/>
      <c r="K267" s="749"/>
      <c r="L267" s="749"/>
      <c r="M267" s="749"/>
      <c r="N267" s="749"/>
      <c r="O267" s="749"/>
      <c r="P267" s="749"/>
      <c r="Q267" s="749"/>
      <c r="R267" s="492"/>
    </row>
    <row r="268" spans="4:21" s="69" customFormat="1" ht="14.5" x14ac:dyDescent="0.35">
      <c r="D268" s="47"/>
      <c r="E268" s="47"/>
      <c r="F268" s="47"/>
      <c r="G268" s="47"/>
      <c r="H268" s="47"/>
      <c r="I268" s="47"/>
      <c r="J268" s="47"/>
      <c r="K268" s="47"/>
      <c r="L268" s="47"/>
      <c r="M268" s="47"/>
      <c r="N268" s="47"/>
      <c r="O268" s="47"/>
      <c r="P268" s="47"/>
      <c r="Q268" s="47"/>
      <c r="R268" s="47"/>
      <c r="S268" s="47"/>
      <c r="T268" s="47"/>
      <c r="U268" s="47"/>
    </row>
    <row r="269" spans="4:21" s="69" customFormat="1" ht="14.5" x14ac:dyDescent="0.35">
      <c r="D269" s="47"/>
      <c r="E269" s="47"/>
      <c r="F269" s="47"/>
      <c r="G269" s="47"/>
      <c r="H269" s="47"/>
      <c r="I269" s="47"/>
      <c r="J269" s="47"/>
      <c r="K269" s="47"/>
      <c r="L269" s="47"/>
      <c r="M269" s="47"/>
      <c r="N269" s="47"/>
      <c r="O269" s="47"/>
      <c r="P269" s="47"/>
      <c r="Q269" s="47"/>
      <c r="R269" s="47"/>
      <c r="S269" s="47"/>
      <c r="T269" s="47"/>
      <c r="U269" s="47"/>
    </row>
    <row r="270" spans="4:21" s="66" customFormat="1" ht="18.5" x14ac:dyDescent="0.35">
      <c r="D270" s="757" t="s">
        <v>1087</v>
      </c>
      <c r="E270" s="757"/>
      <c r="F270" s="757"/>
      <c r="G270" s="757"/>
      <c r="H270" s="757"/>
      <c r="I270" s="757"/>
      <c r="J270" s="757"/>
      <c r="K270" s="757"/>
      <c r="L270" s="757"/>
      <c r="M270" s="757"/>
      <c r="N270" s="757"/>
      <c r="O270" s="757"/>
      <c r="P270" s="757"/>
      <c r="Q270" s="757"/>
    </row>
    <row r="271" spans="4:21" s="69" customFormat="1" ht="14.5" x14ac:dyDescent="0.35"/>
    <row r="272" spans="4:21" s="69" customFormat="1" ht="145.5" customHeight="1" x14ac:dyDescent="0.35">
      <c r="D272" s="744" t="s">
        <v>1088</v>
      </c>
      <c r="E272" s="744"/>
      <c r="F272" s="744"/>
      <c r="G272" s="744"/>
      <c r="H272" s="744"/>
      <c r="I272" s="744"/>
      <c r="J272" s="744"/>
      <c r="K272" s="744"/>
      <c r="L272" s="744"/>
      <c r="M272" s="744"/>
      <c r="N272" s="744"/>
      <c r="O272" s="744"/>
      <c r="P272" s="744"/>
      <c r="Q272" s="744"/>
      <c r="R272" s="515"/>
    </row>
  </sheetData>
  <mergeCells count="148">
    <mergeCell ref="D28:G29"/>
    <mergeCell ref="H28:H29"/>
    <mergeCell ref="I28:K28"/>
    <mergeCell ref="L28:N28"/>
    <mergeCell ref="O28:Q28"/>
    <mergeCell ref="D31:G31"/>
    <mergeCell ref="D39:G39"/>
    <mergeCell ref="D40:G40"/>
    <mergeCell ref="D41:G41"/>
    <mergeCell ref="D42:G42"/>
    <mergeCell ref="D43:G43"/>
    <mergeCell ref="D44:G44"/>
    <mergeCell ref="D32:G32"/>
    <mergeCell ref="D33:G33"/>
    <mergeCell ref="D34:G34"/>
    <mergeCell ref="D35:G35"/>
    <mergeCell ref="D37:G37"/>
    <mergeCell ref="D38:G38"/>
    <mergeCell ref="D75:Q75"/>
    <mergeCell ref="D65:Q65"/>
    <mergeCell ref="D57:L57"/>
    <mergeCell ref="D45:G45"/>
    <mergeCell ref="D47:G47"/>
    <mergeCell ref="D48:G48"/>
    <mergeCell ref="D49:G49"/>
    <mergeCell ref="D50:G50"/>
    <mergeCell ref="D54:Q54"/>
    <mergeCell ref="D58:L58"/>
    <mergeCell ref="D59:L59"/>
    <mergeCell ref="D60:L60"/>
    <mergeCell ref="D61:L61"/>
    <mergeCell ref="D69:L69"/>
    <mergeCell ref="D70:L70"/>
    <mergeCell ref="D71:L71"/>
    <mergeCell ref="D68:L68"/>
    <mergeCell ref="D96:Q96"/>
    <mergeCell ref="D102:J102"/>
    <mergeCell ref="K102:M102"/>
    <mergeCell ref="D104:J104"/>
    <mergeCell ref="K104:M104"/>
    <mergeCell ref="D90:H90"/>
    <mergeCell ref="D91:H91"/>
    <mergeCell ref="D81:G82"/>
    <mergeCell ref="H81:H82"/>
    <mergeCell ref="D89:H89"/>
    <mergeCell ref="I81:I82"/>
    <mergeCell ref="D84:H84"/>
    <mergeCell ref="D85:H85"/>
    <mergeCell ref="D86:H86"/>
    <mergeCell ref="D87:H87"/>
    <mergeCell ref="D112:Q112"/>
    <mergeCell ref="D115:J115"/>
    <mergeCell ref="D118:Q118"/>
    <mergeCell ref="D119:Q119"/>
    <mergeCell ref="D120:Q120"/>
    <mergeCell ref="D116:Q116"/>
    <mergeCell ref="D105:J105"/>
    <mergeCell ref="K105:M105"/>
    <mergeCell ref="D106:J106"/>
    <mergeCell ref="K106:M106"/>
    <mergeCell ref="D108:J108"/>
    <mergeCell ref="K108:M108"/>
    <mergeCell ref="D129:G129"/>
    <mergeCell ref="D130:G130"/>
    <mergeCell ref="D131:G131"/>
    <mergeCell ref="D134:G134"/>
    <mergeCell ref="D135:G135"/>
    <mergeCell ref="D136:G136"/>
    <mergeCell ref="D121:Q121"/>
    <mergeCell ref="D123:Q123"/>
    <mergeCell ref="D124:Q124"/>
    <mergeCell ref="D127:G127"/>
    <mergeCell ref="D128:G128"/>
    <mergeCell ref="D146:H146"/>
    <mergeCell ref="D148:H148"/>
    <mergeCell ref="D149:H149"/>
    <mergeCell ref="D150:H150"/>
    <mergeCell ref="D154:G154"/>
    <mergeCell ref="D139:H139"/>
    <mergeCell ref="D141:H141"/>
    <mergeCell ref="D142:H142"/>
    <mergeCell ref="D143:H143"/>
    <mergeCell ref="D144:H144"/>
    <mergeCell ref="D145:H145"/>
    <mergeCell ref="D179:H179"/>
    <mergeCell ref="D163:G163"/>
    <mergeCell ref="D164:G164"/>
    <mergeCell ref="D165:G165"/>
    <mergeCell ref="D170:H170"/>
    <mergeCell ref="D171:H171"/>
    <mergeCell ref="D156:G156"/>
    <mergeCell ref="D157:G157"/>
    <mergeCell ref="D158:G158"/>
    <mergeCell ref="D159:G159"/>
    <mergeCell ref="D160:G160"/>
    <mergeCell ref="D161:G161"/>
    <mergeCell ref="D172:H172"/>
    <mergeCell ref="D173:H173"/>
    <mergeCell ref="D175:H175"/>
    <mergeCell ref="D176:H176"/>
    <mergeCell ref="D177:H177"/>
    <mergeCell ref="D270:Q270"/>
    <mergeCell ref="D194:I194"/>
    <mergeCell ref="D195:I195"/>
    <mergeCell ref="D196:I196"/>
    <mergeCell ref="D197:I197"/>
    <mergeCell ref="D180:H180"/>
    <mergeCell ref="D181:H181"/>
    <mergeCell ref="D182:H182"/>
    <mergeCell ref="D183:H183"/>
    <mergeCell ref="D187:Q187"/>
    <mergeCell ref="D190:Q190"/>
    <mergeCell ref="D258:H258"/>
    <mergeCell ref="D267:Q267"/>
    <mergeCell ref="D243:G243"/>
    <mergeCell ref="D244:G244"/>
    <mergeCell ref="D245:G245"/>
    <mergeCell ref="D246:G246"/>
    <mergeCell ref="D239:G240"/>
    <mergeCell ref="D223:H223"/>
    <mergeCell ref="D224:H224"/>
    <mergeCell ref="D257:H257"/>
    <mergeCell ref="D208:Q208"/>
    <mergeCell ref="D219:Q219"/>
    <mergeCell ref="D11:R13"/>
    <mergeCell ref="D272:Q272"/>
    <mergeCell ref="H239:H240"/>
    <mergeCell ref="I239:K239"/>
    <mergeCell ref="L239:N239"/>
    <mergeCell ref="O239:Q239"/>
    <mergeCell ref="D241:G241"/>
    <mergeCell ref="D242:G242"/>
    <mergeCell ref="D198:I198"/>
    <mergeCell ref="D200:I200"/>
    <mergeCell ref="D201:I201"/>
    <mergeCell ref="D19:Q20"/>
    <mergeCell ref="D233:Q233"/>
    <mergeCell ref="D236:Q236"/>
    <mergeCell ref="D225:H225"/>
    <mergeCell ref="D226:H226"/>
    <mergeCell ref="D211:F211"/>
    <mergeCell ref="G211:H211"/>
    <mergeCell ref="D212:F212"/>
    <mergeCell ref="G212:H212"/>
    <mergeCell ref="D222:H222"/>
    <mergeCell ref="D16:Q16"/>
    <mergeCell ref="D17:Q17"/>
    <mergeCell ref="D199:H199"/>
  </mergeCells>
  <pageMargins left="0.511811024" right="0.511811024" top="0.78740157499999996" bottom="0.78740157499999996" header="0.31496062000000002" footer="0.31496062000000002"/>
  <headerFooter>
    <oddFooter>&amp;L_x000D_&amp;1#&amp;&amp;"Calibri"&amp;10&amp;K000000 Público</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946DA-2E57-48D1-A265-5504223A2896}">
  <dimension ref="D2:U92"/>
  <sheetViews>
    <sheetView showRowColHeaders="0" zoomScale="90" zoomScaleNormal="90" workbookViewId="0">
      <pane xSplit="1" topLeftCell="B1" activePane="topRight" state="frozen"/>
      <selection activeCell="D16" sqref="D16:R16"/>
      <selection pane="topRight"/>
    </sheetView>
  </sheetViews>
  <sheetFormatPr defaultColWidth="8.81640625" defaultRowHeight="14.5" x14ac:dyDescent="0.35"/>
  <cols>
    <col min="1" max="1" width="29.453125" style="69" customWidth="1"/>
    <col min="2" max="2" width="4.453125" style="69" customWidth="1"/>
    <col min="3" max="3" width="3" style="69" customWidth="1"/>
    <col min="4" max="4" width="8.81640625" style="69"/>
    <col min="5" max="21" width="10.453125" style="69" customWidth="1"/>
    <col min="22" max="16384" width="8.81640625" style="69"/>
  </cols>
  <sheetData>
    <row r="2" spans="4:21" s="41" customFormat="1" ht="23.5" x14ac:dyDescent="0.35">
      <c r="D2" s="44" t="s">
        <v>1089</v>
      </c>
    </row>
    <row r="3" spans="4:21" s="41" customFormat="1" ht="13" x14ac:dyDescent="0.35"/>
    <row r="4" spans="4:21" s="41" customFormat="1" ht="18.5" x14ac:dyDescent="0.35">
      <c r="D4" s="64" t="s">
        <v>960</v>
      </c>
    </row>
    <row r="5" spans="4:21" s="41" customFormat="1" ht="13" x14ac:dyDescent="0.35"/>
    <row r="6" spans="4:21" s="41" customFormat="1" ht="280.39999999999998" customHeight="1" x14ac:dyDescent="0.35">
      <c r="D6" s="210"/>
      <c r="E6" s="210"/>
      <c r="F6" s="210"/>
      <c r="G6" s="210"/>
      <c r="H6" s="210"/>
      <c r="I6" s="210"/>
      <c r="J6" s="210"/>
      <c r="K6" s="210"/>
      <c r="L6" s="210"/>
      <c r="M6" s="210"/>
      <c r="N6" s="210"/>
      <c r="O6" s="210"/>
      <c r="P6" s="210"/>
      <c r="Q6" s="172"/>
      <c r="R6" s="33"/>
      <c r="S6" s="33"/>
      <c r="T6" s="34"/>
      <c r="U6" s="34"/>
    </row>
    <row r="7" spans="4:21" s="41" customFormat="1" ht="13" x14ac:dyDescent="0.35"/>
    <row r="9" spans="4:21" ht="36" customHeight="1" x14ac:dyDescent="0.35">
      <c r="D9" s="785" t="s">
        <v>1090</v>
      </c>
      <c r="E9" s="785"/>
      <c r="F9" s="785"/>
      <c r="G9" s="785"/>
      <c r="H9" s="785"/>
      <c r="I9" s="785"/>
      <c r="J9" s="785"/>
      <c r="K9" s="785"/>
      <c r="L9" s="785"/>
      <c r="M9" s="785"/>
      <c r="N9" s="785"/>
      <c r="O9" s="785"/>
      <c r="P9" s="785"/>
      <c r="Q9" s="785"/>
      <c r="R9" s="785"/>
    </row>
    <row r="10" spans="4:21" ht="36" customHeight="1" x14ac:dyDescent="0.35">
      <c r="D10" s="785" t="s">
        <v>1091</v>
      </c>
      <c r="E10" s="785"/>
      <c r="F10" s="785"/>
      <c r="G10" s="785"/>
      <c r="H10" s="785"/>
      <c r="I10" s="785"/>
      <c r="J10" s="785"/>
      <c r="K10" s="785"/>
      <c r="L10" s="785"/>
      <c r="M10" s="785"/>
      <c r="N10" s="785"/>
      <c r="O10" s="785"/>
      <c r="P10" s="785"/>
      <c r="Q10" s="785"/>
      <c r="R10" s="785"/>
    </row>
    <row r="11" spans="4:21" ht="18" customHeight="1" x14ac:dyDescent="0.35">
      <c r="D11" s="785" t="s">
        <v>1092</v>
      </c>
      <c r="E11" s="785"/>
      <c r="F11" s="785"/>
      <c r="G11" s="785"/>
      <c r="H11" s="785"/>
      <c r="I11" s="785"/>
      <c r="J11" s="785"/>
      <c r="K11" s="785"/>
      <c r="L11" s="785"/>
      <c r="M11" s="785"/>
      <c r="N11" s="785"/>
      <c r="O11" s="785"/>
      <c r="P11" s="785"/>
      <c r="Q11" s="785"/>
      <c r="R11" s="785"/>
    </row>
    <row r="12" spans="4:21" ht="14.5" customHeight="1" x14ac:dyDescent="0.35">
      <c r="D12" s="460"/>
      <c r="E12" s="460"/>
      <c r="F12" s="460"/>
      <c r="G12" s="460"/>
      <c r="H12" s="460"/>
      <c r="I12" s="460"/>
      <c r="J12" s="460"/>
      <c r="K12" s="460"/>
      <c r="L12" s="460"/>
      <c r="M12" s="460"/>
      <c r="N12" s="460"/>
    </row>
    <row r="13" spans="4:21" ht="130.5" customHeight="1" x14ac:dyDescent="0.35">
      <c r="D13" s="786" t="s">
        <v>1093</v>
      </c>
      <c r="E13" s="786"/>
      <c r="F13" s="786"/>
      <c r="G13" s="786"/>
      <c r="H13" s="786"/>
      <c r="I13" s="786"/>
      <c r="J13" s="786"/>
      <c r="K13" s="786"/>
      <c r="L13" s="786"/>
      <c r="M13" s="786"/>
      <c r="N13" s="786"/>
      <c r="O13" s="786"/>
      <c r="P13" s="786"/>
      <c r="Q13" s="786"/>
      <c r="R13" s="786"/>
    </row>
    <row r="14" spans="4:21" x14ac:dyDescent="0.35">
      <c r="D14" s="467"/>
      <c r="E14" s="467"/>
      <c r="F14" s="467"/>
      <c r="G14" s="467"/>
      <c r="H14" s="467"/>
      <c r="I14" s="467"/>
      <c r="J14" s="467"/>
      <c r="K14" s="467"/>
      <c r="L14" s="467"/>
      <c r="M14" s="467"/>
      <c r="N14" s="467"/>
      <c r="O14" s="467"/>
      <c r="P14" s="467"/>
      <c r="Q14" s="467"/>
      <c r="R14" s="467"/>
    </row>
    <row r="15" spans="4:21" x14ac:dyDescent="0.35">
      <c r="D15" s="467"/>
      <c r="E15" s="467"/>
      <c r="F15" s="467"/>
      <c r="G15" s="467"/>
      <c r="H15" s="467"/>
      <c r="I15" s="467"/>
      <c r="J15" s="467"/>
      <c r="K15" s="467"/>
      <c r="L15" s="467"/>
      <c r="M15" s="467"/>
      <c r="N15" s="467"/>
      <c r="O15" s="467"/>
      <c r="P15" s="467"/>
      <c r="Q15" s="467"/>
      <c r="R15" s="467"/>
    </row>
    <row r="16" spans="4:21" ht="18" customHeight="1" x14ac:dyDescent="0.35">
      <c r="D16" s="785" t="s">
        <v>1094</v>
      </c>
      <c r="E16" s="785"/>
      <c r="F16" s="785"/>
      <c r="G16" s="785"/>
      <c r="H16" s="785"/>
      <c r="I16" s="785"/>
      <c r="J16" s="785"/>
      <c r="K16" s="785"/>
      <c r="L16" s="785"/>
      <c r="M16" s="785"/>
      <c r="N16" s="785"/>
      <c r="O16" s="785"/>
      <c r="P16" s="785"/>
      <c r="Q16" s="785"/>
      <c r="R16" s="785"/>
    </row>
    <row r="18" spans="4:18" ht="285" customHeight="1" x14ac:dyDescent="0.35">
      <c r="D18" s="787" t="s">
        <v>1095</v>
      </c>
      <c r="E18" s="787"/>
      <c r="F18" s="787"/>
      <c r="G18" s="787"/>
      <c r="H18" s="787"/>
      <c r="I18" s="787"/>
      <c r="J18" s="787"/>
      <c r="K18" s="787"/>
      <c r="L18" s="787"/>
      <c r="M18" s="787"/>
      <c r="N18" s="787"/>
      <c r="O18" s="787"/>
      <c r="P18" s="787"/>
      <c r="Q18" s="787"/>
      <c r="R18" s="787"/>
    </row>
    <row r="21" spans="4:18" ht="36" customHeight="1" x14ac:dyDescent="0.35">
      <c r="D21" s="785" t="s">
        <v>1096</v>
      </c>
      <c r="E21" s="785"/>
      <c r="F21" s="785"/>
      <c r="G21" s="785"/>
      <c r="H21" s="785"/>
      <c r="I21" s="785"/>
      <c r="J21" s="785"/>
      <c r="K21" s="785"/>
      <c r="L21" s="785"/>
      <c r="M21" s="785"/>
      <c r="N21" s="785"/>
      <c r="O21" s="785"/>
      <c r="P21" s="785"/>
      <c r="Q21" s="785"/>
      <c r="R21" s="785"/>
    </row>
    <row r="22" spans="4:18" x14ac:dyDescent="0.35">
      <c r="D22" s="47"/>
      <c r="E22" s="47"/>
      <c r="F22" s="47"/>
      <c r="G22" s="47"/>
      <c r="H22" s="47"/>
      <c r="I22" s="47"/>
      <c r="J22" s="47"/>
      <c r="K22" s="47"/>
      <c r="L22" s="47"/>
      <c r="M22" s="47"/>
      <c r="N22" s="47"/>
      <c r="O22" s="47"/>
    </row>
    <row r="23" spans="4:18" ht="29.5" customHeight="1" x14ac:dyDescent="0.35">
      <c r="D23" s="788" t="s">
        <v>1097</v>
      </c>
      <c r="E23" s="788"/>
      <c r="F23" s="788"/>
      <c r="G23" s="788"/>
      <c r="H23" s="788"/>
      <c r="I23" s="788"/>
      <c r="J23" s="788"/>
      <c r="K23" s="788"/>
      <c r="L23" s="788"/>
      <c r="M23" s="788"/>
      <c r="N23" s="788"/>
      <c r="O23" s="788"/>
      <c r="P23" s="788"/>
      <c r="Q23" s="788"/>
      <c r="R23" s="788"/>
    </row>
    <row r="24" spans="4:18" x14ac:dyDescent="0.35">
      <c r="D24" s="47"/>
      <c r="E24" s="47"/>
      <c r="F24" s="47"/>
      <c r="G24" s="47"/>
      <c r="H24" s="47"/>
      <c r="I24" s="47"/>
      <c r="J24" s="47"/>
      <c r="K24" s="47"/>
      <c r="L24" s="47"/>
      <c r="M24" s="47"/>
      <c r="N24" s="47"/>
      <c r="O24" s="47"/>
    </row>
    <row r="25" spans="4:18" ht="21" customHeight="1" x14ac:dyDescent="0.35">
      <c r="D25" s="47"/>
      <c r="E25" s="47"/>
      <c r="F25" s="47"/>
      <c r="G25" s="47"/>
      <c r="H25" s="47"/>
      <c r="I25" s="47"/>
      <c r="J25" s="47"/>
      <c r="K25" s="47"/>
      <c r="L25" s="47"/>
      <c r="M25" s="47"/>
      <c r="N25" s="47"/>
      <c r="O25" s="47"/>
    </row>
    <row r="26" spans="4:18" ht="18.5" x14ac:dyDescent="0.35">
      <c r="D26" s="64" t="s">
        <v>1098</v>
      </c>
      <c r="E26" s="64"/>
      <c r="F26" s="64"/>
      <c r="G26" s="64"/>
      <c r="H26" s="64"/>
      <c r="I26" s="64"/>
      <c r="J26" s="64"/>
      <c r="K26" s="64"/>
      <c r="L26" s="64"/>
      <c r="M26" s="64"/>
      <c r="N26" s="64"/>
      <c r="O26" s="64"/>
      <c r="P26" s="64"/>
      <c r="Q26" s="64"/>
      <c r="R26" s="64"/>
    </row>
    <row r="27" spans="4:18" ht="36" customHeight="1" x14ac:dyDescent="0.35">
      <c r="D27" s="785" t="s">
        <v>1099</v>
      </c>
      <c r="E27" s="785"/>
      <c r="F27" s="785"/>
      <c r="G27" s="785"/>
      <c r="H27" s="785"/>
      <c r="I27" s="785"/>
      <c r="J27" s="785"/>
      <c r="K27" s="785"/>
      <c r="L27" s="785"/>
      <c r="M27" s="785"/>
      <c r="N27" s="785"/>
      <c r="O27" s="785"/>
      <c r="P27" s="785"/>
      <c r="Q27" s="785"/>
      <c r="R27" s="785"/>
    </row>
    <row r="28" spans="4:18" ht="18" customHeight="1" x14ac:dyDescent="0.35">
      <c r="D28" s="64" t="s">
        <v>1100</v>
      </c>
      <c r="E28" s="64"/>
      <c r="F28" s="64"/>
      <c r="G28" s="64"/>
      <c r="H28" s="64"/>
      <c r="I28" s="64"/>
      <c r="J28" s="64"/>
      <c r="K28" s="64"/>
      <c r="L28" s="64"/>
      <c r="M28" s="64"/>
      <c r="N28" s="64"/>
      <c r="O28" s="64"/>
      <c r="P28" s="64"/>
      <c r="Q28" s="64"/>
      <c r="R28" s="64"/>
    </row>
    <row r="29" spans="4:18" ht="36" customHeight="1" x14ac:dyDescent="0.35">
      <c r="D29" s="785" t="s">
        <v>1101</v>
      </c>
      <c r="E29" s="785"/>
      <c r="F29" s="785"/>
      <c r="G29" s="785"/>
      <c r="H29" s="785"/>
      <c r="I29" s="785"/>
      <c r="J29" s="785"/>
      <c r="K29" s="785"/>
      <c r="L29" s="785"/>
      <c r="M29" s="785"/>
      <c r="N29" s="785"/>
      <c r="O29" s="785"/>
      <c r="P29" s="785"/>
      <c r="Q29" s="785"/>
      <c r="R29" s="785"/>
    </row>
    <row r="30" spans="4:18" ht="36" customHeight="1" x14ac:dyDescent="0.35">
      <c r="D30" s="785" t="s">
        <v>1102</v>
      </c>
      <c r="E30" s="785"/>
      <c r="F30" s="785"/>
      <c r="G30" s="785"/>
      <c r="H30" s="785"/>
      <c r="I30" s="785"/>
      <c r="J30" s="785"/>
      <c r="K30" s="785"/>
      <c r="L30" s="785"/>
      <c r="M30" s="785"/>
      <c r="N30" s="785"/>
      <c r="O30" s="785"/>
      <c r="P30" s="785"/>
      <c r="Q30" s="785"/>
      <c r="R30" s="785"/>
    </row>
    <row r="31" spans="4:18" ht="14.5" customHeight="1" x14ac:dyDescent="0.35">
      <c r="D31" s="194"/>
      <c r="E31" s="195"/>
      <c r="F31" s="195"/>
      <c r="G31" s="195"/>
      <c r="H31" s="195"/>
      <c r="I31" s="195"/>
      <c r="J31" s="195"/>
      <c r="K31" s="195"/>
      <c r="L31" s="195"/>
      <c r="M31" s="195"/>
      <c r="N31" s="195"/>
      <c r="O31" s="195"/>
      <c r="P31" s="195"/>
      <c r="Q31" s="195"/>
      <c r="R31" s="195"/>
    </row>
    <row r="32" spans="4:18" ht="147.65" customHeight="1" x14ac:dyDescent="0.35">
      <c r="D32" s="788" t="s">
        <v>1103</v>
      </c>
      <c r="E32" s="788"/>
      <c r="F32" s="788"/>
      <c r="G32" s="788"/>
      <c r="H32" s="788"/>
      <c r="I32" s="788"/>
      <c r="J32" s="788"/>
      <c r="K32" s="788"/>
      <c r="L32" s="788"/>
      <c r="M32" s="788"/>
      <c r="N32" s="788"/>
      <c r="O32" s="788"/>
      <c r="P32" s="788"/>
      <c r="Q32" s="788"/>
      <c r="R32" s="788"/>
    </row>
    <row r="33" spans="4:18" x14ac:dyDescent="0.35">
      <c r="D33" s="462"/>
      <c r="E33" s="462"/>
      <c r="F33" s="462"/>
      <c r="G33" s="462"/>
      <c r="H33" s="462"/>
      <c r="I33" s="462"/>
      <c r="J33" s="462"/>
      <c r="K33" s="462"/>
      <c r="L33" s="462"/>
      <c r="M33" s="462"/>
      <c r="N33" s="462"/>
      <c r="O33" s="462"/>
      <c r="P33" s="462"/>
      <c r="Q33" s="462"/>
      <c r="R33" s="462"/>
    </row>
    <row r="34" spans="4:18" x14ac:dyDescent="0.35">
      <c r="D34" s="462"/>
      <c r="E34" s="462"/>
      <c r="F34" s="462"/>
      <c r="G34" s="462"/>
      <c r="H34" s="462"/>
      <c r="I34" s="462"/>
      <c r="J34" s="462"/>
      <c r="K34" s="462"/>
      <c r="L34" s="462"/>
      <c r="M34" s="462"/>
      <c r="N34" s="462"/>
      <c r="O34" s="462"/>
      <c r="P34" s="462"/>
      <c r="Q34" s="462"/>
      <c r="R34" s="462"/>
    </row>
    <row r="35" spans="4:18" ht="18" customHeight="1" x14ac:dyDescent="0.35">
      <c r="D35" s="763" t="s">
        <v>1104</v>
      </c>
      <c r="E35" s="763"/>
      <c r="F35" s="763"/>
      <c r="G35" s="763"/>
      <c r="H35" s="763"/>
      <c r="I35" s="763"/>
      <c r="J35" s="763"/>
      <c r="K35" s="763"/>
      <c r="L35" s="763"/>
      <c r="M35" s="763"/>
      <c r="N35" s="763"/>
      <c r="O35" s="763"/>
      <c r="P35" s="763"/>
      <c r="Q35" s="763"/>
      <c r="R35" s="763"/>
    </row>
    <row r="36" spans="4:18" ht="14.5" customHeight="1" x14ac:dyDescent="0.35">
      <c r="D36" s="195"/>
      <c r="E36" s="195"/>
      <c r="F36" s="195"/>
      <c r="G36" s="195"/>
      <c r="H36" s="195"/>
      <c r="I36" s="195"/>
      <c r="J36" s="195"/>
      <c r="K36" s="195"/>
      <c r="L36" s="195"/>
      <c r="M36" s="195"/>
      <c r="N36" s="195"/>
      <c r="O36" s="195"/>
      <c r="P36" s="195"/>
      <c r="Q36" s="195"/>
      <c r="R36" s="195"/>
    </row>
    <row r="37" spans="4:18" ht="127.5" customHeight="1" x14ac:dyDescent="0.35">
      <c r="D37" s="788" t="s">
        <v>1105</v>
      </c>
      <c r="E37" s="788"/>
      <c r="F37" s="788"/>
      <c r="G37" s="788"/>
      <c r="H37" s="788"/>
      <c r="I37" s="788"/>
      <c r="J37" s="788"/>
      <c r="K37" s="788"/>
      <c r="L37" s="788"/>
      <c r="M37" s="788"/>
      <c r="N37" s="788"/>
      <c r="O37" s="788"/>
      <c r="P37" s="788"/>
      <c r="Q37" s="788"/>
      <c r="R37" s="788"/>
    </row>
    <row r="38" spans="4:18" ht="15.65" customHeight="1" x14ac:dyDescent="0.35">
      <c r="D38" s="627" t="s">
        <v>1106</v>
      </c>
      <c r="E38" s="628"/>
      <c r="F38" s="628"/>
      <c r="G38" s="628"/>
      <c r="H38" s="628"/>
      <c r="I38" s="628"/>
      <c r="J38" s="628"/>
      <c r="K38" s="789" t="s">
        <v>1107</v>
      </c>
      <c r="L38" s="789"/>
      <c r="M38" s="789"/>
      <c r="N38" s="789"/>
      <c r="O38" s="789"/>
      <c r="P38" s="789"/>
      <c r="Q38" s="789"/>
      <c r="R38" s="789"/>
    </row>
    <row r="39" spans="4:18" ht="29.5" customHeight="1" x14ac:dyDescent="0.35">
      <c r="D39" s="782" t="s">
        <v>1108</v>
      </c>
      <c r="E39" s="782"/>
      <c r="F39" s="782"/>
      <c r="G39" s="782"/>
      <c r="H39" s="782"/>
      <c r="I39" s="782"/>
      <c r="J39" s="782"/>
      <c r="K39" s="790" t="s">
        <v>1109</v>
      </c>
      <c r="L39" s="790"/>
      <c r="M39" s="790"/>
      <c r="N39" s="790"/>
      <c r="O39" s="790"/>
      <c r="P39" s="790"/>
      <c r="Q39" s="790"/>
      <c r="R39" s="790"/>
    </row>
    <row r="40" spans="4:18" ht="29.5" customHeight="1" x14ac:dyDescent="0.35">
      <c r="D40" s="782" t="s">
        <v>1110</v>
      </c>
      <c r="E40" s="782"/>
      <c r="F40" s="782"/>
      <c r="G40" s="782"/>
      <c r="H40" s="782"/>
      <c r="I40" s="782"/>
      <c r="J40" s="782"/>
      <c r="K40" s="790" t="s">
        <v>1111</v>
      </c>
      <c r="L40" s="790"/>
      <c r="M40" s="790"/>
      <c r="N40" s="790"/>
      <c r="O40" s="790"/>
      <c r="P40" s="790"/>
      <c r="Q40" s="790"/>
      <c r="R40" s="790"/>
    </row>
    <row r="41" spans="4:18" ht="29.5" customHeight="1" x14ac:dyDescent="0.35">
      <c r="D41" s="782" t="s">
        <v>1112</v>
      </c>
      <c r="E41" s="782"/>
      <c r="F41" s="782"/>
      <c r="G41" s="782"/>
      <c r="H41" s="782"/>
      <c r="I41" s="782"/>
      <c r="J41" s="782"/>
      <c r="K41" s="790" t="s">
        <v>1113</v>
      </c>
      <c r="L41" s="790"/>
      <c r="M41" s="790"/>
      <c r="N41" s="790"/>
      <c r="O41" s="790"/>
      <c r="P41" s="790"/>
      <c r="Q41" s="790"/>
      <c r="R41" s="790"/>
    </row>
    <row r="42" spans="4:18" ht="29.5" customHeight="1" x14ac:dyDescent="0.35">
      <c r="D42" s="782" t="s">
        <v>1114</v>
      </c>
      <c r="E42" s="782"/>
      <c r="F42" s="782"/>
      <c r="G42" s="782"/>
      <c r="H42" s="782"/>
      <c r="I42" s="782"/>
      <c r="J42" s="782"/>
      <c r="K42" s="790" t="s">
        <v>1115</v>
      </c>
      <c r="L42" s="790"/>
      <c r="M42" s="790"/>
      <c r="N42" s="790"/>
      <c r="O42" s="790"/>
      <c r="P42" s="790"/>
      <c r="Q42" s="790"/>
      <c r="R42" s="790"/>
    </row>
    <row r="43" spans="4:18" ht="29.5" customHeight="1" x14ac:dyDescent="0.35">
      <c r="D43" s="783" t="s">
        <v>1116</v>
      </c>
      <c r="E43" s="783"/>
      <c r="F43" s="783"/>
      <c r="G43" s="783"/>
      <c r="H43" s="783"/>
      <c r="I43" s="783"/>
      <c r="J43" s="783"/>
      <c r="K43" s="793" t="s">
        <v>1117</v>
      </c>
      <c r="L43" s="793"/>
      <c r="M43" s="793"/>
      <c r="N43" s="793"/>
      <c r="O43" s="793"/>
      <c r="P43" s="793"/>
      <c r="Q43" s="793"/>
      <c r="R43" s="793"/>
    </row>
    <row r="44" spans="4:18" s="41" customFormat="1" x14ac:dyDescent="0.35">
      <c r="D44" s="146"/>
      <c r="E44" s="146"/>
      <c r="F44" s="69"/>
      <c r="G44" s="69"/>
      <c r="H44" s="69"/>
      <c r="I44" s="69"/>
      <c r="J44" s="69"/>
      <c r="K44" s="69"/>
      <c r="L44" s="69"/>
      <c r="M44" s="146"/>
      <c r="N44" s="189"/>
      <c r="O44" s="189"/>
      <c r="P44" s="146"/>
      <c r="Q44" s="186"/>
      <c r="R44" s="469"/>
    </row>
    <row r="45" spans="4:18" x14ac:dyDescent="0.35">
      <c r="D45" s="47"/>
      <c r="E45" s="47"/>
      <c r="F45" s="47"/>
      <c r="G45" s="47"/>
      <c r="H45" s="47"/>
      <c r="I45" s="47"/>
      <c r="J45" s="47"/>
      <c r="K45" s="47"/>
      <c r="L45" s="47"/>
      <c r="M45" s="47"/>
      <c r="N45" s="47"/>
      <c r="O45" s="47"/>
    </row>
    <row r="46" spans="4:18" ht="18.5" x14ac:dyDescent="0.35">
      <c r="D46" s="763" t="s">
        <v>1118</v>
      </c>
      <c r="E46" s="763"/>
      <c r="F46" s="763"/>
      <c r="G46" s="763"/>
      <c r="H46" s="763"/>
      <c r="I46" s="763"/>
      <c r="J46" s="763"/>
      <c r="K46" s="763"/>
      <c r="L46" s="763"/>
      <c r="M46" s="763"/>
      <c r="N46" s="763"/>
      <c r="O46" s="763"/>
      <c r="P46" s="763"/>
      <c r="Q46" s="763"/>
      <c r="R46" s="763"/>
    </row>
    <row r="47" spans="4:18" x14ac:dyDescent="0.35">
      <c r="D47" s="47"/>
      <c r="E47" s="47"/>
      <c r="F47" s="47"/>
      <c r="G47" s="47"/>
      <c r="H47" s="47"/>
      <c r="I47" s="47"/>
      <c r="J47" s="47"/>
      <c r="K47" s="47"/>
      <c r="L47" s="47"/>
      <c r="M47" s="47"/>
      <c r="N47" s="47"/>
      <c r="O47" s="47"/>
    </row>
    <row r="48" spans="4:18" ht="206.25" customHeight="1" x14ac:dyDescent="0.35">
      <c r="D48" s="786" t="s">
        <v>1119</v>
      </c>
      <c r="E48" s="786"/>
      <c r="F48" s="786"/>
      <c r="G48" s="786"/>
      <c r="H48" s="786"/>
      <c r="I48" s="786"/>
      <c r="J48" s="786"/>
      <c r="K48" s="786"/>
      <c r="L48" s="786"/>
      <c r="M48" s="786"/>
      <c r="N48" s="786"/>
      <c r="O48" s="786"/>
      <c r="P48" s="786"/>
      <c r="Q48" s="786"/>
      <c r="R48" s="786"/>
    </row>
    <row r="49" spans="4:18" x14ac:dyDescent="0.35">
      <c r="D49" s="47"/>
      <c r="E49" s="47"/>
      <c r="F49" s="47"/>
      <c r="G49" s="47"/>
      <c r="H49" s="47"/>
      <c r="I49" s="47"/>
      <c r="J49" s="47"/>
      <c r="K49" s="47"/>
      <c r="L49" s="47"/>
      <c r="M49" s="47"/>
      <c r="N49" s="47"/>
      <c r="O49" s="47"/>
    </row>
    <row r="50" spans="4:18" x14ac:dyDescent="0.35">
      <c r="D50" s="47"/>
      <c r="E50" s="47"/>
      <c r="F50" s="47"/>
      <c r="G50" s="47"/>
      <c r="H50" s="47"/>
      <c r="I50" s="47"/>
      <c r="J50" s="47"/>
      <c r="K50" s="47"/>
      <c r="L50" s="47"/>
      <c r="M50" s="47"/>
      <c r="N50" s="47"/>
      <c r="O50" s="47"/>
    </row>
    <row r="51" spans="4:18" ht="18.5" x14ac:dyDescent="0.35">
      <c r="D51" s="763" t="s">
        <v>1120</v>
      </c>
      <c r="E51" s="763"/>
      <c r="F51" s="763"/>
      <c r="G51" s="763"/>
      <c r="H51" s="763"/>
      <c r="I51" s="763"/>
      <c r="J51" s="763"/>
      <c r="K51" s="763"/>
      <c r="L51" s="763"/>
      <c r="M51" s="763"/>
      <c r="N51" s="763"/>
      <c r="O51" s="763"/>
      <c r="P51" s="763"/>
      <c r="Q51" s="763"/>
      <c r="R51" s="763"/>
    </row>
    <row r="52" spans="4:18" ht="14.5" customHeight="1" x14ac:dyDescent="0.35">
      <c r="D52" s="195"/>
      <c r="E52" s="195"/>
      <c r="F52" s="195"/>
      <c r="G52" s="195"/>
      <c r="H52" s="195"/>
      <c r="I52" s="195"/>
      <c r="J52" s="195"/>
      <c r="K52" s="195"/>
      <c r="L52" s="195"/>
      <c r="M52" s="195"/>
      <c r="N52" s="195"/>
      <c r="O52" s="195"/>
      <c r="P52" s="195"/>
      <c r="Q52" s="195"/>
      <c r="R52" s="195"/>
    </row>
    <row r="53" spans="4:18" ht="15.65" customHeight="1" x14ac:dyDescent="0.35">
      <c r="D53" s="30" t="s">
        <v>1121</v>
      </c>
      <c r="E53" s="30"/>
      <c r="F53" s="30"/>
      <c r="G53" s="30"/>
      <c r="H53" s="30"/>
      <c r="I53" s="30"/>
      <c r="J53" s="30"/>
      <c r="K53" s="30"/>
      <c r="L53" s="30"/>
      <c r="M53" s="125"/>
      <c r="N53" s="125"/>
      <c r="O53" s="125"/>
      <c r="P53" s="125"/>
    </row>
    <row r="54" spans="4:18" ht="28.4" customHeight="1" x14ac:dyDescent="0.35">
      <c r="D54" s="791"/>
      <c r="E54" s="791"/>
      <c r="F54" s="791"/>
      <c r="G54" s="791"/>
      <c r="H54" s="791"/>
      <c r="I54" s="791"/>
      <c r="J54" s="791"/>
      <c r="K54" s="791"/>
      <c r="L54" s="792" t="s">
        <v>970</v>
      </c>
      <c r="M54" s="792"/>
      <c r="N54" s="101" t="s">
        <v>612</v>
      </c>
      <c r="O54" s="101" t="s">
        <v>611</v>
      </c>
      <c r="P54" s="101" t="s">
        <v>610</v>
      </c>
    </row>
    <row r="55" spans="4:18" ht="14.15" customHeight="1" x14ac:dyDescent="0.35">
      <c r="D55" s="747" t="s">
        <v>1122</v>
      </c>
      <c r="E55" s="747"/>
      <c r="F55" s="747"/>
      <c r="G55" s="747"/>
      <c r="H55" s="747"/>
      <c r="I55" s="747"/>
      <c r="J55" s="747"/>
      <c r="K55" s="747"/>
      <c r="L55" s="794" t="s">
        <v>1123</v>
      </c>
      <c r="M55" s="794"/>
      <c r="N55" s="24">
        <v>0</v>
      </c>
      <c r="O55" s="24">
        <v>0</v>
      </c>
      <c r="P55" s="24">
        <v>0</v>
      </c>
    </row>
    <row r="56" spans="4:18" ht="14.15" customHeight="1" x14ac:dyDescent="0.35">
      <c r="D56" s="747"/>
      <c r="E56" s="747"/>
      <c r="F56" s="747"/>
      <c r="G56" s="747"/>
      <c r="H56" s="747"/>
      <c r="I56" s="747"/>
      <c r="J56" s="747"/>
      <c r="K56" s="747"/>
      <c r="L56" s="794" t="s">
        <v>1124</v>
      </c>
      <c r="M56" s="794"/>
      <c r="N56" s="471">
        <v>0</v>
      </c>
      <c r="O56" s="471">
        <v>0</v>
      </c>
      <c r="P56" s="471">
        <v>0</v>
      </c>
    </row>
    <row r="57" spans="4:18" ht="14.15" customHeight="1" x14ac:dyDescent="0.35">
      <c r="D57" s="747" t="s">
        <v>1125</v>
      </c>
      <c r="E57" s="747"/>
      <c r="F57" s="747"/>
      <c r="G57" s="747"/>
      <c r="H57" s="747"/>
      <c r="I57" s="747"/>
      <c r="J57" s="747"/>
      <c r="K57" s="747"/>
      <c r="L57" s="794" t="s">
        <v>1123</v>
      </c>
      <c r="M57" s="794"/>
      <c r="N57" s="24">
        <v>75037</v>
      </c>
      <c r="O57" s="24">
        <v>31352.330288000001</v>
      </c>
      <c r="P57" s="24">
        <v>34756.668606999985</v>
      </c>
    </row>
    <row r="58" spans="4:18" ht="14.15" customHeight="1" x14ac:dyDescent="0.35">
      <c r="D58" s="747"/>
      <c r="E58" s="747"/>
      <c r="F58" s="747"/>
      <c r="G58" s="747"/>
      <c r="H58" s="747"/>
      <c r="I58" s="747"/>
      <c r="J58" s="747"/>
      <c r="K58" s="747"/>
      <c r="L58" s="794" t="s">
        <v>1124</v>
      </c>
      <c r="M58" s="794"/>
      <c r="N58" s="471">
        <v>0.03</v>
      </c>
      <c r="O58" s="633">
        <v>7.5256919601196202E-3</v>
      </c>
      <c r="P58" s="633">
        <v>8.8792202903372336E-3</v>
      </c>
    </row>
    <row r="59" spans="4:18" ht="14.15" customHeight="1" x14ac:dyDescent="0.35">
      <c r="D59" s="747" t="s">
        <v>1126</v>
      </c>
      <c r="E59" s="747"/>
      <c r="F59" s="747"/>
      <c r="G59" s="747"/>
      <c r="H59" s="747"/>
      <c r="I59" s="747"/>
      <c r="J59" s="747"/>
      <c r="K59" s="747"/>
      <c r="L59" s="794" t="s">
        <v>1123</v>
      </c>
      <c r="M59" s="794"/>
      <c r="N59" s="24">
        <v>6893</v>
      </c>
      <c r="O59" s="24">
        <v>82213.423918799977</v>
      </c>
      <c r="P59" s="24">
        <v>82257.100183200004</v>
      </c>
    </row>
    <row r="60" spans="4:18" ht="14.15" customHeight="1" x14ac:dyDescent="0.35">
      <c r="D60" s="747"/>
      <c r="E60" s="747"/>
      <c r="F60" s="747"/>
      <c r="G60" s="747"/>
      <c r="H60" s="747"/>
      <c r="I60" s="747"/>
      <c r="J60" s="747"/>
      <c r="K60" s="747"/>
      <c r="L60" s="794" t="s">
        <v>1124</v>
      </c>
      <c r="M60" s="794"/>
      <c r="N60" s="471">
        <v>0</v>
      </c>
      <c r="O60" s="633">
        <v>1.9734191931386657E-2</v>
      </c>
      <c r="P60" s="633">
        <v>2.1014065566222703E-2</v>
      </c>
    </row>
    <row r="61" spans="4:18" ht="14.15" customHeight="1" x14ac:dyDescent="0.35">
      <c r="D61" s="747" t="s">
        <v>1127</v>
      </c>
      <c r="E61" s="747"/>
      <c r="F61" s="747"/>
      <c r="G61" s="747"/>
      <c r="H61" s="747"/>
      <c r="I61" s="747"/>
      <c r="J61" s="747"/>
      <c r="K61" s="747"/>
      <c r="L61" s="794" t="s">
        <v>1123</v>
      </c>
      <c r="M61" s="794"/>
      <c r="N61" s="24">
        <v>965648</v>
      </c>
      <c r="O61" s="24">
        <v>1746574.9769386516</v>
      </c>
      <c r="P61" s="24">
        <v>1638435.8572046275</v>
      </c>
    </row>
    <row r="62" spans="4:18" ht="14.15" customHeight="1" x14ac:dyDescent="0.35">
      <c r="D62" s="747"/>
      <c r="E62" s="747"/>
      <c r="F62" s="747"/>
      <c r="G62" s="747"/>
      <c r="H62" s="747"/>
      <c r="I62" s="747"/>
      <c r="J62" s="747"/>
      <c r="K62" s="747"/>
      <c r="L62" s="794" t="s">
        <v>1124</v>
      </c>
      <c r="M62" s="794"/>
      <c r="N62" s="471">
        <v>0.4</v>
      </c>
      <c r="O62" s="633">
        <v>0.41924109439240675</v>
      </c>
      <c r="P62" s="633">
        <v>0.41856810479176465</v>
      </c>
    </row>
    <row r="63" spans="4:18" ht="14.15" customHeight="1" x14ac:dyDescent="0.35">
      <c r="D63" s="747" t="s">
        <v>1128</v>
      </c>
      <c r="E63" s="747"/>
      <c r="F63" s="747"/>
      <c r="G63" s="747"/>
      <c r="H63" s="747"/>
      <c r="I63" s="747"/>
      <c r="J63" s="747"/>
      <c r="K63" s="747"/>
      <c r="L63" s="794" t="s">
        <v>1123</v>
      </c>
      <c r="M63" s="794"/>
      <c r="N63" s="24">
        <v>1075659</v>
      </c>
      <c r="O63" s="24">
        <v>2054542.6353663618</v>
      </c>
      <c r="P63" s="24">
        <v>1992034.5118196013</v>
      </c>
    </row>
    <row r="64" spans="4:18" ht="14.15" customHeight="1" x14ac:dyDescent="0.35">
      <c r="D64" s="747"/>
      <c r="E64" s="747"/>
      <c r="F64" s="747"/>
      <c r="G64" s="747"/>
      <c r="H64" s="747"/>
      <c r="I64" s="747"/>
      <c r="J64" s="747"/>
      <c r="K64" s="747"/>
      <c r="L64" s="794" t="s">
        <v>1124</v>
      </c>
      <c r="M64" s="794"/>
      <c r="N64" s="471">
        <v>0.45</v>
      </c>
      <c r="O64" s="633">
        <v>0.49316445861179192</v>
      </c>
      <c r="P64" s="633">
        <v>0.50890128327311346</v>
      </c>
    </row>
    <row r="65" spans="4:18" ht="14.15" customHeight="1" x14ac:dyDescent="0.35">
      <c r="D65" s="782" t="s">
        <v>1129</v>
      </c>
      <c r="E65" s="782"/>
      <c r="F65" s="782"/>
      <c r="G65" s="782"/>
      <c r="H65" s="782"/>
      <c r="I65" s="782"/>
      <c r="J65" s="782"/>
      <c r="K65" s="782"/>
      <c r="L65" s="794" t="s">
        <v>1123</v>
      </c>
      <c r="M65" s="794"/>
      <c r="N65" s="472">
        <v>272143</v>
      </c>
      <c r="O65" s="24">
        <v>251356.17565165</v>
      </c>
      <c r="P65" s="24">
        <v>166898.82268310004</v>
      </c>
    </row>
    <row r="66" spans="4:18" ht="14.15" customHeight="1" x14ac:dyDescent="0.35">
      <c r="D66" s="783"/>
      <c r="E66" s="783"/>
      <c r="F66" s="783"/>
      <c r="G66" s="783"/>
      <c r="H66" s="783"/>
      <c r="I66" s="783"/>
      <c r="J66" s="783"/>
      <c r="K66" s="783"/>
      <c r="L66" s="795" t="s">
        <v>1124</v>
      </c>
      <c r="M66" s="795"/>
      <c r="N66" s="473">
        <v>0.11</v>
      </c>
      <c r="O66" s="473">
        <v>6.0334563104295066E-2</v>
      </c>
      <c r="P66" s="473">
        <v>4.2637326078562007E-2</v>
      </c>
    </row>
    <row r="67" spans="4:18" ht="19.149999999999999" customHeight="1" x14ac:dyDescent="0.35"/>
    <row r="70" spans="4:18" ht="43.4" customHeight="1" x14ac:dyDescent="0.35">
      <c r="D70" s="796"/>
      <c r="E70" s="796"/>
      <c r="F70" s="796"/>
      <c r="G70" s="796"/>
      <c r="H70" s="796"/>
      <c r="I70" s="796"/>
      <c r="J70" s="796"/>
      <c r="K70" s="796"/>
      <c r="L70" s="796"/>
      <c r="M70" s="796"/>
      <c r="N70" s="796"/>
      <c r="O70" s="796"/>
      <c r="P70" s="796"/>
      <c r="Q70" s="796"/>
      <c r="R70" s="796"/>
    </row>
    <row r="73" spans="4:18" ht="16.899999999999999" customHeight="1" x14ac:dyDescent="0.35"/>
    <row r="74" spans="4:18" ht="18.5" x14ac:dyDescent="0.35">
      <c r="D74" s="763" t="s">
        <v>1130</v>
      </c>
      <c r="E74" s="763"/>
      <c r="F74" s="763"/>
      <c r="G74" s="763"/>
      <c r="H74" s="763"/>
      <c r="I74" s="763"/>
      <c r="J74" s="763"/>
      <c r="K74" s="763"/>
      <c r="L74" s="763"/>
      <c r="M74" s="763"/>
      <c r="N74" s="763"/>
      <c r="O74" s="763"/>
      <c r="P74" s="763"/>
      <c r="Q74" s="763"/>
      <c r="R74" s="763"/>
    </row>
    <row r="75" spans="4:18" x14ac:dyDescent="0.35">
      <c r="D75" s="47"/>
      <c r="E75" s="47"/>
      <c r="F75" s="47"/>
      <c r="G75" s="47"/>
      <c r="H75" s="47"/>
      <c r="I75" s="47"/>
      <c r="J75" s="47"/>
      <c r="K75" s="47"/>
      <c r="L75" s="47"/>
      <c r="M75" s="47"/>
      <c r="N75" s="47"/>
      <c r="O75" s="47"/>
    </row>
    <row r="76" spans="4:18" ht="309.75" customHeight="1" x14ac:dyDescent="0.35">
      <c r="D76" s="787" t="s">
        <v>1131</v>
      </c>
      <c r="E76" s="787"/>
      <c r="F76" s="787"/>
      <c r="G76" s="787"/>
      <c r="H76" s="787"/>
      <c r="I76" s="787"/>
      <c r="J76" s="787"/>
      <c r="K76" s="787"/>
      <c r="L76" s="787"/>
      <c r="M76" s="787"/>
      <c r="N76" s="787"/>
      <c r="O76" s="787"/>
      <c r="P76" s="787"/>
      <c r="Q76" s="787"/>
      <c r="R76" s="787"/>
    </row>
    <row r="77" spans="4:18" x14ac:dyDescent="0.35">
      <c r="D77" s="462"/>
      <c r="E77" s="462"/>
      <c r="F77" s="462"/>
      <c r="G77" s="462"/>
      <c r="H77" s="462"/>
      <c r="I77" s="462"/>
      <c r="J77" s="462"/>
      <c r="K77" s="462"/>
      <c r="L77" s="462"/>
      <c r="M77" s="462"/>
      <c r="N77" s="462"/>
      <c r="O77" s="462"/>
      <c r="P77" s="462"/>
      <c r="Q77" s="462"/>
      <c r="R77" s="462"/>
    </row>
    <row r="78" spans="4:18" x14ac:dyDescent="0.35">
      <c r="D78" s="462"/>
      <c r="E78" s="462"/>
      <c r="F78" s="462"/>
      <c r="G78" s="462"/>
      <c r="H78" s="462"/>
      <c r="I78" s="462"/>
      <c r="J78" s="462"/>
      <c r="K78" s="462"/>
      <c r="L78" s="462"/>
      <c r="M78" s="462"/>
      <c r="N78" s="462"/>
      <c r="O78" s="462"/>
      <c r="P78" s="462"/>
      <c r="Q78" s="462"/>
      <c r="R78" s="462"/>
    </row>
    <row r="79" spans="4:18" ht="18.5" x14ac:dyDescent="0.35">
      <c r="D79" s="763" t="s">
        <v>1132</v>
      </c>
      <c r="E79" s="763"/>
      <c r="F79" s="763"/>
      <c r="G79" s="763"/>
      <c r="H79" s="763"/>
      <c r="I79" s="763"/>
      <c r="J79" s="763"/>
      <c r="K79" s="763"/>
      <c r="L79" s="763"/>
      <c r="M79" s="763"/>
      <c r="N79" s="763"/>
      <c r="O79" s="763"/>
      <c r="P79" s="763"/>
      <c r="Q79" s="763"/>
      <c r="R79" s="763"/>
    </row>
    <row r="81" spans="4:18" ht="16" x14ac:dyDescent="0.35">
      <c r="D81" s="30" t="s">
        <v>1121</v>
      </c>
      <c r="E81" s="30"/>
      <c r="F81" s="30"/>
      <c r="G81" s="30"/>
      <c r="H81" s="30"/>
      <c r="I81" s="30"/>
      <c r="J81" s="30"/>
      <c r="K81" s="30"/>
      <c r="L81" s="30"/>
      <c r="M81" s="125"/>
      <c r="N81" s="125"/>
      <c r="O81" s="125"/>
      <c r="P81" s="125"/>
    </row>
    <row r="82" spans="4:18" ht="27.75" customHeight="1" x14ac:dyDescent="0.35">
      <c r="D82" s="791"/>
      <c r="E82" s="791"/>
      <c r="F82" s="791"/>
      <c r="G82" s="791"/>
      <c r="H82" s="791"/>
      <c r="I82" s="791"/>
      <c r="J82" s="791"/>
      <c r="K82" s="791"/>
      <c r="L82" s="792" t="s">
        <v>970</v>
      </c>
      <c r="M82" s="792"/>
      <c r="N82" s="101" t="s">
        <v>612</v>
      </c>
      <c r="O82" s="101" t="s">
        <v>611</v>
      </c>
      <c r="P82" s="101" t="s">
        <v>610</v>
      </c>
      <c r="Q82" s="647"/>
      <c r="R82" s="650"/>
    </row>
    <row r="83" spans="4:18" ht="14.25" customHeight="1" x14ac:dyDescent="0.35">
      <c r="D83" s="747" t="s">
        <v>791</v>
      </c>
      <c r="E83" s="747"/>
      <c r="F83" s="747"/>
      <c r="G83" s="747"/>
      <c r="H83" s="747"/>
      <c r="I83" s="747"/>
      <c r="J83" s="747"/>
      <c r="K83" s="747"/>
      <c r="L83" s="799" t="s">
        <v>631</v>
      </c>
      <c r="M83" s="800"/>
      <c r="N83" s="639">
        <v>7</v>
      </c>
      <c r="O83" s="649" t="s">
        <v>988</v>
      </c>
      <c r="P83" s="24">
        <v>1</v>
      </c>
    </row>
    <row r="84" spans="4:18" ht="15" customHeight="1" x14ac:dyDescent="0.35">
      <c r="D84" s="747" t="s">
        <v>795</v>
      </c>
      <c r="E84" s="747"/>
      <c r="F84" s="747"/>
      <c r="G84" s="747"/>
      <c r="H84" s="747"/>
      <c r="I84" s="747"/>
      <c r="J84" s="747"/>
      <c r="K84" s="747"/>
      <c r="L84" s="799" t="s">
        <v>1133</v>
      </c>
      <c r="M84" s="800"/>
      <c r="N84" s="648">
        <v>15.68</v>
      </c>
      <c r="O84" s="649" t="s">
        <v>988</v>
      </c>
      <c r="P84" s="74">
        <v>1.89</v>
      </c>
    </row>
    <row r="85" spans="4:18" ht="15" customHeight="1" x14ac:dyDescent="0.35">
      <c r="D85" s="747" t="s">
        <v>798</v>
      </c>
      <c r="E85" s="747"/>
      <c r="F85" s="747"/>
      <c r="G85" s="747"/>
      <c r="H85" s="747"/>
      <c r="I85" s="747"/>
      <c r="J85" s="747"/>
      <c r="K85" s="747"/>
      <c r="L85" s="799" t="s">
        <v>1133</v>
      </c>
      <c r="M85" s="800"/>
      <c r="N85" s="649">
        <v>15.68</v>
      </c>
      <c r="O85" s="649" t="s">
        <v>988</v>
      </c>
      <c r="P85" s="24" t="s">
        <v>988</v>
      </c>
    </row>
    <row r="86" spans="4:18" ht="15" customHeight="1" x14ac:dyDescent="0.35">
      <c r="D86" s="798" t="s">
        <v>800</v>
      </c>
      <c r="E86" s="798"/>
      <c r="F86" s="798"/>
      <c r="G86" s="798"/>
      <c r="H86" s="798"/>
      <c r="I86" s="798"/>
      <c r="J86" s="798"/>
      <c r="K86" s="798"/>
      <c r="L86" s="797" t="s">
        <v>801</v>
      </c>
      <c r="M86" s="797"/>
      <c r="N86" s="472" t="s">
        <v>1134</v>
      </c>
      <c r="O86" s="472" t="s">
        <v>988</v>
      </c>
      <c r="P86" s="472" t="s">
        <v>988</v>
      </c>
    </row>
    <row r="90" spans="4:18" x14ac:dyDescent="0.35">
      <c r="D90" s="796"/>
      <c r="E90" s="796"/>
      <c r="F90" s="796"/>
      <c r="G90" s="796"/>
      <c r="H90" s="796"/>
      <c r="I90" s="796"/>
      <c r="J90" s="796"/>
      <c r="K90" s="796"/>
      <c r="L90" s="796"/>
      <c r="M90" s="796"/>
      <c r="N90" s="796"/>
      <c r="O90" s="796"/>
      <c r="P90" s="796"/>
    </row>
    <row r="92" spans="4:18" x14ac:dyDescent="0.35">
      <c r="D92" s="647"/>
    </row>
  </sheetData>
  <mergeCells count="63">
    <mergeCell ref="D79:R79"/>
    <mergeCell ref="D70:R70"/>
    <mergeCell ref="D74:R74"/>
    <mergeCell ref="D76:R76"/>
    <mergeCell ref="D90:P90"/>
    <mergeCell ref="D82:K82"/>
    <mergeCell ref="L82:M82"/>
    <mergeCell ref="L86:M86"/>
    <mergeCell ref="D84:K84"/>
    <mergeCell ref="D85:K85"/>
    <mergeCell ref="D86:K86"/>
    <mergeCell ref="D83:K83"/>
    <mergeCell ref="L83:M83"/>
    <mergeCell ref="L84:M84"/>
    <mergeCell ref="L85:M85"/>
    <mergeCell ref="D63:K64"/>
    <mergeCell ref="L63:M63"/>
    <mergeCell ref="L64:M64"/>
    <mergeCell ref="D65:K66"/>
    <mergeCell ref="L65:M65"/>
    <mergeCell ref="L66:M66"/>
    <mergeCell ref="D59:K60"/>
    <mergeCell ref="L59:M59"/>
    <mergeCell ref="L60:M60"/>
    <mergeCell ref="D61:K62"/>
    <mergeCell ref="L61:M61"/>
    <mergeCell ref="L62:M62"/>
    <mergeCell ref="D55:K56"/>
    <mergeCell ref="L55:M55"/>
    <mergeCell ref="L56:M56"/>
    <mergeCell ref="D57:K58"/>
    <mergeCell ref="L57:M57"/>
    <mergeCell ref="L58:M58"/>
    <mergeCell ref="D54:K54"/>
    <mergeCell ref="L54:M54"/>
    <mergeCell ref="D40:J40"/>
    <mergeCell ref="K40:R40"/>
    <mergeCell ref="D41:J41"/>
    <mergeCell ref="K41:R41"/>
    <mergeCell ref="D42:J42"/>
    <mergeCell ref="K42:R42"/>
    <mergeCell ref="D43:J43"/>
    <mergeCell ref="K43:R43"/>
    <mergeCell ref="D46:R46"/>
    <mergeCell ref="D48:R48"/>
    <mergeCell ref="D51:R51"/>
    <mergeCell ref="D32:R32"/>
    <mergeCell ref="D35:R35"/>
    <mergeCell ref="D37:R37"/>
    <mergeCell ref="K38:R38"/>
    <mergeCell ref="D39:J39"/>
    <mergeCell ref="K39:R39"/>
    <mergeCell ref="D30:R30"/>
    <mergeCell ref="D9:R9"/>
    <mergeCell ref="D10:R10"/>
    <mergeCell ref="D11:R11"/>
    <mergeCell ref="D13:R13"/>
    <mergeCell ref="D16:R16"/>
    <mergeCell ref="D18:R18"/>
    <mergeCell ref="D21:R21"/>
    <mergeCell ref="D23:R23"/>
    <mergeCell ref="D27:R27"/>
    <mergeCell ref="D29:R29"/>
  </mergeCells>
  <pageMargins left="0.511811024" right="0.511811024" top="0.78740157499999996" bottom="0.78740157499999996" header="0.31496062000000002" footer="0.31496062000000002"/>
  <headerFooter>
    <oddFooter>&amp;L_x000D_&amp;1#&amp;&amp;"Calibri"&amp;10&amp;K000000 Público</oddFooter>
  </headerFooter>
  <ignoredErrors>
    <ignoredError sqref="N86" numberStoredAsText="1"/>
  </ignoredError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466FC-C999-493E-AE27-B3B25EE2F48B}">
  <dimension ref="C1:W223"/>
  <sheetViews>
    <sheetView showRowColHeaders="0" zoomScale="90" zoomScaleNormal="90" workbookViewId="0">
      <pane xSplit="1" topLeftCell="E1" activePane="topRight" state="frozen"/>
      <selection pane="topRight"/>
    </sheetView>
  </sheetViews>
  <sheetFormatPr defaultColWidth="9.453125" defaultRowHeight="13" x14ac:dyDescent="0.35"/>
  <cols>
    <col min="1" max="1" width="29.453125" style="41" customWidth="1"/>
    <col min="2" max="2" width="4.453125" style="41" customWidth="1"/>
    <col min="3" max="3" width="3" style="41" customWidth="1"/>
    <col min="4" max="4" width="9.453125" style="41"/>
    <col min="5" max="18" width="10.453125" style="41" customWidth="1"/>
    <col min="19" max="19" width="11.26953125" style="41" customWidth="1"/>
    <col min="20" max="20" width="10.453125" style="41" customWidth="1"/>
    <col min="21" max="21" width="12.26953125" style="41" customWidth="1"/>
    <col min="22" max="22" width="10.453125" style="41" customWidth="1"/>
    <col min="23" max="16384" width="9.453125" style="41"/>
  </cols>
  <sheetData>
    <row r="1" spans="4:21" ht="14.5" customHeight="1" x14ac:dyDescent="0.35"/>
    <row r="2" spans="4:21" ht="23.5" x14ac:dyDescent="0.35">
      <c r="D2" s="44" t="s">
        <v>1135</v>
      </c>
    </row>
    <row r="4" spans="4:21" ht="18.5" x14ac:dyDescent="0.35">
      <c r="D4" s="64" t="s">
        <v>960</v>
      </c>
    </row>
    <row r="6" spans="4:21" ht="280.39999999999998" customHeight="1" x14ac:dyDescent="0.35">
      <c r="D6" s="210"/>
      <c r="E6" s="210"/>
      <c r="F6" s="210"/>
      <c r="G6" s="210"/>
      <c r="H6" s="210"/>
      <c r="I6" s="210"/>
      <c r="J6" s="210"/>
      <c r="K6" s="210"/>
      <c r="L6" s="210"/>
      <c r="M6" s="210"/>
      <c r="N6" s="210"/>
      <c r="O6" s="210"/>
      <c r="P6" s="210"/>
      <c r="Q6" s="175"/>
      <c r="R6" s="815"/>
      <c r="S6" s="815"/>
      <c r="T6" s="815"/>
      <c r="U6" s="815"/>
    </row>
    <row r="7" spans="4:21" x14ac:dyDescent="0.35">
      <c r="R7" s="815"/>
      <c r="S7" s="815"/>
      <c r="T7" s="815"/>
      <c r="U7" s="815"/>
    </row>
    <row r="9" spans="4:21" ht="18.5" x14ac:dyDescent="0.35">
      <c r="D9" s="64" t="s">
        <v>1136</v>
      </c>
      <c r="E9" s="174"/>
      <c r="F9" s="174"/>
      <c r="G9" s="174"/>
      <c r="H9" s="174"/>
      <c r="I9" s="174"/>
      <c r="J9" s="174"/>
      <c r="K9" s="175"/>
      <c r="L9" s="175"/>
      <c r="M9" s="175"/>
      <c r="N9" s="175"/>
      <c r="O9" s="175"/>
      <c r="P9" s="175"/>
      <c r="Q9" s="175"/>
      <c r="R9" s="175"/>
    </row>
    <row r="10" spans="4:21" x14ac:dyDescent="0.35">
      <c r="D10" s="47"/>
      <c r="E10" s="47"/>
      <c r="F10" s="47"/>
      <c r="G10" s="47"/>
      <c r="H10" s="47"/>
      <c r="I10" s="47"/>
      <c r="J10" s="47"/>
      <c r="K10" s="175"/>
      <c r="L10" s="175"/>
      <c r="M10" s="175"/>
      <c r="N10" s="175"/>
      <c r="O10" s="175"/>
      <c r="P10" s="175"/>
      <c r="Q10" s="175"/>
      <c r="R10" s="175"/>
    </row>
    <row r="11" spans="4:21" ht="16" x14ac:dyDescent="0.35">
      <c r="D11" s="30" t="s">
        <v>1137</v>
      </c>
      <c r="E11" s="30"/>
      <c r="F11" s="30"/>
      <c r="G11" s="30"/>
      <c r="H11" s="30"/>
      <c r="I11" s="30"/>
      <c r="J11" s="30"/>
      <c r="K11" s="118"/>
      <c r="L11" s="118"/>
      <c r="M11" s="118"/>
      <c r="N11" s="118"/>
      <c r="O11" s="118"/>
      <c r="P11" s="118"/>
      <c r="Q11" s="69"/>
      <c r="R11" s="69"/>
    </row>
    <row r="12" spans="4:21" ht="28.4" customHeight="1" x14ac:dyDescent="0.35">
      <c r="D12" s="780"/>
      <c r="E12" s="780"/>
      <c r="F12" s="780"/>
      <c r="G12" s="780"/>
      <c r="H12" s="780"/>
      <c r="I12" s="780"/>
      <c r="J12" s="780"/>
      <c r="K12" s="780"/>
      <c r="L12" s="780"/>
      <c r="M12" s="102" t="s">
        <v>970</v>
      </c>
      <c r="N12" s="101" t="s">
        <v>612</v>
      </c>
      <c r="O12" s="101" t="s">
        <v>611</v>
      </c>
      <c r="P12" s="101" t="s">
        <v>610</v>
      </c>
      <c r="Q12" s="69"/>
      <c r="R12" s="69"/>
    </row>
    <row r="13" spans="4:21" ht="14.15" customHeight="1" x14ac:dyDescent="0.35">
      <c r="D13" s="773" t="s">
        <v>1138</v>
      </c>
      <c r="E13" s="773"/>
      <c r="F13" s="773"/>
      <c r="G13" s="773"/>
      <c r="H13" s="773"/>
      <c r="I13" s="773"/>
      <c r="J13" s="773"/>
      <c r="K13" s="773"/>
      <c r="L13" s="773"/>
      <c r="M13" s="474" t="s">
        <v>631</v>
      </c>
      <c r="N13" s="475">
        <v>21</v>
      </c>
      <c r="O13" s="475">
        <v>21</v>
      </c>
      <c r="P13" s="475">
        <v>22</v>
      </c>
      <c r="Q13" s="69"/>
      <c r="R13" s="69"/>
    </row>
    <row r="14" spans="4:21" x14ac:dyDescent="0.35">
      <c r="D14" s="47"/>
      <c r="E14" s="47"/>
      <c r="F14" s="47"/>
      <c r="G14" s="47"/>
      <c r="H14" s="47"/>
      <c r="I14" s="47"/>
      <c r="J14" s="47"/>
      <c r="K14" s="188"/>
      <c r="L14" s="188"/>
      <c r="M14" s="188"/>
      <c r="N14" s="188"/>
      <c r="O14" s="146"/>
      <c r="P14" s="132"/>
      <c r="Q14" s="132"/>
      <c r="R14" s="186"/>
    </row>
    <row r="15" spans="4:21" x14ac:dyDescent="0.35">
      <c r="D15" s="175"/>
      <c r="E15" s="175"/>
      <c r="F15" s="175"/>
      <c r="G15" s="175"/>
      <c r="H15" s="175"/>
      <c r="I15" s="175"/>
      <c r="J15" s="175"/>
      <c r="K15" s="175"/>
      <c r="L15" s="175"/>
      <c r="M15" s="175"/>
      <c r="N15" s="175"/>
      <c r="O15" s="175"/>
      <c r="P15" s="175"/>
      <c r="Q15" s="175"/>
      <c r="R15" s="175"/>
    </row>
    <row r="16" spans="4:21" ht="18.649999999999999" customHeight="1" x14ac:dyDescent="0.35">
      <c r="D16" s="85"/>
      <c r="E16" s="85"/>
      <c r="F16" s="85"/>
      <c r="G16" s="85"/>
      <c r="H16" s="85"/>
      <c r="I16" s="85"/>
      <c r="J16" s="85"/>
      <c r="K16" s="175"/>
      <c r="L16" s="175"/>
      <c r="M16" s="175"/>
      <c r="N16" s="175"/>
      <c r="O16" s="175"/>
      <c r="P16" s="175"/>
      <c r="Q16" s="175"/>
      <c r="R16" s="175"/>
    </row>
    <row r="17" spans="4:18" ht="145.5" customHeight="1" x14ac:dyDescent="0.35">
      <c r="D17" s="801"/>
      <c r="E17" s="801"/>
      <c r="F17" s="801"/>
      <c r="G17" s="801"/>
      <c r="H17" s="801"/>
      <c r="I17" s="801"/>
      <c r="J17" s="801"/>
      <c r="K17" s="801"/>
      <c r="L17" s="801"/>
      <c r="M17" s="801"/>
      <c r="N17" s="801"/>
      <c r="O17" s="801"/>
      <c r="P17" s="801"/>
      <c r="Q17" s="801"/>
      <c r="R17" s="801"/>
    </row>
    <row r="20" spans="4:18" ht="18.5" x14ac:dyDescent="0.35">
      <c r="D20" s="64" t="s">
        <v>1139</v>
      </c>
      <c r="E20" s="188"/>
      <c r="F20" s="188"/>
      <c r="G20" s="188"/>
      <c r="H20" s="188"/>
      <c r="I20" s="188"/>
      <c r="J20" s="188"/>
      <c r="K20" s="188"/>
      <c r="L20" s="188"/>
      <c r="M20" s="188"/>
    </row>
    <row r="21" spans="4:18" x14ac:dyDescent="0.35">
      <c r="D21" s="174"/>
      <c r="E21" s="188"/>
      <c r="F21" s="188"/>
      <c r="G21" s="188"/>
      <c r="H21" s="188"/>
      <c r="I21" s="188"/>
      <c r="J21" s="188"/>
      <c r="K21" s="188"/>
      <c r="L21" s="188"/>
      <c r="M21" s="188"/>
    </row>
    <row r="22" spans="4:18" ht="287.14999999999998" customHeight="1" x14ac:dyDescent="0.35">
      <c r="D22" s="749" t="s">
        <v>1140</v>
      </c>
      <c r="E22" s="749"/>
      <c r="F22" s="749"/>
      <c r="G22" s="749"/>
      <c r="H22" s="749"/>
      <c r="I22" s="749"/>
      <c r="J22" s="749"/>
      <c r="K22" s="749"/>
      <c r="L22" s="749"/>
      <c r="M22" s="749"/>
      <c r="N22" s="749"/>
      <c r="O22" s="749"/>
      <c r="P22" s="749"/>
      <c r="Q22" s="749"/>
      <c r="R22" s="749"/>
    </row>
    <row r="23" spans="4:18" ht="223.9" customHeight="1" x14ac:dyDescent="0.35">
      <c r="D23" s="749"/>
      <c r="E23" s="749"/>
      <c r="F23" s="749"/>
      <c r="G23" s="749"/>
      <c r="H23" s="749"/>
      <c r="I23" s="749"/>
      <c r="J23" s="749"/>
      <c r="K23" s="749"/>
      <c r="L23" s="749"/>
      <c r="M23" s="749"/>
      <c r="N23" s="749"/>
      <c r="O23" s="749"/>
      <c r="P23" s="749"/>
      <c r="Q23" s="749"/>
      <c r="R23" s="749"/>
    </row>
    <row r="25" spans="4:18" ht="20.5" customHeight="1" x14ac:dyDescent="0.35"/>
    <row r="26" spans="4:18" ht="18.5" x14ac:dyDescent="0.35">
      <c r="D26" s="64" t="s">
        <v>1141</v>
      </c>
      <c r="E26" s="188"/>
      <c r="F26" s="188"/>
      <c r="G26" s="188"/>
      <c r="H26" s="188"/>
      <c r="I26" s="188"/>
      <c r="J26" s="188"/>
      <c r="K26" s="188"/>
      <c r="L26" s="188"/>
      <c r="M26" s="188"/>
    </row>
    <row r="27" spans="4:18" x14ac:dyDescent="0.35">
      <c r="D27" s="174"/>
      <c r="E27" s="188"/>
      <c r="F27" s="188"/>
      <c r="G27" s="188"/>
      <c r="H27" s="188"/>
      <c r="I27" s="188"/>
      <c r="J27" s="188"/>
      <c r="K27" s="188"/>
      <c r="L27" s="188"/>
      <c r="M27" s="188"/>
    </row>
    <row r="28" spans="4:18" ht="181.5" customHeight="1" x14ac:dyDescent="0.35">
      <c r="D28" s="802" t="s">
        <v>1142</v>
      </c>
      <c r="E28" s="802"/>
      <c r="F28" s="802"/>
      <c r="G28" s="802"/>
      <c r="H28" s="802"/>
      <c r="I28" s="802"/>
      <c r="J28" s="802"/>
      <c r="K28" s="802"/>
      <c r="L28" s="802"/>
      <c r="M28" s="802"/>
      <c r="N28" s="802"/>
      <c r="O28" s="802"/>
      <c r="P28" s="802"/>
      <c r="Q28" s="802"/>
      <c r="R28" s="802"/>
    </row>
    <row r="29" spans="4:18" x14ac:dyDescent="0.35">
      <c r="D29" s="175"/>
      <c r="E29" s="175"/>
      <c r="F29" s="175"/>
      <c r="G29" s="175"/>
      <c r="H29" s="175"/>
      <c r="I29" s="175"/>
      <c r="J29" s="175"/>
      <c r="K29" s="175"/>
      <c r="L29" s="175"/>
      <c r="M29" s="175"/>
      <c r="N29" s="175"/>
      <c r="O29" s="175"/>
      <c r="P29" s="175"/>
      <c r="Q29" s="175"/>
      <c r="R29" s="175"/>
    </row>
    <row r="30" spans="4:18" ht="24.65" customHeight="1" x14ac:dyDescent="0.35"/>
    <row r="31" spans="4:18" ht="18.5" x14ac:dyDescent="0.35">
      <c r="D31" s="64" t="s">
        <v>1143</v>
      </c>
      <c r="E31" s="188"/>
      <c r="F31" s="188"/>
      <c r="G31" s="188"/>
      <c r="H31" s="188"/>
      <c r="I31" s="188"/>
      <c r="J31" s="188"/>
      <c r="K31" s="188"/>
      <c r="L31" s="188"/>
      <c r="M31" s="188"/>
    </row>
    <row r="32" spans="4:18" ht="18.5" x14ac:dyDescent="0.35">
      <c r="D32" s="64" t="s">
        <v>1144</v>
      </c>
      <c r="E32" s="188"/>
      <c r="F32" s="188"/>
      <c r="G32" s="188"/>
      <c r="H32" s="188"/>
      <c r="I32" s="188"/>
      <c r="J32" s="188"/>
      <c r="K32" s="188"/>
      <c r="L32" s="188"/>
      <c r="M32" s="188"/>
    </row>
    <row r="33" spans="4:18" x14ac:dyDescent="0.35">
      <c r="D33" s="174"/>
      <c r="E33" s="188"/>
      <c r="F33" s="188"/>
      <c r="G33" s="188"/>
      <c r="H33" s="188"/>
      <c r="I33" s="188"/>
      <c r="J33" s="188"/>
      <c r="K33" s="188"/>
      <c r="L33" s="188"/>
      <c r="M33" s="188"/>
    </row>
    <row r="34" spans="4:18" ht="130.75" customHeight="1" x14ac:dyDescent="0.35">
      <c r="D34" s="802" t="s">
        <v>1145</v>
      </c>
      <c r="E34" s="802"/>
      <c r="F34" s="802"/>
      <c r="G34" s="802"/>
      <c r="H34" s="802"/>
      <c r="I34" s="802"/>
      <c r="J34" s="802"/>
      <c r="K34" s="802"/>
      <c r="L34" s="802"/>
      <c r="M34" s="802"/>
      <c r="N34" s="802"/>
      <c r="O34" s="802"/>
      <c r="P34" s="802"/>
      <c r="Q34" s="802"/>
      <c r="R34" s="802"/>
    </row>
    <row r="37" spans="4:18" ht="18.5" x14ac:dyDescent="0.35">
      <c r="D37" s="64" t="s">
        <v>1146</v>
      </c>
    </row>
    <row r="38" spans="4:18" x14ac:dyDescent="0.35">
      <c r="D38" s="184"/>
    </row>
    <row r="39" spans="4:18" ht="16" x14ac:dyDescent="0.35">
      <c r="D39" s="144" t="s">
        <v>81</v>
      </c>
      <c r="E39" s="142"/>
      <c r="F39" s="142"/>
      <c r="G39" s="142"/>
      <c r="H39" s="142"/>
      <c r="I39" s="142"/>
      <c r="J39" s="142"/>
      <c r="K39" s="142"/>
      <c r="L39" s="142"/>
      <c r="M39" s="142"/>
      <c r="N39" s="142"/>
      <c r="O39" s="142"/>
      <c r="P39" s="142"/>
      <c r="Q39" s="142"/>
      <c r="R39" s="142"/>
    </row>
    <row r="40" spans="4:18" ht="28.4" customHeight="1" x14ac:dyDescent="0.35">
      <c r="D40" s="804"/>
      <c r="E40" s="804"/>
      <c r="F40" s="804"/>
      <c r="G40" s="804"/>
      <c r="H40" s="804"/>
      <c r="I40" s="804"/>
      <c r="J40" s="804"/>
      <c r="K40" s="804"/>
      <c r="L40" s="804"/>
      <c r="M40" s="804"/>
      <c r="N40" s="804"/>
      <c r="O40" s="102" t="s">
        <v>970</v>
      </c>
      <c r="P40" s="101" t="s">
        <v>612</v>
      </c>
      <c r="Q40" s="101" t="s">
        <v>611</v>
      </c>
      <c r="R40" s="101" t="s">
        <v>610</v>
      </c>
    </row>
    <row r="41" spans="4:18" x14ac:dyDescent="0.35">
      <c r="D41" s="747" t="s">
        <v>1147</v>
      </c>
      <c r="E41" s="747"/>
      <c r="F41" s="747"/>
      <c r="G41" s="747"/>
      <c r="H41" s="747"/>
      <c r="I41" s="747"/>
      <c r="J41" s="747"/>
      <c r="K41" s="747"/>
      <c r="L41" s="747"/>
      <c r="M41" s="747"/>
      <c r="N41" s="747"/>
      <c r="O41" s="21" t="s">
        <v>631</v>
      </c>
      <c r="P41" s="21">
        <v>2</v>
      </c>
      <c r="Q41" s="24">
        <v>6</v>
      </c>
      <c r="R41" s="24">
        <v>4</v>
      </c>
    </row>
    <row r="42" spans="4:18" x14ac:dyDescent="0.35">
      <c r="D42" s="747" t="s">
        <v>1148</v>
      </c>
      <c r="E42" s="747"/>
      <c r="F42" s="747"/>
      <c r="G42" s="747"/>
      <c r="H42" s="747"/>
      <c r="I42" s="747"/>
      <c r="J42" s="747"/>
      <c r="K42" s="747"/>
      <c r="L42" s="747"/>
      <c r="M42" s="747"/>
      <c r="N42" s="747"/>
      <c r="O42" s="21" t="s">
        <v>631</v>
      </c>
      <c r="P42" s="21">
        <v>26</v>
      </c>
      <c r="Q42" s="24">
        <v>1</v>
      </c>
      <c r="R42" s="24">
        <v>1</v>
      </c>
    </row>
    <row r="43" spans="4:18" x14ac:dyDescent="0.35">
      <c r="D43" s="747" t="s">
        <v>1149</v>
      </c>
      <c r="E43" s="747"/>
      <c r="F43" s="747"/>
      <c r="G43" s="747"/>
      <c r="H43" s="747"/>
      <c r="I43" s="747"/>
      <c r="J43" s="747"/>
      <c r="K43" s="747"/>
      <c r="L43" s="747"/>
      <c r="M43" s="747"/>
      <c r="N43" s="747"/>
      <c r="O43" s="21" t="s">
        <v>631</v>
      </c>
      <c r="P43" s="21" t="s">
        <v>988</v>
      </c>
      <c r="Q43" s="24">
        <v>40</v>
      </c>
      <c r="R43" s="24">
        <v>47</v>
      </c>
    </row>
    <row r="44" spans="4:18" x14ac:dyDescent="0.35">
      <c r="D44" s="747" t="s">
        <v>1150</v>
      </c>
      <c r="E44" s="747"/>
      <c r="F44" s="747"/>
      <c r="G44" s="747"/>
      <c r="H44" s="747"/>
      <c r="I44" s="747"/>
      <c r="J44" s="747"/>
      <c r="K44" s="747"/>
      <c r="L44" s="747"/>
      <c r="M44" s="747"/>
      <c r="N44" s="747"/>
      <c r="O44" s="22" t="s">
        <v>649</v>
      </c>
      <c r="P44" s="23">
        <v>11243100</v>
      </c>
      <c r="Q44" s="23">
        <v>71988230.650000006</v>
      </c>
      <c r="R44" s="23">
        <v>9000160</v>
      </c>
    </row>
    <row r="45" spans="4:18" x14ac:dyDescent="0.35">
      <c r="D45" s="773" t="s">
        <v>1151</v>
      </c>
      <c r="E45" s="773"/>
      <c r="F45" s="773"/>
      <c r="G45" s="773"/>
      <c r="H45" s="773"/>
      <c r="I45" s="773"/>
      <c r="J45" s="773"/>
      <c r="K45" s="773"/>
      <c r="L45" s="773"/>
      <c r="M45" s="773"/>
      <c r="N45" s="773"/>
      <c r="O45" s="476" t="s">
        <v>649</v>
      </c>
      <c r="P45" s="477" t="s">
        <v>988</v>
      </c>
      <c r="Q45" s="472">
        <v>1282596</v>
      </c>
      <c r="R45" s="472">
        <v>63039319</v>
      </c>
    </row>
    <row r="46" spans="4:18" ht="16.149999999999999" customHeight="1" x14ac:dyDescent="0.35">
      <c r="D46" s="185"/>
      <c r="E46" s="146"/>
      <c r="F46" s="186"/>
      <c r="G46" s="186"/>
      <c r="O46" s="178"/>
      <c r="P46" s="146"/>
      <c r="Q46" s="186"/>
      <c r="R46" s="187"/>
    </row>
    <row r="47" spans="4:18" ht="14.9" customHeight="1" x14ac:dyDescent="0.35">
      <c r="D47" s="184"/>
    </row>
    <row r="48" spans="4:18" ht="19.399999999999999" customHeight="1" x14ac:dyDescent="0.35">
      <c r="D48" s="85"/>
      <c r="E48" s="85"/>
      <c r="F48" s="85"/>
      <c r="G48" s="85"/>
      <c r="H48" s="85"/>
      <c r="I48" s="85"/>
      <c r="J48" s="85"/>
    </row>
    <row r="49" spans="4:20" ht="336" customHeight="1" x14ac:dyDescent="0.35">
      <c r="D49" s="796"/>
      <c r="E49" s="796"/>
      <c r="F49" s="796"/>
      <c r="G49" s="796"/>
      <c r="H49" s="796"/>
      <c r="I49" s="796"/>
      <c r="J49" s="796"/>
      <c r="K49" s="796"/>
      <c r="L49" s="796"/>
      <c r="M49" s="796"/>
      <c r="N49" s="796"/>
      <c r="O49" s="796"/>
      <c r="P49" s="796"/>
      <c r="Q49" s="796"/>
      <c r="R49" s="796"/>
    </row>
    <row r="50" spans="4:20" x14ac:dyDescent="0.35">
      <c r="D50" s="184"/>
    </row>
    <row r="51" spans="4:20" x14ac:dyDescent="0.35">
      <c r="D51" s="184"/>
    </row>
    <row r="52" spans="4:20" ht="18.5" x14ac:dyDescent="0.35">
      <c r="D52" s="64" t="s">
        <v>1152</v>
      </c>
      <c r="E52" s="188"/>
      <c r="F52" s="188"/>
      <c r="G52" s="188"/>
      <c r="H52" s="188"/>
      <c r="I52" s="188"/>
      <c r="J52" s="188"/>
      <c r="K52" s="188"/>
      <c r="L52" s="188"/>
      <c r="M52" s="188"/>
    </row>
    <row r="53" spans="4:20" x14ac:dyDescent="0.35">
      <c r="D53" s="174"/>
      <c r="E53" s="188"/>
      <c r="F53" s="188"/>
      <c r="G53" s="188"/>
      <c r="H53" s="188"/>
      <c r="I53" s="188"/>
      <c r="J53" s="188"/>
      <c r="K53" s="188"/>
      <c r="L53" s="188"/>
      <c r="M53" s="188"/>
    </row>
    <row r="54" spans="4:20" ht="364.75" customHeight="1" x14ac:dyDescent="0.35">
      <c r="D54" s="803"/>
      <c r="E54" s="803"/>
      <c r="F54" s="803"/>
      <c r="G54" s="803"/>
      <c r="H54" s="803"/>
      <c r="I54" s="803"/>
      <c r="J54" s="803"/>
      <c r="K54" s="803"/>
      <c r="L54" s="803"/>
      <c r="M54" s="803"/>
      <c r="N54" s="803"/>
      <c r="O54" s="803"/>
      <c r="P54" s="803"/>
      <c r="Q54" s="803"/>
      <c r="R54" s="803"/>
    </row>
    <row r="55" spans="4:20" x14ac:dyDescent="0.35">
      <c r="D55" s="175"/>
      <c r="E55" s="175"/>
      <c r="F55" s="175"/>
      <c r="G55" s="175"/>
      <c r="H55" s="175"/>
      <c r="I55" s="175"/>
      <c r="J55" s="175"/>
      <c r="K55" s="175"/>
      <c r="L55" s="175"/>
      <c r="M55" s="175"/>
      <c r="N55" s="175"/>
      <c r="O55" s="175"/>
      <c r="P55" s="175"/>
      <c r="Q55" s="175"/>
      <c r="R55" s="175"/>
    </row>
    <row r="56" spans="4:20" ht="14.15" customHeight="1" x14ac:dyDescent="0.35"/>
    <row r="57" spans="4:20" ht="19.5" customHeight="1" x14ac:dyDescent="0.35">
      <c r="D57" s="64" t="s">
        <v>1153</v>
      </c>
      <c r="E57" s="64"/>
      <c r="F57" s="64"/>
      <c r="G57" s="64"/>
      <c r="H57" s="64"/>
      <c r="I57" s="64"/>
      <c r="J57" s="64"/>
      <c r="K57" s="64"/>
      <c r="L57" s="64"/>
      <c r="M57" s="64"/>
      <c r="N57" s="64"/>
      <c r="O57" s="64"/>
      <c r="P57" s="64"/>
      <c r="Q57" s="64"/>
      <c r="R57" s="64"/>
      <c r="S57" s="145"/>
      <c r="T57" s="145"/>
    </row>
    <row r="58" spans="4:20" x14ac:dyDescent="0.35">
      <c r="D58" s="217"/>
      <c r="E58" s="47"/>
      <c r="F58" s="47"/>
      <c r="G58" s="47"/>
    </row>
    <row r="59" spans="4:20" ht="16" x14ac:dyDescent="0.35">
      <c r="D59" s="144" t="s">
        <v>162</v>
      </c>
      <c r="E59" s="142"/>
      <c r="F59" s="142"/>
      <c r="G59" s="142"/>
      <c r="H59" s="142"/>
      <c r="I59" s="142"/>
      <c r="J59" s="142"/>
      <c r="K59" s="142"/>
      <c r="L59" s="142"/>
      <c r="M59" s="142"/>
      <c r="N59" s="142"/>
      <c r="O59" s="142"/>
      <c r="P59" s="6"/>
      <c r="Q59" s="6"/>
      <c r="R59" s="6"/>
    </row>
    <row r="60" spans="4:20" ht="28.4" customHeight="1" x14ac:dyDescent="0.35">
      <c r="D60" s="764"/>
      <c r="E60" s="764"/>
      <c r="F60" s="764"/>
      <c r="G60" s="764"/>
      <c r="H60" s="764"/>
      <c r="I60" s="764"/>
      <c r="J60" s="764"/>
      <c r="K60" s="764"/>
      <c r="L60" s="102" t="s">
        <v>970</v>
      </c>
      <c r="M60" s="101" t="s">
        <v>612</v>
      </c>
      <c r="N60" s="101" t="s">
        <v>611</v>
      </c>
      <c r="O60" s="101" t="s">
        <v>610</v>
      </c>
      <c r="P60" s="6"/>
      <c r="Q60" s="6"/>
      <c r="R60" s="6"/>
    </row>
    <row r="61" spans="4:20" ht="14.15" customHeight="1" x14ac:dyDescent="0.35">
      <c r="D61" s="747" t="s">
        <v>1154</v>
      </c>
      <c r="E61" s="747"/>
      <c r="F61" s="747"/>
      <c r="G61" s="747"/>
      <c r="H61" s="747"/>
      <c r="I61" s="747"/>
      <c r="J61" s="747"/>
      <c r="K61" s="747"/>
      <c r="L61" s="21" t="s">
        <v>631</v>
      </c>
      <c r="M61" s="21">
        <v>257</v>
      </c>
      <c r="N61" s="21">
        <v>265</v>
      </c>
      <c r="O61" s="21">
        <v>265</v>
      </c>
      <c r="P61" s="6"/>
      <c r="Q61" s="6"/>
      <c r="R61" s="6"/>
    </row>
    <row r="62" spans="4:20" ht="14.15" customHeight="1" x14ac:dyDescent="0.35">
      <c r="D62" s="747" t="s">
        <v>1155</v>
      </c>
      <c r="E62" s="747"/>
      <c r="F62" s="747"/>
      <c r="G62" s="747"/>
      <c r="H62" s="747"/>
      <c r="I62" s="747"/>
      <c r="J62" s="747"/>
      <c r="K62" s="747"/>
      <c r="L62" s="22" t="s">
        <v>621</v>
      </c>
      <c r="M62" s="73">
        <v>1</v>
      </c>
      <c r="N62" s="73">
        <v>1</v>
      </c>
      <c r="O62" s="73">
        <v>1</v>
      </c>
      <c r="P62" s="6"/>
      <c r="Q62" s="6"/>
      <c r="R62" s="6"/>
    </row>
    <row r="63" spans="4:20" ht="14.15" customHeight="1" x14ac:dyDescent="0.35">
      <c r="D63" s="747" t="s">
        <v>1156</v>
      </c>
      <c r="E63" s="747"/>
      <c r="F63" s="747"/>
      <c r="G63" s="747"/>
      <c r="H63" s="747"/>
      <c r="I63" s="747"/>
      <c r="J63" s="747"/>
      <c r="K63" s="747"/>
      <c r="L63" s="21" t="s">
        <v>631</v>
      </c>
      <c r="M63" s="21" t="s">
        <v>988</v>
      </c>
      <c r="N63" s="21">
        <v>128</v>
      </c>
      <c r="O63" s="21">
        <v>235</v>
      </c>
      <c r="P63" s="6"/>
      <c r="Q63" s="6"/>
      <c r="R63" s="6"/>
    </row>
    <row r="64" spans="4:20" ht="14.15" customHeight="1" x14ac:dyDescent="0.35">
      <c r="D64" s="773" t="s">
        <v>1157</v>
      </c>
      <c r="E64" s="773"/>
      <c r="F64" s="773"/>
      <c r="G64" s="773"/>
      <c r="H64" s="773"/>
      <c r="I64" s="773"/>
      <c r="J64" s="773"/>
      <c r="K64" s="773"/>
      <c r="L64" s="476" t="s">
        <v>621</v>
      </c>
      <c r="M64" s="477" t="s">
        <v>988</v>
      </c>
      <c r="N64" s="478">
        <v>0.12</v>
      </c>
      <c r="O64" s="479">
        <v>0.19</v>
      </c>
      <c r="P64" s="6"/>
      <c r="Q64" s="6"/>
      <c r="R64" s="6"/>
    </row>
    <row r="65" spans="4:18" ht="14.9" customHeight="1" x14ac:dyDescent="0.35"/>
    <row r="66" spans="4:18" ht="14.9" customHeight="1" x14ac:dyDescent="0.35">
      <c r="D66" s="52"/>
      <c r="E66" s="179"/>
      <c r="F66" s="179"/>
      <c r="G66" s="179"/>
      <c r="O66" s="178"/>
      <c r="P66" s="179"/>
      <c r="Q66" s="179"/>
      <c r="R66" s="179"/>
    </row>
    <row r="67" spans="4:18" ht="19.399999999999999" customHeight="1" x14ac:dyDescent="0.35">
      <c r="D67" s="85"/>
      <c r="E67" s="179"/>
      <c r="F67" s="179"/>
      <c r="G67" s="179"/>
      <c r="O67" s="178"/>
      <c r="P67" s="179"/>
      <c r="Q67" s="179"/>
      <c r="R67" s="179"/>
    </row>
    <row r="68" spans="4:18" ht="138.65" customHeight="1" x14ac:dyDescent="0.35">
      <c r="D68" s="775"/>
      <c r="E68" s="775"/>
      <c r="F68" s="775"/>
      <c r="G68" s="775"/>
      <c r="H68" s="775"/>
      <c r="I68" s="775"/>
      <c r="J68" s="775"/>
      <c r="K68" s="775"/>
      <c r="L68" s="775"/>
      <c r="M68" s="775"/>
      <c r="N68" s="775"/>
      <c r="O68" s="775"/>
      <c r="P68" s="775"/>
      <c r="Q68" s="775"/>
      <c r="R68" s="775"/>
    </row>
    <row r="71" spans="4:18" ht="18.5" x14ac:dyDescent="0.35">
      <c r="D71" s="64" t="s">
        <v>1158</v>
      </c>
      <c r="E71" s="199"/>
      <c r="F71" s="199"/>
      <c r="G71" s="199"/>
      <c r="H71" s="199"/>
      <c r="I71" s="199"/>
      <c r="J71" s="199"/>
      <c r="K71" s="199"/>
    </row>
    <row r="72" spans="4:18" ht="18.5" x14ac:dyDescent="0.35">
      <c r="D72" s="64" t="s">
        <v>1159</v>
      </c>
      <c r="E72" s="181"/>
      <c r="F72" s="182"/>
      <c r="G72" s="181"/>
      <c r="H72" s="181"/>
      <c r="I72" s="181"/>
      <c r="J72" s="181"/>
      <c r="K72" s="181"/>
    </row>
    <row r="73" spans="4:18" x14ac:dyDescent="0.35">
      <c r="F73" s="183"/>
    </row>
    <row r="74" spans="4:18" ht="16" x14ac:dyDescent="0.35">
      <c r="D74" s="142" t="s">
        <v>1160</v>
      </c>
      <c r="E74" s="142"/>
      <c r="F74" s="142"/>
      <c r="G74" s="142"/>
      <c r="H74" s="142"/>
      <c r="I74" s="142"/>
      <c r="J74" s="142"/>
      <c r="K74" s="142"/>
      <c r="L74" s="142"/>
      <c r="M74" s="142"/>
      <c r="N74" s="142"/>
      <c r="O74" s="142"/>
    </row>
    <row r="75" spans="4:18" ht="28.4" customHeight="1" x14ac:dyDescent="0.35">
      <c r="D75" s="804"/>
      <c r="E75" s="804"/>
      <c r="F75" s="804"/>
      <c r="G75" s="804"/>
      <c r="H75" s="804"/>
      <c r="I75" s="804"/>
      <c r="J75" s="804"/>
      <c r="K75" s="804"/>
      <c r="L75" s="102" t="s">
        <v>970</v>
      </c>
      <c r="M75" s="101" t="s">
        <v>612</v>
      </c>
      <c r="N75" s="101" t="s">
        <v>611</v>
      </c>
      <c r="O75" s="101" t="s">
        <v>610</v>
      </c>
    </row>
    <row r="76" spans="4:18" ht="14.15" customHeight="1" x14ac:dyDescent="0.35">
      <c r="D76" s="747" t="s">
        <v>1161</v>
      </c>
      <c r="E76" s="747"/>
      <c r="F76" s="747"/>
      <c r="G76" s="747"/>
      <c r="H76" s="747"/>
      <c r="I76" s="747"/>
      <c r="J76" s="747"/>
      <c r="K76" s="747"/>
      <c r="L76" s="21" t="s">
        <v>631</v>
      </c>
      <c r="M76" s="24">
        <v>14</v>
      </c>
      <c r="N76" s="21">
        <v>14</v>
      </c>
      <c r="O76" s="24">
        <v>14</v>
      </c>
    </row>
    <row r="77" spans="4:18" ht="14.15" customHeight="1" x14ac:dyDescent="0.35">
      <c r="D77" s="747" t="s">
        <v>1162</v>
      </c>
      <c r="E77" s="747"/>
      <c r="F77" s="747"/>
      <c r="G77" s="747"/>
      <c r="H77" s="747"/>
      <c r="I77" s="747"/>
      <c r="J77" s="747"/>
      <c r="K77" s="747"/>
      <c r="L77" s="21" t="s">
        <v>621</v>
      </c>
      <c r="M77" s="471">
        <v>1</v>
      </c>
      <c r="N77" s="320">
        <v>1</v>
      </c>
      <c r="O77" s="320">
        <v>1</v>
      </c>
    </row>
    <row r="78" spans="4:18" ht="14.15" customHeight="1" x14ac:dyDescent="0.35">
      <c r="D78" s="747" t="s">
        <v>1163</v>
      </c>
      <c r="E78" s="747"/>
      <c r="F78" s="747"/>
      <c r="G78" s="747"/>
      <c r="H78" s="747"/>
      <c r="I78" s="747"/>
      <c r="J78" s="747"/>
      <c r="K78" s="747"/>
      <c r="L78" s="21" t="s">
        <v>631</v>
      </c>
      <c r="M78" s="24">
        <v>14</v>
      </c>
      <c r="N78" s="21">
        <v>14</v>
      </c>
      <c r="O78" s="24">
        <v>14</v>
      </c>
    </row>
    <row r="79" spans="4:18" ht="14.15" customHeight="1" x14ac:dyDescent="0.35">
      <c r="D79" s="773" t="s">
        <v>1164</v>
      </c>
      <c r="E79" s="773"/>
      <c r="F79" s="773"/>
      <c r="G79" s="773"/>
      <c r="H79" s="773"/>
      <c r="I79" s="773"/>
      <c r="J79" s="773"/>
      <c r="K79" s="773"/>
      <c r="L79" s="477" t="s">
        <v>621</v>
      </c>
      <c r="M79" s="473">
        <v>1</v>
      </c>
      <c r="N79" s="478">
        <v>1</v>
      </c>
      <c r="O79" s="478">
        <v>1</v>
      </c>
    </row>
    <row r="80" spans="4:18" ht="14.5" x14ac:dyDescent="0.35">
      <c r="E80" s="69"/>
      <c r="F80" s="69"/>
      <c r="G80" s="69"/>
      <c r="H80" s="69"/>
      <c r="I80" s="69"/>
      <c r="J80" s="69"/>
      <c r="K80" s="69"/>
      <c r="L80" s="69"/>
      <c r="M80" s="146"/>
      <c r="N80" s="469"/>
      <c r="O80" s="86"/>
      <c r="P80" s="86"/>
      <c r="Q80" s="86"/>
    </row>
    <row r="81" spans="4:23" ht="14.5" x14ac:dyDescent="0.35">
      <c r="E81" s="69"/>
      <c r="F81" s="69"/>
      <c r="G81" s="69"/>
      <c r="H81" s="69"/>
      <c r="I81" s="69"/>
      <c r="J81" s="69"/>
      <c r="K81" s="69"/>
      <c r="L81" s="69"/>
      <c r="M81" s="146"/>
      <c r="N81" s="469"/>
      <c r="O81" s="86"/>
      <c r="P81" s="86"/>
      <c r="Q81" s="86"/>
      <c r="R81" s="86"/>
    </row>
    <row r="82" spans="4:23" ht="19.399999999999999" customHeight="1" x14ac:dyDescent="0.35">
      <c r="D82" s="85"/>
      <c r="E82" s="85"/>
      <c r="F82" s="85"/>
      <c r="G82" s="85"/>
      <c r="H82" s="85"/>
      <c r="I82" s="85"/>
      <c r="J82" s="85"/>
      <c r="K82" s="178"/>
      <c r="L82" s="178"/>
      <c r="M82" s="176"/>
      <c r="N82" s="176"/>
      <c r="O82" s="178"/>
      <c r="P82" s="178"/>
      <c r="Q82" s="178"/>
      <c r="R82" s="176"/>
      <c r="S82" s="176"/>
    </row>
    <row r="83" spans="4:23" ht="55.5" customHeight="1" x14ac:dyDescent="0.35">
      <c r="D83" s="805"/>
      <c r="E83" s="805"/>
      <c r="F83" s="805"/>
      <c r="G83" s="805"/>
      <c r="H83" s="805"/>
      <c r="I83" s="805"/>
      <c r="J83" s="805"/>
      <c r="K83" s="805"/>
      <c r="L83" s="805"/>
      <c r="M83" s="805"/>
      <c r="N83" s="805"/>
      <c r="O83" s="805"/>
      <c r="P83" s="805"/>
      <c r="Q83" s="805"/>
      <c r="R83" s="805"/>
      <c r="S83" s="133"/>
    </row>
    <row r="84" spans="4:23" x14ac:dyDescent="0.35">
      <c r="S84" s="133"/>
    </row>
    <row r="85" spans="4:23" ht="16" x14ac:dyDescent="0.35">
      <c r="D85" s="142" t="s">
        <v>1165</v>
      </c>
      <c r="E85" s="142"/>
      <c r="F85" s="142"/>
      <c r="G85" s="142"/>
      <c r="H85" s="142"/>
      <c r="I85" s="142"/>
      <c r="J85" s="142"/>
      <c r="K85" s="142"/>
      <c r="L85" s="142"/>
      <c r="M85" s="142"/>
      <c r="N85" s="142"/>
      <c r="O85" s="142"/>
      <c r="P85" s="142"/>
      <c r="Q85" s="142"/>
      <c r="R85" s="6"/>
      <c r="S85" s="133"/>
    </row>
    <row r="86" spans="4:23" ht="28.4" customHeight="1" x14ac:dyDescent="0.35">
      <c r="D86" s="806"/>
      <c r="E86" s="806"/>
      <c r="F86" s="806"/>
      <c r="G86" s="806"/>
      <c r="H86" s="806"/>
      <c r="I86" s="806"/>
      <c r="J86" s="792" t="s">
        <v>970</v>
      </c>
      <c r="K86" s="746" t="s">
        <v>612</v>
      </c>
      <c r="L86" s="746"/>
      <c r="M86" s="746" t="s">
        <v>611</v>
      </c>
      <c r="N86" s="746"/>
      <c r="O86" s="746" t="s">
        <v>610</v>
      </c>
      <c r="P86" s="746"/>
      <c r="Q86" s="746"/>
      <c r="R86" s="6"/>
    </row>
    <row r="87" spans="4:23" ht="14.5" x14ac:dyDescent="0.35">
      <c r="D87" s="806"/>
      <c r="E87" s="806"/>
      <c r="F87" s="806"/>
      <c r="G87" s="806"/>
      <c r="H87" s="806"/>
      <c r="I87" s="806"/>
      <c r="J87" s="792"/>
      <c r="K87" s="96" t="s">
        <v>620</v>
      </c>
      <c r="L87" s="96" t="s">
        <v>626</v>
      </c>
      <c r="M87" s="96" t="s">
        <v>620</v>
      </c>
      <c r="N87" s="96" t="s">
        <v>626</v>
      </c>
      <c r="O87" s="96" t="s">
        <v>620</v>
      </c>
      <c r="P87" s="96" t="s">
        <v>626</v>
      </c>
      <c r="Q87" s="96" t="s">
        <v>628</v>
      </c>
      <c r="R87" s="6"/>
    </row>
    <row r="88" spans="4:23" ht="14.5" x14ac:dyDescent="0.35">
      <c r="D88" s="747" t="s">
        <v>1166</v>
      </c>
      <c r="E88" s="747"/>
      <c r="F88" s="747"/>
      <c r="G88" s="747"/>
      <c r="H88" s="747"/>
      <c r="I88" s="747"/>
      <c r="J88" s="21" t="s">
        <v>631</v>
      </c>
      <c r="K88" s="24">
        <v>29721</v>
      </c>
      <c r="L88" s="24">
        <v>1178</v>
      </c>
      <c r="M88" s="24">
        <v>43621</v>
      </c>
      <c r="N88" s="24">
        <v>1198</v>
      </c>
      <c r="O88" s="24">
        <v>45893</v>
      </c>
      <c r="P88" s="24">
        <v>1250</v>
      </c>
      <c r="Q88" s="24">
        <v>135</v>
      </c>
      <c r="R88" s="6"/>
    </row>
    <row r="89" spans="4:23" ht="14.5" x14ac:dyDescent="0.35">
      <c r="D89" s="747" t="s">
        <v>1167</v>
      </c>
      <c r="E89" s="747"/>
      <c r="F89" s="747"/>
      <c r="G89" s="747"/>
      <c r="H89" s="747"/>
      <c r="I89" s="747"/>
      <c r="J89" s="21" t="s">
        <v>621</v>
      </c>
      <c r="K89" s="471">
        <v>1</v>
      </c>
      <c r="L89" s="471">
        <v>1</v>
      </c>
      <c r="M89" s="471">
        <v>1</v>
      </c>
      <c r="N89" s="471">
        <v>1</v>
      </c>
      <c r="O89" s="471">
        <v>1</v>
      </c>
      <c r="P89" s="471">
        <v>1</v>
      </c>
      <c r="Q89" s="471">
        <v>1</v>
      </c>
      <c r="R89" s="6"/>
    </row>
    <row r="90" spans="4:23" ht="14.5" x14ac:dyDescent="0.35">
      <c r="D90" s="747" t="s">
        <v>1168</v>
      </c>
      <c r="E90" s="747"/>
      <c r="F90" s="747"/>
      <c r="G90" s="747"/>
      <c r="H90" s="747"/>
      <c r="I90" s="747"/>
      <c r="J90" s="21" t="s">
        <v>631</v>
      </c>
      <c r="K90" s="24">
        <v>6177</v>
      </c>
      <c r="L90" s="24">
        <v>823</v>
      </c>
      <c r="M90" s="24">
        <v>43621</v>
      </c>
      <c r="N90" s="24">
        <v>784</v>
      </c>
      <c r="O90" s="24">
        <v>45893</v>
      </c>
      <c r="P90" s="24">
        <v>843</v>
      </c>
      <c r="Q90" s="24">
        <v>135</v>
      </c>
      <c r="R90" s="6"/>
    </row>
    <row r="91" spans="4:23" ht="14.5" x14ac:dyDescent="0.35">
      <c r="D91" s="773" t="s">
        <v>1169</v>
      </c>
      <c r="E91" s="773"/>
      <c r="F91" s="773"/>
      <c r="G91" s="773"/>
      <c r="H91" s="773"/>
      <c r="I91" s="773"/>
      <c r="J91" s="477" t="s">
        <v>621</v>
      </c>
      <c r="K91" s="473">
        <v>0.99</v>
      </c>
      <c r="L91" s="473">
        <v>0.7</v>
      </c>
      <c r="M91" s="473">
        <v>1</v>
      </c>
      <c r="N91" s="473">
        <v>0.99</v>
      </c>
      <c r="O91" s="473">
        <v>1</v>
      </c>
      <c r="P91" s="473">
        <v>0.9929</v>
      </c>
      <c r="Q91" s="473">
        <v>1</v>
      </c>
      <c r="R91" s="6"/>
    </row>
    <row r="92" spans="4:23" ht="14.9" customHeight="1" x14ac:dyDescent="0.35">
      <c r="E92" s="469"/>
      <c r="F92" s="469"/>
      <c r="G92" s="186"/>
      <c r="H92" s="469"/>
      <c r="I92" s="469"/>
      <c r="J92" s="469"/>
      <c r="K92" s="469"/>
      <c r="L92" s="146"/>
      <c r="M92" s="469"/>
      <c r="N92" s="469"/>
      <c r="O92" s="469"/>
      <c r="P92" s="469"/>
      <c r="Q92" s="469"/>
      <c r="R92" s="469"/>
    </row>
    <row r="93" spans="4:23" ht="15.65" customHeight="1" x14ac:dyDescent="0.35">
      <c r="D93" s="142" t="s">
        <v>1170</v>
      </c>
      <c r="E93" s="142"/>
      <c r="F93" s="142"/>
      <c r="G93" s="142"/>
      <c r="H93" s="142"/>
      <c r="I93" s="142"/>
      <c r="J93" s="142"/>
      <c r="K93" s="142"/>
      <c r="L93" s="142"/>
      <c r="M93" s="142"/>
      <c r="N93" s="142"/>
      <c r="O93" s="142"/>
      <c r="P93" s="142"/>
      <c r="Q93" s="142"/>
      <c r="R93" s="142"/>
      <c r="S93" s="142"/>
      <c r="T93" s="142"/>
      <c r="U93" s="142"/>
      <c r="V93" s="142"/>
      <c r="W93" s="482"/>
    </row>
    <row r="94" spans="4:23" ht="28.4" customHeight="1" x14ac:dyDescent="0.35">
      <c r="D94" s="810"/>
      <c r="E94" s="810"/>
      <c r="F94" s="792" t="s">
        <v>970</v>
      </c>
      <c r="G94" s="811" t="s">
        <v>611</v>
      </c>
      <c r="H94" s="811"/>
      <c r="I94" s="811"/>
      <c r="J94" s="811"/>
      <c r="K94" s="811"/>
      <c r="L94" s="811"/>
      <c r="M94" s="811"/>
      <c r="N94" s="746" t="s">
        <v>610</v>
      </c>
      <c r="O94" s="746"/>
      <c r="P94" s="746"/>
      <c r="Q94" s="746"/>
      <c r="R94" s="746"/>
      <c r="S94" s="746"/>
      <c r="T94" s="746"/>
      <c r="U94" s="746"/>
      <c r="V94" s="746"/>
    </row>
    <row r="95" spans="4:23" ht="14.9" customHeight="1" x14ac:dyDescent="0.35">
      <c r="D95" s="810"/>
      <c r="E95" s="810"/>
      <c r="F95" s="792"/>
      <c r="G95" s="808" t="s">
        <v>620</v>
      </c>
      <c r="H95" s="808"/>
      <c r="I95" s="808"/>
      <c r="J95" s="808"/>
      <c r="K95" s="808"/>
      <c r="L95" s="808" t="s">
        <v>626</v>
      </c>
      <c r="M95" s="808"/>
      <c r="N95" s="809" t="s">
        <v>620</v>
      </c>
      <c r="O95" s="809"/>
      <c r="P95" s="809"/>
      <c r="Q95" s="809"/>
      <c r="R95" s="809"/>
      <c r="S95" s="809" t="s">
        <v>626</v>
      </c>
      <c r="T95" s="809"/>
      <c r="U95" s="809" t="s">
        <v>628</v>
      </c>
      <c r="V95" s="809"/>
    </row>
    <row r="96" spans="4:23" ht="28.4" customHeight="1" x14ac:dyDescent="0.35">
      <c r="D96" s="810"/>
      <c r="E96" s="810"/>
      <c r="F96" s="792"/>
      <c r="G96" s="91" t="s">
        <v>1171</v>
      </c>
      <c r="H96" s="483" t="s">
        <v>1172</v>
      </c>
      <c r="I96" s="483" t="s">
        <v>1173</v>
      </c>
      <c r="J96" s="483" t="s">
        <v>1174</v>
      </c>
      <c r="K96" s="483" t="s">
        <v>1175</v>
      </c>
      <c r="L96" s="808"/>
      <c r="M96" s="808"/>
      <c r="N96" s="91" t="s">
        <v>1171</v>
      </c>
      <c r="O96" s="91" t="s">
        <v>1172</v>
      </c>
      <c r="P96" s="91" t="s">
        <v>1173</v>
      </c>
      <c r="Q96" s="91" t="s">
        <v>1174</v>
      </c>
      <c r="R96" s="91" t="s">
        <v>1175</v>
      </c>
      <c r="S96" s="809"/>
      <c r="T96" s="809"/>
      <c r="U96" s="809"/>
      <c r="V96" s="809"/>
    </row>
    <row r="97" spans="4:22" ht="28.4" customHeight="1" x14ac:dyDescent="0.35">
      <c r="D97" s="810"/>
      <c r="E97" s="810"/>
      <c r="F97" s="792"/>
      <c r="G97" s="812" t="s">
        <v>1176</v>
      </c>
      <c r="H97" s="812"/>
      <c r="I97" s="812"/>
      <c r="J97" s="812"/>
      <c r="K97" s="812"/>
      <c r="L97" s="630" t="s">
        <v>1177</v>
      </c>
      <c r="M97" s="630" t="s">
        <v>1178</v>
      </c>
      <c r="N97" s="807" t="s">
        <v>1176</v>
      </c>
      <c r="O97" s="807"/>
      <c r="P97" s="807"/>
      <c r="Q97" s="807"/>
      <c r="R97" s="807"/>
      <c r="S97" s="631" t="s">
        <v>1177</v>
      </c>
      <c r="T97" s="631" t="s">
        <v>1178</v>
      </c>
      <c r="U97" s="631" t="s">
        <v>1177</v>
      </c>
      <c r="V97" s="631" t="s">
        <v>1178</v>
      </c>
    </row>
    <row r="98" spans="4:22" ht="14.15" customHeight="1" x14ac:dyDescent="0.35">
      <c r="D98" s="317" t="s">
        <v>1179</v>
      </c>
      <c r="E98" s="317"/>
      <c r="F98" s="317"/>
      <c r="G98" s="317"/>
      <c r="H98" s="317"/>
      <c r="I98" s="317"/>
      <c r="J98" s="317"/>
      <c r="K98" s="317"/>
      <c r="L98" s="317"/>
      <c r="M98" s="317"/>
      <c r="N98" s="317"/>
      <c r="O98" s="317"/>
      <c r="P98" s="317"/>
      <c r="Q98" s="317"/>
      <c r="R98" s="317"/>
      <c r="S98" s="317"/>
      <c r="T98" s="317"/>
      <c r="U98" s="317"/>
      <c r="V98" s="317"/>
    </row>
    <row r="99" spans="4:22" ht="14.15" customHeight="1" x14ac:dyDescent="0.35">
      <c r="D99" s="747" t="s">
        <v>1180</v>
      </c>
      <c r="E99" s="747"/>
      <c r="F99" s="21" t="s">
        <v>631</v>
      </c>
      <c r="G99" s="23" t="s">
        <v>1078</v>
      </c>
      <c r="H99" s="23" t="s">
        <v>1078</v>
      </c>
      <c r="I99" s="23" t="s">
        <v>1078</v>
      </c>
      <c r="J99" s="23">
        <v>1</v>
      </c>
      <c r="K99" s="23" t="s">
        <v>1078</v>
      </c>
      <c r="L99" s="23" t="s">
        <v>1078</v>
      </c>
      <c r="M99" s="23" t="s">
        <v>1078</v>
      </c>
      <c r="N99" s="21" t="s">
        <v>1078</v>
      </c>
      <c r="O99" s="21" t="s">
        <v>1078</v>
      </c>
      <c r="P99" s="21" t="s">
        <v>1078</v>
      </c>
      <c r="Q99" s="21">
        <v>1</v>
      </c>
      <c r="R99" s="21" t="s">
        <v>1078</v>
      </c>
      <c r="S99" s="21" t="s">
        <v>1078</v>
      </c>
      <c r="T99" s="21" t="s">
        <v>1078</v>
      </c>
      <c r="U99" s="21" t="s">
        <v>1078</v>
      </c>
      <c r="V99" s="21" t="s">
        <v>1078</v>
      </c>
    </row>
    <row r="100" spans="4:22" ht="14.15" customHeight="1" x14ac:dyDescent="0.35">
      <c r="D100" s="747"/>
      <c r="E100" s="747"/>
      <c r="F100" s="21" t="s">
        <v>621</v>
      </c>
      <c r="G100" s="23" t="s">
        <v>1078</v>
      </c>
      <c r="H100" s="23" t="s">
        <v>1078</v>
      </c>
      <c r="I100" s="23" t="s">
        <v>1078</v>
      </c>
      <c r="J100" s="484">
        <v>1</v>
      </c>
      <c r="K100" s="23" t="s">
        <v>1078</v>
      </c>
      <c r="L100" s="23" t="s">
        <v>1078</v>
      </c>
      <c r="M100" s="23" t="s">
        <v>1078</v>
      </c>
      <c r="N100" s="21" t="s">
        <v>1078</v>
      </c>
      <c r="O100" s="21" t="s">
        <v>1078</v>
      </c>
      <c r="P100" s="21" t="s">
        <v>1078</v>
      </c>
      <c r="Q100" s="471">
        <v>1</v>
      </c>
      <c r="R100" s="21" t="s">
        <v>1078</v>
      </c>
      <c r="S100" s="471" t="s">
        <v>1078</v>
      </c>
      <c r="T100" s="471" t="s">
        <v>1078</v>
      </c>
      <c r="U100" s="471" t="s">
        <v>1078</v>
      </c>
      <c r="V100" s="471" t="s">
        <v>1078</v>
      </c>
    </row>
    <row r="101" spans="4:22" ht="14.15" customHeight="1" x14ac:dyDescent="0.35">
      <c r="D101" s="747" t="s">
        <v>1181</v>
      </c>
      <c r="E101" s="747"/>
      <c r="F101" s="21" t="s">
        <v>631</v>
      </c>
      <c r="G101" s="23">
        <v>1</v>
      </c>
      <c r="H101" s="23" t="s">
        <v>1078</v>
      </c>
      <c r="I101" s="23" t="s">
        <v>1078</v>
      </c>
      <c r="J101" s="23">
        <v>12</v>
      </c>
      <c r="K101" s="23" t="s">
        <v>1078</v>
      </c>
      <c r="L101" s="23">
        <v>1</v>
      </c>
      <c r="M101" s="23">
        <v>1</v>
      </c>
      <c r="N101" s="21">
        <v>1</v>
      </c>
      <c r="O101" s="21" t="s">
        <v>1078</v>
      </c>
      <c r="P101" s="21" t="s">
        <v>1078</v>
      </c>
      <c r="Q101" s="21">
        <v>13</v>
      </c>
      <c r="R101" s="21" t="s">
        <v>1078</v>
      </c>
      <c r="S101" s="21">
        <v>1</v>
      </c>
      <c r="T101" s="21">
        <v>1</v>
      </c>
      <c r="U101" s="21" t="s">
        <v>1078</v>
      </c>
      <c r="V101" s="21" t="s">
        <v>1078</v>
      </c>
    </row>
    <row r="102" spans="4:22" ht="14.15" customHeight="1" x14ac:dyDescent="0.35">
      <c r="D102" s="747"/>
      <c r="E102" s="747"/>
      <c r="F102" s="21" t="s">
        <v>621</v>
      </c>
      <c r="G102" s="484">
        <v>1</v>
      </c>
      <c r="H102" s="23" t="s">
        <v>1078</v>
      </c>
      <c r="I102" s="23" t="s">
        <v>1078</v>
      </c>
      <c r="J102" s="484">
        <v>1</v>
      </c>
      <c r="K102" s="23" t="s">
        <v>1078</v>
      </c>
      <c r="L102" s="484">
        <v>1</v>
      </c>
      <c r="M102" s="484">
        <v>1</v>
      </c>
      <c r="N102" s="471">
        <v>1</v>
      </c>
      <c r="O102" s="21" t="s">
        <v>1078</v>
      </c>
      <c r="P102" s="21" t="s">
        <v>1078</v>
      </c>
      <c r="Q102" s="471">
        <v>1</v>
      </c>
      <c r="R102" s="21" t="s">
        <v>1078</v>
      </c>
      <c r="S102" s="471">
        <v>1</v>
      </c>
      <c r="T102" s="471">
        <v>1</v>
      </c>
      <c r="U102" s="471" t="s">
        <v>1078</v>
      </c>
      <c r="V102" s="471" t="s">
        <v>1078</v>
      </c>
    </row>
    <row r="103" spans="4:22" ht="14.15" customHeight="1" x14ac:dyDescent="0.35">
      <c r="D103" s="747" t="s">
        <v>1182</v>
      </c>
      <c r="E103" s="747"/>
      <c r="F103" s="21" t="s">
        <v>631</v>
      </c>
      <c r="G103" s="23">
        <v>1</v>
      </c>
      <c r="H103" s="23">
        <v>5</v>
      </c>
      <c r="I103" s="23" t="s">
        <v>1078</v>
      </c>
      <c r="J103" s="23">
        <v>72</v>
      </c>
      <c r="K103" s="23">
        <v>1</v>
      </c>
      <c r="L103" s="23">
        <v>10</v>
      </c>
      <c r="M103" s="23">
        <v>10</v>
      </c>
      <c r="N103" s="21">
        <v>1</v>
      </c>
      <c r="O103" s="21">
        <v>1</v>
      </c>
      <c r="P103" s="21" t="s">
        <v>1078</v>
      </c>
      <c r="Q103" s="21">
        <v>81</v>
      </c>
      <c r="R103" s="21" t="s">
        <v>1078</v>
      </c>
      <c r="S103" s="21">
        <v>10</v>
      </c>
      <c r="T103" s="21">
        <v>10</v>
      </c>
      <c r="U103" s="21">
        <v>1</v>
      </c>
      <c r="V103" s="21">
        <v>1</v>
      </c>
    </row>
    <row r="104" spans="4:22" ht="14.15" customHeight="1" x14ac:dyDescent="0.35">
      <c r="D104" s="747"/>
      <c r="E104" s="747"/>
      <c r="F104" s="21" t="s">
        <v>621</v>
      </c>
      <c r="G104" s="484">
        <v>1</v>
      </c>
      <c r="H104" s="484">
        <v>1</v>
      </c>
      <c r="I104" s="23" t="s">
        <v>1078</v>
      </c>
      <c r="J104" s="484">
        <v>1</v>
      </c>
      <c r="K104" s="484">
        <v>1</v>
      </c>
      <c r="L104" s="484">
        <v>1</v>
      </c>
      <c r="M104" s="484">
        <v>1</v>
      </c>
      <c r="N104" s="471">
        <v>1</v>
      </c>
      <c r="O104" s="471">
        <v>1</v>
      </c>
      <c r="P104" s="21" t="s">
        <v>1078</v>
      </c>
      <c r="Q104" s="471">
        <v>1</v>
      </c>
      <c r="R104" s="21" t="s">
        <v>1078</v>
      </c>
      <c r="S104" s="471">
        <v>1</v>
      </c>
      <c r="T104" s="471">
        <v>1</v>
      </c>
      <c r="U104" s="471">
        <v>1</v>
      </c>
      <c r="V104" s="471">
        <v>1</v>
      </c>
    </row>
    <row r="105" spans="4:22" ht="14.15" customHeight="1" x14ac:dyDescent="0.35">
      <c r="D105" s="747" t="s">
        <v>1183</v>
      </c>
      <c r="E105" s="747"/>
      <c r="F105" s="21" t="s">
        <v>631</v>
      </c>
      <c r="G105" s="23">
        <v>11</v>
      </c>
      <c r="H105" s="23">
        <v>23</v>
      </c>
      <c r="I105" s="23">
        <v>4</v>
      </c>
      <c r="J105" s="23">
        <v>434</v>
      </c>
      <c r="K105" s="23">
        <v>9</v>
      </c>
      <c r="L105" s="23">
        <v>75</v>
      </c>
      <c r="M105" s="23">
        <v>75</v>
      </c>
      <c r="N105" s="21">
        <v>36</v>
      </c>
      <c r="O105" s="21">
        <v>49</v>
      </c>
      <c r="P105" s="21">
        <v>26</v>
      </c>
      <c r="Q105" s="21">
        <v>636</v>
      </c>
      <c r="R105" s="21">
        <v>51</v>
      </c>
      <c r="S105" s="21">
        <v>79</v>
      </c>
      <c r="T105" s="21">
        <v>79</v>
      </c>
      <c r="U105" s="21">
        <v>9</v>
      </c>
      <c r="V105" s="21">
        <v>9</v>
      </c>
    </row>
    <row r="106" spans="4:22" ht="14.15" customHeight="1" x14ac:dyDescent="0.35">
      <c r="D106" s="747"/>
      <c r="E106" s="747"/>
      <c r="F106" s="21" t="s">
        <v>621</v>
      </c>
      <c r="G106" s="484">
        <v>1</v>
      </c>
      <c r="H106" s="484">
        <v>1</v>
      </c>
      <c r="I106" s="484">
        <v>1</v>
      </c>
      <c r="J106" s="484">
        <v>1</v>
      </c>
      <c r="K106" s="484">
        <v>1</v>
      </c>
      <c r="L106" s="484">
        <v>1</v>
      </c>
      <c r="M106" s="484">
        <v>1</v>
      </c>
      <c r="N106" s="471">
        <v>1</v>
      </c>
      <c r="O106" s="471">
        <v>1</v>
      </c>
      <c r="P106" s="471">
        <v>1</v>
      </c>
      <c r="Q106" s="471">
        <v>1</v>
      </c>
      <c r="R106" s="471">
        <v>1</v>
      </c>
      <c r="S106" s="471">
        <v>1</v>
      </c>
      <c r="T106" s="471">
        <v>1</v>
      </c>
      <c r="U106" s="471">
        <v>1</v>
      </c>
      <c r="V106" s="471">
        <v>1</v>
      </c>
    </row>
    <row r="107" spans="4:22" ht="14.15" customHeight="1" x14ac:dyDescent="0.35">
      <c r="D107" s="747" t="s">
        <v>1184</v>
      </c>
      <c r="E107" s="747"/>
      <c r="F107" s="21" t="s">
        <v>631</v>
      </c>
      <c r="G107" s="23">
        <v>75</v>
      </c>
      <c r="H107" s="23">
        <v>61</v>
      </c>
      <c r="I107" s="23">
        <v>8</v>
      </c>
      <c r="J107" s="23">
        <v>1521</v>
      </c>
      <c r="K107" s="23">
        <v>14</v>
      </c>
      <c r="L107" s="23">
        <v>104</v>
      </c>
      <c r="M107" s="23">
        <v>104</v>
      </c>
      <c r="N107" s="24">
        <v>106</v>
      </c>
      <c r="O107" s="24">
        <v>48</v>
      </c>
      <c r="P107" s="24">
        <v>34</v>
      </c>
      <c r="Q107" s="24">
        <v>1173</v>
      </c>
      <c r="R107" s="24">
        <v>40</v>
      </c>
      <c r="S107" s="24">
        <v>111</v>
      </c>
      <c r="T107" s="24">
        <v>110</v>
      </c>
      <c r="U107" s="24">
        <v>20</v>
      </c>
      <c r="V107" s="24">
        <v>20</v>
      </c>
    </row>
    <row r="108" spans="4:22" ht="14.15" customHeight="1" x14ac:dyDescent="0.35">
      <c r="D108" s="747"/>
      <c r="E108" s="747"/>
      <c r="F108" s="21" t="s">
        <v>621</v>
      </c>
      <c r="G108" s="484">
        <v>1</v>
      </c>
      <c r="H108" s="484">
        <v>1</v>
      </c>
      <c r="I108" s="484">
        <v>1</v>
      </c>
      <c r="J108" s="484">
        <v>1</v>
      </c>
      <c r="K108" s="484">
        <v>1</v>
      </c>
      <c r="L108" s="484">
        <v>1</v>
      </c>
      <c r="M108" s="484">
        <v>1</v>
      </c>
      <c r="N108" s="471">
        <v>1</v>
      </c>
      <c r="O108" s="471">
        <v>1</v>
      </c>
      <c r="P108" s="471">
        <v>1</v>
      </c>
      <c r="Q108" s="471">
        <v>1</v>
      </c>
      <c r="R108" s="471">
        <v>1</v>
      </c>
      <c r="S108" s="471">
        <v>1</v>
      </c>
      <c r="T108" s="471">
        <v>0.99099099099099097</v>
      </c>
      <c r="U108" s="471">
        <v>1</v>
      </c>
      <c r="V108" s="471">
        <v>1</v>
      </c>
    </row>
    <row r="109" spans="4:22" ht="14.15" customHeight="1" x14ac:dyDescent="0.35">
      <c r="D109" s="747" t="s">
        <v>1185</v>
      </c>
      <c r="E109" s="747"/>
      <c r="F109" s="21" t="s">
        <v>631</v>
      </c>
      <c r="G109" s="23" t="s">
        <v>1078</v>
      </c>
      <c r="H109" s="23" t="s">
        <v>1078</v>
      </c>
      <c r="I109" s="23" t="s">
        <v>1078</v>
      </c>
      <c r="J109" s="23" t="s">
        <v>1078</v>
      </c>
      <c r="K109" s="23" t="s">
        <v>1078</v>
      </c>
      <c r="L109" s="23">
        <v>21</v>
      </c>
      <c r="M109" s="23">
        <v>21</v>
      </c>
      <c r="N109" s="21" t="s">
        <v>1078</v>
      </c>
      <c r="O109" s="21" t="s">
        <v>1078</v>
      </c>
      <c r="P109" s="21" t="s">
        <v>1078</v>
      </c>
      <c r="Q109" s="21" t="s">
        <v>1078</v>
      </c>
      <c r="R109" s="21" t="s">
        <v>1078</v>
      </c>
      <c r="S109" s="21">
        <v>23</v>
      </c>
      <c r="T109" s="21">
        <v>23</v>
      </c>
      <c r="U109" s="21" t="s">
        <v>1078</v>
      </c>
      <c r="V109" s="21" t="s">
        <v>1078</v>
      </c>
    </row>
    <row r="110" spans="4:22" ht="14.15" customHeight="1" x14ac:dyDescent="0.35">
      <c r="D110" s="747"/>
      <c r="E110" s="747"/>
      <c r="F110" s="21" t="s">
        <v>621</v>
      </c>
      <c r="G110" s="23" t="s">
        <v>1078</v>
      </c>
      <c r="H110" s="484" t="s">
        <v>1078</v>
      </c>
      <c r="I110" s="484" t="s">
        <v>1078</v>
      </c>
      <c r="J110" s="484" t="s">
        <v>1078</v>
      </c>
      <c r="K110" s="484" t="s">
        <v>1078</v>
      </c>
      <c r="L110" s="484">
        <v>1</v>
      </c>
      <c r="M110" s="484">
        <v>1</v>
      </c>
      <c r="N110" s="471" t="s">
        <v>1078</v>
      </c>
      <c r="O110" s="471" t="s">
        <v>1078</v>
      </c>
      <c r="P110" s="471" t="s">
        <v>1078</v>
      </c>
      <c r="Q110" s="471" t="s">
        <v>1078</v>
      </c>
      <c r="R110" s="471" t="s">
        <v>1078</v>
      </c>
      <c r="S110" s="471">
        <v>1</v>
      </c>
      <c r="T110" s="471">
        <v>1</v>
      </c>
      <c r="U110" s="471" t="s">
        <v>1078</v>
      </c>
      <c r="V110" s="471" t="s">
        <v>1078</v>
      </c>
    </row>
    <row r="111" spans="4:22" ht="14.15" customHeight="1" x14ac:dyDescent="0.35">
      <c r="D111" s="747" t="s">
        <v>1186</v>
      </c>
      <c r="E111" s="747"/>
      <c r="F111" s="21" t="s">
        <v>631</v>
      </c>
      <c r="G111" s="23">
        <v>587</v>
      </c>
      <c r="H111" s="23">
        <v>296</v>
      </c>
      <c r="I111" s="23">
        <v>157</v>
      </c>
      <c r="J111" s="23">
        <v>7489</v>
      </c>
      <c r="K111" s="23">
        <v>224</v>
      </c>
      <c r="L111" s="23">
        <v>258</v>
      </c>
      <c r="M111" s="23">
        <v>258</v>
      </c>
      <c r="N111" s="21">
        <v>312</v>
      </c>
      <c r="O111" s="21">
        <v>76</v>
      </c>
      <c r="P111" s="21">
        <v>38</v>
      </c>
      <c r="Q111" s="24">
        <v>5933</v>
      </c>
      <c r="R111" s="21">
        <v>59</v>
      </c>
      <c r="S111" s="21">
        <v>284</v>
      </c>
      <c r="T111" s="21">
        <v>281</v>
      </c>
      <c r="U111" s="21">
        <v>59</v>
      </c>
      <c r="V111" s="21">
        <v>59</v>
      </c>
    </row>
    <row r="112" spans="4:22" ht="14.15" customHeight="1" x14ac:dyDescent="0.35">
      <c r="D112" s="747"/>
      <c r="E112" s="747"/>
      <c r="F112" s="21" t="s">
        <v>621</v>
      </c>
      <c r="G112" s="484">
        <v>1</v>
      </c>
      <c r="H112" s="484">
        <v>1</v>
      </c>
      <c r="I112" s="484">
        <v>1</v>
      </c>
      <c r="J112" s="484">
        <v>1</v>
      </c>
      <c r="K112" s="484">
        <v>1</v>
      </c>
      <c r="L112" s="484">
        <v>1</v>
      </c>
      <c r="M112" s="484">
        <v>1</v>
      </c>
      <c r="N112" s="471">
        <v>1</v>
      </c>
      <c r="O112" s="471">
        <v>1</v>
      </c>
      <c r="P112" s="471">
        <v>1</v>
      </c>
      <c r="Q112" s="471">
        <v>1</v>
      </c>
      <c r="R112" s="471">
        <v>1</v>
      </c>
      <c r="S112" s="471">
        <v>1</v>
      </c>
      <c r="T112" s="471">
        <v>0.98943661971830987</v>
      </c>
      <c r="U112" s="471">
        <v>1</v>
      </c>
      <c r="V112" s="471">
        <v>1</v>
      </c>
    </row>
    <row r="113" spans="4:22" ht="14.15" customHeight="1" x14ac:dyDescent="0.35">
      <c r="D113" s="747" t="s">
        <v>1187</v>
      </c>
      <c r="E113" s="747"/>
      <c r="F113" s="21" t="s">
        <v>631</v>
      </c>
      <c r="G113" s="23">
        <v>4865</v>
      </c>
      <c r="H113" s="23" t="s">
        <v>1078</v>
      </c>
      <c r="I113" s="23" t="s">
        <v>1078</v>
      </c>
      <c r="J113" s="23">
        <v>27451</v>
      </c>
      <c r="K113" s="23" t="s">
        <v>1078</v>
      </c>
      <c r="L113" s="23">
        <v>405</v>
      </c>
      <c r="M113" s="23">
        <v>0</v>
      </c>
      <c r="N113" s="24">
        <v>4609</v>
      </c>
      <c r="O113" s="24">
        <v>121</v>
      </c>
      <c r="P113" s="24">
        <v>92</v>
      </c>
      <c r="Q113" s="24">
        <v>27839</v>
      </c>
      <c r="R113" s="24">
        <v>140</v>
      </c>
      <c r="S113" s="24">
        <v>397</v>
      </c>
      <c r="T113" s="24">
        <v>0</v>
      </c>
      <c r="U113" s="24">
        <v>36</v>
      </c>
      <c r="V113" s="24">
        <v>36</v>
      </c>
    </row>
    <row r="114" spans="4:22" ht="14.15" customHeight="1" x14ac:dyDescent="0.35">
      <c r="D114" s="747"/>
      <c r="E114" s="747"/>
      <c r="F114" s="21" t="s">
        <v>621</v>
      </c>
      <c r="G114" s="484">
        <v>1</v>
      </c>
      <c r="H114" s="23" t="s">
        <v>1078</v>
      </c>
      <c r="I114" s="23" t="s">
        <v>1078</v>
      </c>
      <c r="J114" s="484">
        <v>1</v>
      </c>
      <c r="K114" s="23" t="s">
        <v>1078</v>
      </c>
      <c r="L114" s="484">
        <v>1</v>
      </c>
      <c r="M114" s="484">
        <v>0</v>
      </c>
      <c r="N114" s="471">
        <v>1</v>
      </c>
      <c r="O114" s="471">
        <v>1</v>
      </c>
      <c r="P114" s="471">
        <v>1</v>
      </c>
      <c r="Q114" s="471">
        <v>1</v>
      </c>
      <c r="R114" s="471">
        <v>1</v>
      </c>
      <c r="S114" s="471">
        <v>1</v>
      </c>
      <c r="T114" s="471">
        <v>0</v>
      </c>
      <c r="U114" s="471">
        <v>1</v>
      </c>
      <c r="V114" s="471">
        <v>1</v>
      </c>
    </row>
    <row r="115" spans="4:22" ht="14.15" customHeight="1" x14ac:dyDescent="0.35">
      <c r="D115" s="747" t="s">
        <v>1188</v>
      </c>
      <c r="E115" s="747"/>
      <c r="F115" s="21" t="s">
        <v>631</v>
      </c>
      <c r="G115" s="23">
        <v>27</v>
      </c>
      <c r="H115" s="23">
        <v>36</v>
      </c>
      <c r="I115" s="23">
        <v>30</v>
      </c>
      <c r="J115" s="23">
        <v>180</v>
      </c>
      <c r="K115" s="23">
        <v>21</v>
      </c>
      <c r="L115" s="23">
        <v>324</v>
      </c>
      <c r="M115" s="23">
        <v>324</v>
      </c>
      <c r="N115" s="21">
        <v>483</v>
      </c>
      <c r="O115" s="21" t="s">
        <v>1078</v>
      </c>
      <c r="P115" s="21" t="s">
        <v>1078</v>
      </c>
      <c r="Q115" s="24">
        <v>2546</v>
      </c>
      <c r="R115" s="21" t="s">
        <v>1078</v>
      </c>
      <c r="S115" s="21">
        <v>332</v>
      </c>
      <c r="T115" s="21">
        <v>330</v>
      </c>
      <c r="U115" s="21">
        <v>5</v>
      </c>
      <c r="V115" s="21">
        <v>5</v>
      </c>
    </row>
    <row r="116" spans="4:22" ht="14.15" customHeight="1" x14ac:dyDescent="0.35">
      <c r="D116" s="747"/>
      <c r="E116" s="747"/>
      <c r="F116" s="21" t="s">
        <v>621</v>
      </c>
      <c r="G116" s="484">
        <v>1</v>
      </c>
      <c r="H116" s="484">
        <v>1</v>
      </c>
      <c r="I116" s="484">
        <v>1</v>
      </c>
      <c r="J116" s="484">
        <v>1</v>
      </c>
      <c r="K116" s="484">
        <v>1</v>
      </c>
      <c r="L116" s="484">
        <v>1</v>
      </c>
      <c r="M116" s="484">
        <v>1</v>
      </c>
      <c r="N116" s="471">
        <v>1</v>
      </c>
      <c r="O116" s="21" t="s">
        <v>1078</v>
      </c>
      <c r="P116" s="21" t="s">
        <v>1078</v>
      </c>
      <c r="Q116" s="471">
        <v>1</v>
      </c>
      <c r="R116" s="21" t="s">
        <v>1078</v>
      </c>
      <c r="S116" s="471">
        <v>1</v>
      </c>
      <c r="T116" s="471">
        <v>0.99397590361445787</v>
      </c>
      <c r="U116" s="471">
        <v>1</v>
      </c>
      <c r="V116" s="471">
        <v>1</v>
      </c>
    </row>
    <row r="117" spans="4:22" ht="14.15" customHeight="1" x14ac:dyDescent="0.35">
      <c r="D117" s="747" t="s">
        <v>1189</v>
      </c>
      <c r="E117" s="747"/>
      <c r="F117" s="21" t="s">
        <v>631</v>
      </c>
      <c r="G117" s="23" t="s">
        <v>1078</v>
      </c>
      <c r="H117" s="23" t="s">
        <v>1078</v>
      </c>
      <c r="I117" s="23" t="s">
        <v>1078</v>
      </c>
      <c r="J117" s="23">
        <v>11</v>
      </c>
      <c r="K117" s="23" t="s">
        <v>1078</v>
      </c>
      <c r="L117" s="23">
        <v>11</v>
      </c>
      <c r="M117" s="23">
        <v>11</v>
      </c>
      <c r="N117" s="21" t="s">
        <v>1078</v>
      </c>
      <c r="O117" s="21" t="s">
        <v>1078</v>
      </c>
      <c r="P117" s="21" t="s">
        <v>1078</v>
      </c>
      <c r="Q117" s="21">
        <v>14</v>
      </c>
      <c r="R117" s="21" t="s">
        <v>1078</v>
      </c>
      <c r="S117" s="21">
        <v>9</v>
      </c>
      <c r="T117" s="21">
        <v>9</v>
      </c>
      <c r="U117" s="21">
        <v>4</v>
      </c>
      <c r="V117" s="21">
        <v>4</v>
      </c>
    </row>
    <row r="118" spans="4:22" ht="14.15" customHeight="1" x14ac:dyDescent="0.35">
      <c r="D118" s="747"/>
      <c r="E118" s="747"/>
      <c r="F118" s="484" t="s">
        <v>621</v>
      </c>
      <c r="G118" s="485" t="s">
        <v>1078</v>
      </c>
      <c r="H118" s="485" t="s">
        <v>1078</v>
      </c>
      <c r="I118" s="485" t="s">
        <v>1078</v>
      </c>
      <c r="J118" s="485">
        <v>1</v>
      </c>
      <c r="K118" s="485" t="s">
        <v>1078</v>
      </c>
      <c r="L118" s="485">
        <v>1</v>
      </c>
      <c r="M118" s="485">
        <v>1</v>
      </c>
      <c r="N118" s="21" t="s">
        <v>1078</v>
      </c>
      <c r="O118" s="21" t="s">
        <v>1078</v>
      </c>
      <c r="P118" s="21" t="s">
        <v>1078</v>
      </c>
      <c r="Q118" s="471">
        <v>1</v>
      </c>
      <c r="R118" s="21" t="s">
        <v>1078</v>
      </c>
      <c r="S118" s="471">
        <v>1</v>
      </c>
      <c r="T118" s="471">
        <v>1</v>
      </c>
      <c r="U118" s="471">
        <v>1</v>
      </c>
      <c r="V118" s="471">
        <v>1</v>
      </c>
    </row>
    <row r="119" spans="4:22" ht="14.15" customHeight="1" x14ac:dyDescent="0.35">
      <c r="D119" s="747" t="s">
        <v>1190</v>
      </c>
      <c r="E119" s="747"/>
      <c r="F119" s="21" t="s">
        <v>631</v>
      </c>
      <c r="G119" s="485" t="s">
        <v>988</v>
      </c>
      <c r="H119" s="485" t="s">
        <v>988</v>
      </c>
      <c r="I119" s="485" t="s">
        <v>988</v>
      </c>
      <c r="J119" s="485" t="s">
        <v>988</v>
      </c>
      <c r="K119" s="485" t="s">
        <v>988</v>
      </c>
      <c r="L119" s="485" t="s">
        <v>1078</v>
      </c>
      <c r="M119" s="485" t="s">
        <v>1078</v>
      </c>
      <c r="N119" s="21">
        <v>181</v>
      </c>
      <c r="O119" s="21">
        <v>9</v>
      </c>
      <c r="P119" s="21">
        <v>8</v>
      </c>
      <c r="Q119" s="24">
        <v>1126</v>
      </c>
      <c r="R119" s="21">
        <v>10</v>
      </c>
      <c r="S119" s="21">
        <v>4</v>
      </c>
      <c r="T119" s="21">
        <v>0</v>
      </c>
      <c r="U119" s="21">
        <v>1</v>
      </c>
      <c r="V119" s="21">
        <v>1</v>
      </c>
    </row>
    <row r="120" spans="4:22" ht="14.15" customHeight="1" x14ac:dyDescent="0.35">
      <c r="D120" s="773"/>
      <c r="E120" s="773"/>
      <c r="F120" s="486" t="s">
        <v>621</v>
      </c>
      <c r="G120" s="486" t="s">
        <v>988</v>
      </c>
      <c r="H120" s="486" t="s">
        <v>988</v>
      </c>
      <c r="I120" s="486" t="s">
        <v>988</v>
      </c>
      <c r="J120" s="486" t="s">
        <v>988</v>
      </c>
      <c r="K120" s="486" t="s">
        <v>988</v>
      </c>
      <c r="L120" s="486" t="s">
        <v>1078</v>
      </c>
      <c r="M120" s="486" t="s">
        <v>1078</v>
      </c>
      <c r="N120" s="486">
        <v>1</v>
      </c>
      <c r="O120" s="486">
        <v>1</v>
      </c>
      <c r="P120" s="486">
        <v>1</v>
      </c>
      <c r="Q120" s="486">
        <v>1</v>
      </c>
      <c r="R120" s="486">
        <v>1</v>
      </c>
      <c r="S120" s="486">
        <v>1</v>
      </c>
      <c r="T120" s="486">
        <v>0</v>
      </c>
      <c r="U120" s="486">
        <v>1</v>
      </c>
      <c r="V120" s="486">
        <v>1</v>
      </c>
    </row>
    <row r="121" spans="4:22" x14ac:dyDescent="0.35">
      <c r="D121" s="487"/>
      <c r="E121" s="487"/>
      <c r="F121" s="487"/>
      <c r="G121" s="487"/>
      <c r="H121" s="3"/>
      <c r="I121" s="487"/>
      <c r="J121" s="487"/>
      <c r="K121" s="487"/>
      <c r="L121" s="487"/>
      <c r="M121" s="487"/>
      <c r="N121" s="487"/>
      <c r="O121" s="487"/>
      <c r="P121" s="487"/>
      <c r="Q121" s="487"/>
      <c r="R121" s="487"/>
      <c r="S121" s="133"/>
    </row>
    <row r="122" spans="4:22" ht="17.25" customHeight="1" x14ac:dyDescent="0.35">
      <c r="D122" s="488"/>
      <c r="E122" s="489"/>
      <c r="F122" s="490"/>
      <c r="G122" s="489"/>
      <c r="H122" s="490"/>
      <c r="I122" s="489"/>
      <c r="J122" s="490"/>
      <c r="K122" s="489"/>
      <c r="L122" s="490"/>
      <c r="M122" s="489"/>
      <c r="N122" s="490"/>
      <c r="O122" s="489"/>
      <c r="P122" s="490"/>
      <c r="Q122" s="489"/>
      <c r="R122" s="490"/>
      <c r="S122" s="133"/>
    </row>
    <row r="123" spans="4:22" x14ac:dyDescent="0.35">
      <c r="D123" s="85"/>
      <c r="E123" s="85"/>
      <c r="F123" s="85"/>
      <c r="G123" s="85"/>
      <c r="H123" s="85"/>
      <c r="I123" s="85"/>
      <c r="J123" s="85"/>
      <c r="K123" s="178"/>
      <c r="L123" s="178"/>
      <c r="M123" s="176"/>
      <c r="N123" s="176"/>
      <c r="O123" s="178"/>
      <c r="P123" s="178"/>
      <c r="Q123" s="178"/>
      <c r="R123" s="176"/>
      <c r="S123" s="176"/>
    </row>
    <row r="124" spans="4:22" ht="195" customHeight="1" x14ac:dyDescent="0.35">
      <c r="D124" s="805"/>
      <c r="E124" s="805"/>
      <c r="F124" s="805"/>
      <c r="G124" s="805"/>
      <c r="H124" s="805"/>
      <c r="I124" s="805"/>
      <c r="J124" s="805"/>
      <c r="K124" s="805"/>
      <c r="L124" s="805"/>
      <c r="M124" s="805"/>
      <c r="N124" s="805"/>
      <c r="O124" s="805"/>
      <c r="P124" s="805"/>
      <c r="Q124" s="805"/>
      <c r="R124" s="805"/>
      <c r="S124" s="133"/>
    </row>
    <row r="125" spans="4:22" ht="18.75" customHeight="1" x14ac:dyDescent="0.35">
      <c r="D125" s="133"/>
      <c r="E125" s="133"/>
      <c r="F125" s="133"/>
      <c r="G125" s="133"/>
      <c r="H125" s="133"/>
      <c r="I125" s="133"/>
      <c r="J125" s="133"/>
      <c r="K125" s="133"/>
    </row>
    <row r="126" spans="4:22" ht="16" x14ac:dyDescent="0.35">
      <c r="D126" s="142" t="s">
        <v>1191</v>
      </c>
      <c r="E126" s="142"/>
      <c r="F126" s="142"/>
      <c r="G126" s="142"/>
      <c r="H126" s="142"/>
      <c r="I126" s="142"/>
      <c r="J126" s="142"/>
      <c r="K126" s="142"/>
      <c r="L126" s="142"/>
      <c r="M126" s="142"/>
      <c r="N126" s="142"/>
      <c r="O126" s="142"/>
      <c r="P126" s="6"/>
      <c r="Q126" s="6"/>
      <c r="R126" s="6"/>
    </row>
    <row r="127" spans="4:22" ht="28.4" customHeight="1" x14ac:dyDescent="0.35">
      <c r="D127" s="806"/>
      <c r="E127" s="806"/>
      <c r="F127" s="806"/>
      <c r="G127" s="806"/>
      <c r="H127" s="806"/>
      <c r="I127" s="806"/>
      <c r="J127" s="806"/>
      <c r="K127" s="813" t="s">
        <v>1192</v>
      </c>
      <c r="L127" s="813"/>
      <c r="M127" s="102" t="s">
        <v>970</v>
      </c>
      <c r="N127" s="101" t="s">
        <v>611</v>
      </c>
      <c r="O127" s="101" t="s">
        <v>610</v>
      </c>
      <c r="P127" s="6"/>
      <c r="Q127" s="6"/>
      <c r="R127" s="6"/>
    </row>
    <row r="128" spans="4:22" ht="14.15" customHeight="1" x14ac:dyDescent="0.35">
      <c r="D128" s="317" t="s">
        <v>1006</v>
      </c>
      <c r="E128" s="317"/>
      <c r="F128" s="317"/>
      <c r="G128" s="317"/>
      <c r="H128" s="468"/>
      <c r="I128" s="468"/>
      <c r="J128" s="468"/>
      <c r="K128" s="468"/>
      <c r="L128" s="468"/>
      <c r="M128" s="468"/>
      <c r="N128" s="468"/>
      <c r="O128" s="468"/>
      <c r="P128" s="6"/>
      <c r="Q128" s="6"/>
      <c r="R128" s="6"/>
    </row>
    <row r="129" spans="4:18" ht="14.15" customHeight="1" x14ac:dyDescent="0.35">
      <c r="D129" s="782" t="s">
        <v>1171</v>
      </c>
      <c r="E129" s="782"/>
      <c r="F129" s="782"/>
      <c r="G129" s="782"/>
      <c r="H129" s="782"/>
      <c r="I129" s="782"/>
      <c r="J129" s="782"/>
      <c r="K129" s="794" t="s">
        <v>1193</v>
      </c>
      <c r="L129" s="794"/>
      <c r="M129" s="21" t="s">
        <v>631</v>
      </c>
      <c r="N129" s="24">
        <v>190</v>
      </c>
      <c r="O129" s="24">
        <v>147</v>
      </c>
      <c r="P129" s="6"/>
      <c r="Q129" s="6"/>
      <c r="R129" s="6"/>
    </row>
    <row r="130" spans="4:18" ht="14.15" customHeight="1" x14ac:dyDescent="0.35">
      <c r="D130" s="782"/>
      <c r="E130" s="782"/>
      <c r="F130" s="782"/>
      <c r="G130" s="782"/>
      <c r="H130" s="782"/>
      <c r="I130" s="782"/>
      <c r="J130" s="782"/>
      <c r="K130" s="794"/>
      <c r="L130" s="794"/>
      <c r="M130" s="21" t="s">
        <v>621</v>
      </c>
      <c r="N130" s="471">
        <v>1</v>
      </c>
      <c r="O130" s="471">
        <v>1</v>
      </c>
      <c r="P130" s="6"/>
      <c r="Q130" s="6"/>
      <c r="R130" s="6"/>
    </row>
    <row r="131" spans="4:18" ht="14.15" customHeight="1" x14ac:dyDescent="0.35">
      <c r="D131" s="782" t="s">
        <v>1172</v>
      </c>
      <c r="E131" s="782"/>
      <c r="F131" s="782"/>
      <c r="G131" s="782"/>
      <c r="H131" s="782"/>
      <c r="I131" s="782"/>
      <c r="J131" s="782"/>
      <c r="K131" s="794" t="s">
        <v>1193</v>
      </c>
      <c r="L131" s="794"/>
      <c r="M131" s="21" t="s">
        <v>631</v>
      </c>
      <c r="N131" s="24">
        <v>65</v>
      </c>
      <c r="O131" s="24">
        <v>35</v>
      </c>
      <c r="P131" s="6"/>
      <c r="Q131" s="6"/>
      <c r="R131" s="6"/>
    </row>
    <row r="132" spans="4:18" ht="14.15" customHeight="1" x14ac:dyDescent="0.35">
      <c r="D132" s="782"/>
      <c r="E132" s="782"/>
      <c r="F132" s="782"/>
      <c r="G132" s="782"/>
      <c r="H132" s="782"/>
      <c r="I132" s="782"/>
      <c r="J132" s="782"/>
      <c r="K132" s="794"/>
      <c r="L132" s="794"/>
      <c r="M132" s="21" t="s">
        <v>621</v>
      </c>
      <c r="N132" s="471">
        <v>1</v>
      </c>
      <c r="O132" s="471">
        <v>1</v>
      </c>
      <c r="P132" s="6"/>
      <c r="Q132" s="6"/>
      <c r="R132" s="6"/>
    </row>
    <row r="133" spans="4:18" ht="14.15" customHeight="1" x14ac:dyDescent="0.35">
      <c r="D133" s="782" t="s">
        <v>1173</v>
      </c>
      <c r="E133" s="782"/>
      <c r="F133" s="782"/>
      <c r="G133" s="782"/>
      <c r="H133" s="782"/>
      <c r="I133" s="782"/>
      <c r="J133" s="782"/>
      <c r="K133" s="794" t="s">
        <v>1193</v>
      </c>
      <c r="L133" s="794"/>
      <c r="M133" s="21" t="s">
        <v>631</v>
      </c>
      <c r="N133" s="24">
        <v>32</v>
      </c>
      <c r="O133" s="24">
        <v>20</v>
      </c>
      <c r="P133" s="6"/>
      <c r="Q133" s="6"/>
      <c r="R133" s="6"/>
    </row>
    <row r="134" spans="4:18" ht="14.15" customHeight="1" x14ac:dyDescent="0.35">
      <c r="D134" s="782"/>
      <c r="E134" s="782"/>
      <c r="F134" s="782"/>
      <c r="G134" s="782"/>
      <c r="H134" s="782"/>
      <c r="I134" s="782"/>
      <c r="J134" s="782"/>
      <c r="K134" s="794"/>
      <c r="L134" s="794"/>
      <c r="M134" s="21" t="s">
        <v>621</v>
      </c>
      <c r="N134" s="471">
        <v>1</v>
      </c>
      <c r="O134" s="471">
        <v>1</v>
      </c>
      <c r="P134" s="6"/>
      <c r="Q134" s="6"/>
      <c r="R134" s="6"/>
    </row>
    <row r="135" spans="4:18" ht="14.15" customHeight="1" x14ac:dyDescent="0.35">
      <c r="D135" s="782" t="s">
        <v>1174</v>
      </c>
      <c r="E135" s="782"/>
      <c r="F135" s="782"/>
      <c r="G135" s="782"/>
      <c r="H135" s="782"/>
      <c r="I135" s="782"/>
      <c r="J135" s="782"/>
      <c r="K135" s="794" t="s">
        <v>1193</v>
      </c>
      <c r="L135" s="794"/>
      <c r="M135" s="21" t="s">
        <v>631</v>
      </c>
      <c r="N135" s="24">
        <v>2346</v>
      </c>
      <c r="O135" s="24">
        <v>1487</v>
      </c>
      <c r="P135" s="6"/>
      <c r="Q135" s="6"/>
      <c r="R135" s="6"/>
    </row>
    <row r="136" spans="4:18" ht="14.15" customHeight="1" x14ac:dyDescent="0.35">
      <c r="D136" s="782"/>
      <c r="E136" s="782"/>
      <c r="F136" s="782"/>
      <c r="G136" s="782"/>
      <c r="H136" s="782"/>
      <c r="I136" s="782"/>
      <c r="J136" s="782"/>
      <c r="K136" s="794"/>
      <c r="L136" s="794"/>
      <c r="M136" s="21" t="s">
        <v>621</v>
      </c>
      <c r="N136" s="471">
        <v>1</v>
      </c>
      <c r="O136" s="471">
        <v>1</v>
      </c>
      <c r="P136" s="6"/>
      <c r="Q136" s="6"/>
      <c r="R136" s="6"/>
    </row>
    <row r="137" spans="4:18" ht="14.15" customHeight="1" x14ac:dyDescent="0.35">
      <c r="D137" s="782" t="s">
        <v>1175</v>
      </c>
      <c r="E137" s="782"/>
      <c r="F137" s="782"/>
      <c r="G137" s="782"/>
      <c r="H137" s="782"/>
      <c r="I137" s="782"/>
      <c r="J137" s="782"/>
      <c r="K137" s="794" t="s">
        <v>1193</v>
      </c>
      <c r="L137" s="794"/>
      <c r="M137" s="21" t="s">
        <v>631</v>
      </c>
      <c r="N137" s="24">
        <v>225</v>
      </c>
      <c r="O137" s="24">
        <v>140</v>
      </c>
      <c r="P137" s="6"/>
      <c r="Q137" s="6"/>
      <c r="R137" s="6"/>
    </row>
    <row r="138" spans="4:18" ht="14.15" customHeight="1" x14ac:dyDescent="0.35">
      <c r="D138" s="782"/>
      <c r="E138" s="782"/>
      <c r="F138" s="782"/>
      <c r="G138" s="782"/>
      <c r="H138" s="782"/>
      <c r="I138" s="782"/>
      <c r="J138" s="782"/>
      <c r="K138" s="794"/>
      <c r="L138" s="794"/>
      <c r="M138" s="21" t="s">
        <v>621</v>
      </c>
      <c r="N138" s="471">
        <v>1</v>
      </c>
      <c r="O138" s="471">
        <v>1</v>
      </c>
      <c r="P138" s="6"/>
      <c r="Q138" s="6"/>
      <c r="R138" s="6"/>
    </row>
    <row r="139" spans="4:18" ht="14.15" customHeight="1" x14ac:dyDescent="0.35">
      <c r="D139" s="317" t="s">
        <v>1011</v>
      </c>
      <c r="E139" s="317"/>
      <c r="F139" s="317"/>
      <c r="G139" s="468"/>
      <c r="H139" s="468"/>
      <c r="I139" s="468"/>
      <c r="J139" s="468"/>
      <c r="K139" s="468"/>
      <c r="L139" s="468"/>
      <c r="M139" s="468"/>
      <c r="N139" s="468"/>
      <c r="O139" s="468"/>
      <c r="P139" s="6"/>
      <c r="Q139" s="6"/>
      <c r="R139" s="6"/>
    </row>
    <row r="140" spans="4:18" ht="14.15" customHeight="1" x14ac:dyDescent="0.35">
      <c r="D140" s="782" t="s">
        <v>1194</v>
      </c>
      <c r="E140" s="782"/>
      <c r="F140" s="782"/>
      <c r="G140" s="782"/>
      <c r="H140" s="782"/>
      <c r="I140" s="782"/>
      <c r="J140" s="782"/>
      <c r="K140" s="794" t="s">
        <v>1193</v>
      </c>
      <c r="L140" s="794"/>
      <c r="M140" s="21" t="s">
        <v>631</v>
      </c>
      <c r="N140" s="24">
        <v>3679</v>
      </c>
      <c r="O140" s="24">
        <v>4228</v>
      </c>
      <c r="P140" s="6"/>
      <c r="Q140" s="6"/>
      <c r="R140" s="6"/>
    </row>
    <row r="141" spans="4:18" ht="14.15" customHeight="1" x14ac:dyDescent="0.35">
      <c r="D141" s="782"/>
      <c r="E141" s="782"/>
      <c r="F141" s="782"/>
      <c r="G141" s="782"/>
      <c r="H141" s="782"/>
      <c r="I141" s="782"/>
      <c r="J141" s="782"/>
      <c r="K141" s="794"/>
      <c r="L141" s="794"/>
      <c r="M141" s="21" t="s">
        <v>621</v>
      </c>
      <c r="N141" s="471">
        <v>1</v>
      </c>
      <c r="O141" s="471">
        <v>1</v>
      </c>
      <c r="P141" s="6"/>
      <c r="Q141" s="6"/>
      <c r="R141" s="6"/>
    </row>
    <row r="142" spans="4:18" ht="14.15" customHeight="1" x14ac:dyDescent="0.35">
      <c r="D142" s="782"/>
      <c r="E142" s="782"/>
      <c r="F142" s="782"/>
      <c r="G142" s="782"/>
      <c r="H142" s="782"/>
      <c r="I142" s="782"/>
      <c r="J142" s="782"/>
      <c r="K142" s="794" t="s">
        <v>1195</v>
      </c>
      <c r="L142" s="794"/>
      <c r="M142" s="21" t="s">
        <v>631</v>
      </c>
      <c r="N142" s="24" t="s">
        <v>988</v>
      </c>
      <c r="O142" s="24">
        <v>1800</v>
      </c>
      <c r="P142" s="6"/>
      <c r="Q142" s="6"/>
      <c r="R142" s="6"/>
    </row>
    <row r="143" spans="4:18" ht="14.15" customHeight="1" x14ac:dyDescent="0.35">
      <c r="D143" s="817"/>
      <c r="E143" s="817"/>
      <c r="F143" s="817"/>
      <c r="G143" s="817"/>
      <c r="H143" s="817"/>
      <c r="I143" s="817"/>
      <c r="J143" s="817"/>
      <c r="K143" s="818"/>
      <c r="L143" s="818"/>
      <c r="M143" s="480" t="s">
        <v>621</v>
      </c>
      <c r="N143" s="491" t="s">
        <v>988</v>
      </c>
      <c r="O143" s="481">
        <v>1</v>
      </c>
      <c r="P143" s="6"/>
      <c r="Q143" s="6"/>
      <c r="R143" s="6"/>
    </row>
    <row r="144" spans="4:18" ht="14.5" x14ac:dyDescent="0.35">
      <c r="D144" s="146"/>
      <c r="E144" s="146"/>
      <c r="F144" s="69"/>
      <c r="G144" s="69"/>
      <c r="H144" s="69"/>
      <c r="I144" s="69"/>
      <c r="J144" s="69"/>
      <c r="K144" s="69"/>
      <c r="L144" s="69"/>
      <c r="M144" s="146"/>
      <c r="N144" s="189"/>
      <c r="O144" s="189"/>
      <c r="P144" s="146"/>
      <c r="Q144" s="186"/>
      <c r="R144" s="469"/>
    </row>
    <row r="145" spans="4:20" ht="14.5" x14ac:dyDescent="0.35">
      <c r="D145" s="172"/>
      <c r="E145" s="189"/>
      <c r="F145" s="186"/>
      <c r="G145" s="146"/>
      <c r="H145" s="189"/>
      <c r="I145" s="186"/>
      <c r="J145" s="186"/>
      <c r="K145" s="69"/>
      <c r="L145" s="69"/>
    </row>
    <row r="146" spans="4:20" ht="19.399999999999999" customHeight="1" x14ac:dyDescent="0.35">
      <c r="D146" s="85"/>
    </row>
    <row r="147" spans="4:20" ht="102" customHeight="1" x14ac:dyDescent="0.35">
      <c r="D147" s="805"/>
      <c r="E147" s="805"/>
      <c r="F147" s="805"/>
      <c r="G147" s="805"/>
      <c r="H147" s="805"/>
      <c r="I147" s="805"/>
      <c r="J147" s="805"/>
      <c r="K147" s="805"/>
      <c r="L147" s="805"/>
      <c r="M147" s="805"/>
      <c r="N147" s="805"/>
      <c r="O147" s="805"/>
      <c r="P147" s="805"/>
      <c r="Q147" s="805"/>
      <c r="R147" s="805"/>
    </row>
    <row r="148" spans="4:20" x14ac:dyDescent="0.35">
      <c r="D148" s="217"/>
      <c r="E148" s="47"/>
      <c r="F148" s="47"/>
      <c r="G148" s="47"/>
    </row>
    <row r="150" spans="4:20" ht="18.5" x14ac:dyDescent="0.35">
      <c r="D150" s="785" t="s">
        <v>1196</v>
      </c>
      <c r="E150" s="785"/>
      <c r="F150" s="785"/>
      <c r="G150" s="785"/>
      <c r="H150" s="785"/>
      <c r="I150" s="785"/>
      <c r="J150" s="785"/>
      <c r="K150" s="763"/>
      <c r="L150" s="763"/>
      <c r="M150" s="763"/>
      <c r="N150" s="763"/>
      <c r="O150" s="763"/>
      <c r="P150" s="763"/>
      <c r="Q150" s="763"/>
      <c r="R150" s="763"/>
      <c r="S150" s="763"/>
      <c r="T150" s="763"/>
    </row>
    <row r="151" spans="4:20" ht="18.5" x14ac:dyDescent="0.35">
      <c r="D151" s="785" t="s">
        <v>1197</v>
      </c>
      <c r="E151" s="785"/>
      <c r="F151" s="785"/>
      <c r="G151" s="785"/>
      <c r="H151" s="785"/>
      <c r="I151" s="785"/>
      <c r="J151" s="785"/>
      <c r="K151" s="763"/>
      <c r="L151" s="763"/>
      <c r="M151" s="763"/>
      <c r="N151" s="763"/>
      <c r="O151" s="763"/>
      <c r="P151" s="763"/>
      <c r="Q151" s="763"/>
      <c r="R151" s="763"/>
      <c r="S151" s="763"/>
      <c r="T151" s="763"/>
    </row>
    <row r="153" spans="4:20" ht="14.9" customHeight="1" x14ac:dyDescent="0.35">
      <c r="D153" s="142" t="s">
        <v>1198</v>
      </c>
      <c r="E153" s="142"/>
      <c r="F153" s="142"/>
      <c r="G153" s="142"/>
      <c r="H153" s="142"/>
      <c r="I153" s="142"/>
      <c r="J153" s="142"/>
      <c r="K153" s="142"/>
      <c r="L153" s="142"/>
      <c r="M153" s="142"/>
      <c r="N153" s="142"/>
      <c r="O153" s="142"/>
      <c r="P153" s="142"/>
      <c r="Q153" s="142"/>
      <c r="R153" s="143"/>
    </row>
    <row r="154" spans="4:20" ht="28.4" customHeight="1" x14ac:dyDescent="0.35">
      <c r="D154" s="804"/>
      <c r="E154" s="804"/>
      <c r="F154" s="804"/>
      <c r="G154" s="804"/>
      <c r="H154" s="804"/>
      <c r="I154" s="804"/>
      <c r="J154" s="804"/>
      <c r="K154" s="804"/>
      <c r="L154" s="804"/>
      <c r="M154" s="804"/>
      <c r="N154" s="804"/>
      <c r="O154" s="102" t="s">
        <v>970</v>
      </c>
      <c r="P154" s="101" t="s">
        <v>1199</v>
      </c>
      <c r="Q154" s="101" t="s">
        <v>611</v>
      </c>
      <c r="R154" s="101" t="s">
        <v>610</v>
      </c>
      <c r="S154" s="134"/>
    </row>
    <row r="155" spans="4:20" x14ac:dyDescent="0.35">
      <c r="D155" s="747" t="s">
        <v>1200</v>
      </c>
      <c r="E155" s="747"/>
      <c r="F155" s="747"/>
      <c r="G155" s="747"/>
      <c r="H155" s="747"/>
      <c r="I155" s="747"/>
      <c r="J155" s="747"/>
      <c r="K155" s="747"/>
      <c r="L155" s="747"/>
      <c r="M155" s="747"/>
      <c r="N155" s="747"/>
      <c r="O155" s="21" t="s">
        <v>631</v>
      </c>
      <c r="P155" s="22">
        <v>27</v>
      </c>
      <c r="Q155" s="22">
        <v>28</v>
      </c>
      <c r="R155" s="22">
        <v>36</v>
      </c>
    </row>
    <row r="156" spans="4:20" x14ac:dyDescent="0.35">
      <c r="D156" s="747" t="s">
        <v>1201</v>
      </c>
      <c r="E156" s="747"/>
      <c r="F156" s="747"/>
      <c r="G156" s="747"/>
      <c r="H156" s="747"/>
      <c r="I156" s="747"/>
      <c r="J156" s="747"/>
      <c r="K156" s="747"/>
      <c r="L156" s="747"/>
      <c r="M156" s="747"/>
      <c r="N156" s="747"/>
      <c r="O156" s="21" t="s">
        <v>631</v>
      </c>
      <c r="P156" s="22">
        <v>21</v>
      </c>
      <c r="Q156" s="22">
        <v>17</v>
      </c>
      <c r="R156" s="22">
        <v>22</v>
      </c>
    </row>
    <row r="157" spans="4:20" x14ac:dyDescent="0.35">
      <c r="D157" s="782" t="s">
        <v>670</v>
      </c>
      <c r="E157" s="782"/>
      <c r="F157" s="782"/>
      <c r="G157" s="782"/>
      <c r="H157" s="782"/>
      <c r="I157" s="782"/>
      <c r="J157" s="782"/>
      <c r="K157" s="782"/>
      <c r="L157" s="782"/>
      <c r="M157" s="782"/>
      <c r="N157" s="782"/>
      <c r="O157" s="21" t="s">
        <v>631</v>
      </c>
      <c r="P157" s="22">
        <v>2</v>
      </c>
      <c r="Q157" s="22">
        <v>2</v>
      </c>
      <c r="R157" s="22">
        <v>4</v>
      </c>
    </row>
    <row r="158" spans="4:20" ht="15" customHeight="1" x14ac:dyDescent="0.35">
      <c r="D158" s="773" t="s">
        <v>1202</v>
      </c>
      <c r="E158" s="773"/>
      <c r="F158" s="773"/>
      <c r="G158" s="773"/>
      <c r="H158" s="773"/>
      <c r="I158" s="773"/>
      <c r="J158" s="773"/>
      <c r="K158" s="773"/>
      <c r="L158" s="773"/>
      <c r="M158" s="773"/>
      <c r="N158" s="773"/>
      <c r="O158" s="477" t="s">
        <v>631</v>
      </c>
      <c r="P158" s="476">
        <v>0</v>
      </c>
      <c r="Q158" s="476">
        <v>0</v>
      </c>
      <c r="R158" s="476">
        <v>0</v>
      </c>
    </row>
    <row r="159" spans="4:20" x14ac:dyDescent="0.35">
      <c r="O159" s="146"/>
      <c r="P159" s="178"/>
      <c r="Q159" s="178"/>
      <c r="R159" s="178"/>
    </row>
    <row r="160" spans="4:20" ht="14.9" customHeight="1" x14ac:dyDescent="0.35">
      <c r="D160" s="133"/>
      <c r="E160" s="133"/>
      <c r="F160" s="133"/>
      <c r="G160" s="133"/>
      <c r="H160" s="133"/>
      <c r="I160" s="133"/>
      <c r="J160" s="133"/>
      <c r="K160" s="133"/>
      <c r="L160" s="133"/>
      <c r="M160" s="133"/>
      <c r="N160" s="133"/>
      <c r="O160" s="133"/>
      <c r="P160" s="133"/>
      <c r="Q160" s="133"/>
      <c r="S160" s="133"/>
      <c r="T160" s="133"/>
    </row>
    <row r="161" spans="4:20" x14ac:dyDescent="0.35">
      <c r="D161" s="85"/>
      <c r="E161" s="85"/>
      <c r="F161" s="85"/>
      <c r="H161" s="85"/>
      <c r="I161" s="85"/>
      <c r="J161" s="85"/>
    </row>
    <row r="162" spans="4:20" ht="63.65" customHeight="1" x14ac:dyDescent="0.35">
      <c r="D162" s="796"/>
      <c r="E162" s="796"/>
      <c r="F162" s="796"/>
      <c r="G162" s="796"/>
      <c r="H162" s="796"/>
      <c r="I162" s="796"/>
      <c r="J162" s="796"/>
      <c r="K162" s="796"/>
      <c r="L162" s="796"/>
      <c r="M162" s="796"/>
      <c r="N162" s="796"/>
      <c r="O162" s="796"/>
      <c r="P162" s="796"/>
      <c r="Q162" s="796"/>
      <c r="R162" s="796"/>
    </row>
    <row r="165" spans="4:20" ht="18.5" x14ac:dyDescent="0.35">
      <c r="D165" s="64" t="s">
        <v>1203</v>
      </c>
    </row>
    <row r="167" spans="4:20" ht="16" x14ac:dyDescent="0.35">
      <c r="D167" s="30" t="s">
        <v>175</v>
      </c>
      <c r="E167" s="30"/>
      <c r="F167" s="30"/>
      <c r="G167" s="30"/>
      <c r="H167" s="30"/>
      <c r="I167" s="30"/>
      <c r="J167" s="30"/>
      <c r="K167" s="30"/>
      <c r="L167" s="30"/>
      <c r="M167" s="30"/>
      <c r="N167" s="30"/>
      <c r="O167" s="125"/>
      <c r="P167" s="30"/>
      <c r="Q167" s="30"/>
      <c r="R167" s="30"/>
      <c r="S167" s="85"/>
    </row>
    <row r="168" spans="4:20" ht="26" x14ac:dyDescent="0.35">
      <c r="D168" s="804"/>
      <c r="E168" s="804"/>
      <c r="F168" s="804"/>
      <c r="G168" s="804"/>
      <c r="H168" s="804"/>
      <c r="I168" s="804"/>
      <c r="J168" s="804"/>
      <c r="K168" s="804"/>
      <c r="L168" s="792" t="s">
        <v>970</v>
      </c>
      <c r="M168" s="101" t="s">
        <v>612</v>
      </c>
      <c r="N168" s="746" t="s">
        <v>611</v>
      </c>
      <c r="O168" s="746"/>
      <c r="P168" s="746" t="s">
        <v>610</v>
      </c>
      <c r="Q168" s="746"/>
      <c r="R168" s="746"/>
      <c r="S168" s="145"/>
      <c r="T168" s="145"/>
    </row>
    <row r="169" spans="4:20" x14ac:dyDescent="0.35">
      <c r="D169" s="804"/>
      <c r="E169" s="804"/>
      <c r="F169" s="804"/>
      <c r="G169" s="804"/>
      <c r="H169" s="804"/>
      <c r="I169" s="804"/>
      <c r="J169" s="804"/>
      <c r="K169" s="804"/>
      <c r="L169" s="792"/>
      <c r="M169" s="96" t="s">
        <v>620</v>
      </c>
      <c r="N169" s="96" t="s">
        <v>620</v>
      </c>
      <c r="O169" s="96" t="s">
        <v>626</v>
      </c>
      <c r="P169" s="96" t="s">
        <v>620</v>
      </c>
      <c r="Q169" s="96" t="s">
        <v>626</v>
      </c>
      <c r="R169" s="96" t="s">
        <v>628</v>
      </c>
      <c r="S169" s="177"/>
      <c r="T169" s="177"/>
    </row>
    <row r="170" spans="4:20" ht="15" customHeight="1" x14ac:dyDescent="0.35">
      <c r="D170" s="773" t="s">
        <v>1204</v>
      </c>
      <c r="E170" s="773"/>
      <c r="F170" s="773"/>
      <c r="G170" s="773"/>
      <c r="H170" s="773"/>
      <c r="I170" s="773"/>
      <c r="J170" s="773"/>
      <c r="K170" s="773"/>
      <c r="L170" s="477" t="s">
        <v>631</v>
      </c>
      <c r="M170" s="476">
        <v>10</v>
      </c>
      <c r="N170" s="476">
        <v>1</v>
      </c>
      <c r="O170" s="476">
        <v>1</v>
      </c>
      <c r="P170" s="476">
        <v>1</v>
      </c>
      <c r="Q170" s="476">
        <v>1</v>
      </c>
      <c r="R170" s="476">
        <v>0</v>
      </c>
      <c r="S170" s="177"/>
      <c r="T170" s="177"/>
    </row>
    <row r="171" spans="4:20" x14ac:dyDescent="0.35">
      <c r="K171" s="178"/>
      <c r="L171" s="178"/>
      <c r="M171" s="146"/>
      <c r="N171" s="178"/>
      <c r="O171" s="178"/>
      <c r="P171" s="178"/>
      <c r="Q171" s="176"/>
      <c r="R171" s="176"/>
      <c r="S171" s="176"/>
      <c r="T171" s="176"/>
    </row>
    <row r="172" spans="4:20" x14ac:dyDescent="0.35">
      <c r="K172" s="178"/>
      <c r="L172" s="178"/>
      <c r="M172" s="176"/>
      <c r="N172" s="176"/>
      <c r="O172" s="178"/>
      <c r="P172" s="178"/>
      <c r="Q172" s="178"/>
      <c r="R172" s="176"/>
      <c r="S172" s="176"/>
    </row>
    <row r="173" spans="4:20" ht="18.649999999999999" customHeight="1" x14ac:dyDescent="0.35">
      <c r="D173" s="85"/>
      <c r="E173" s="85"/>
      <c r="F173" s="85"/>
      <c r="G173" s="85"/>
      <c r="H173" s="85"/>
      <c r="I173" s="85"/>
      <c r="J173" s="85"/>
      <c r="K173" s="178"/>
      <c r="L173" s="178"/>
      <c r="M173" s="176"/>
      <c r="N173" s="176"/>
      <c r="O173" s="178"/>
      <c r="P173" s="178"/>
      <c r="Q173" s="178"/>
      <c r="R173" s="176"/>
      <c r="S173" s="176"/>
    </row>
    <row r="174" spans="4:20" ht="89.25" customHeight="1" x14ac:dyDescent="0.35">
      <c r="D174" s="796"/>
      <c r="E174" s="796"/>
      <c r="F174" s="796"/>
      <c r="G174" s="796"/>
      <c r="H174" s="796"/>
      <c r="I174" s="796"/>
      <c r="J174" s="796"/>
      <c r="K174" s="796"/>
      <c r="L174" s="796"/>
      <c r="M174" s="796"/>
      <c r="N174" s="796"/>
      <c r="O174" s="796"/>
      <c r="P174" s="796"/>
      <c r="Q174" s="796"/>
      <c r="R174" s="796"/>
      <c r="S174" s="133"/>
    </row>
    <row r="177" spans="4:18" ht="18.5" x14ac:dyDescent="0.35">
      <c r="D177" s="64" t="s">
        <v>1205</v>
      </c>
    </row>
    <row r="179" spans="4:18" ht="189" customHeight="1" x14ac:dyDescent="0.35">
      <c r="D179" s="788" t="s">
        <v>1206</v>
      </c>
      <c r="E179" s="788"/>
      <c r="F179" s="788"/>
      <c r="G179" s="788"/>
      <c r="H179" s="788"/>
      <c r="I179" s="788"/>
      <c r="J179" s="788"/>
      <c r="K179" s="788"/>
      <c r="L179" s="788"/>
      <c r="M179" s="788"/>
      <c r="N179" s="788"/>
      <c r="O179" s="788"/>
      <c r="P179" s="788"/>
      <c r="Q179" s="788"/>
      <c r="R179" s="788"/>
    </row>
    <row r="180" spans="4:18" x14ac:dyDescent="0.35">
      <c r="D180" s="175"/>
      <c r="E180" s="175"/>
      <c r="F180" s="175"/>
      <c r="G180" s="175"/>
      <c r="H180" s="175"/>
      <c r="I180" s="175"/>
      <c r="J180" s="175"/>
      <c r="K180" s="175"/>
      <c r="L180" s="175"/>
      <c r="M180" s="175"/>
      <c r="N180" s="175"/>
      <c r="O180" s="175"/>
      <c r="P180" s="175"/>
      <c r="Q180" s="175"/>
      <c r="R180" s="175"/>
    </row>
    <row r="181" spans="4:18" ht="14.15" customHeight="1" x14ac:dyDescent="0.35"/>
    <row r="182" spans="4:18" ht="36" customHeight="1" x14ac:dyDescent="0.35">
      <c r="D182" s="785" t="s">
        <v>1207</v>
      </c>
      <c r="E182" s="785"/>
      <c r="F182" s="785"/>
      <c r="G182" s="785"/>
      <c r="H182" s="785"/>
      <c r="I182" s="785"/>
      <c r="J182" s="785"/>
      <c r="K182" s="785"/>
      <c r="L182" s="785"/>
      <c r="M182" s="785"/>
      <c r="N182" s="785"/>
      <c r="O182" s="785"/>
      <c r="P182" s="785"/>
      <c r="Q182" s="785"/>
      <c r="R182" s="785"/>
    </row>
    <row r="184" spans="4:18" ht="63" customHeight="1" x14ac:dyDescent="0.35">
      <c r="D184" s="749" t="s">
        <v>1208</v>
      </c>
      <c r="E184" s="749"/>
      <c r="F184" s="749"/>
      <c r="G184" s="749"/>
      <c r="H184" s="749"/>
      <c r="I184" s="749"/>
      <c r="J184" s="749"/>
      <c r="K184" s="749"/>
      <c r="L184" s="749"/>
      <c r="M184" s="749"/>
      <c r="N184" s="749"/>
      <c r="O184" s="749"/>
      <c r="P184" s="749"/>
      <c r="Q184" s="749"/>
      <c r="R184" s="749"/>
    </row>
    <row r="185" spans="4:18" x14ac:dyDescent="0.35">
      <c r="D185" s="175"/>
      <c r="E185" s="175"/>
      <c r="F185" s="175"/>
      <c r="G185" s="175"/>
      <c r="H185" s="175"/>
      <c r="I185" s="175"/>
      <c r="J185" s="175"/>
      <c r="K185" s="175"/>
      <c r="L185" s="175"/>
      <c r="M185" s="175"/>
      <c r="N185" s="175"/>
      <c r="O185" s="175"/>
      <c r="P185" s="175"/>
      <c r="Q185" s="175"/>
      <c r="R185" s="175"/>
    </row>
    <row r="186" spans="4:18" x14ac:dyDescent="0.35">
      <c r="D186" s="175"/>
      <c r="E186" s="175"/>
      <c r="F186" s="175"/>
      <c r="G186" s="175"/>
      <c r="H186" s="175"/>
      <c r="I186" s="175"/>
      <c r="J186" s="175"/>
      <c r="K186" s="175"/>
      <c r="L186" s="175"/>
      <c r="M186" s="175"/>
      <c r="N186" s="175"/>
      <c r="O186" s="175"/>
      <c r="P186" s="175"/>
      <c r="Q186" s="175"/>
      <c r="R186" s="175"/>
    </row>
    <row r="187" spans="4:18" ht="18" customHeight="1" x14ac:dyDescent="0.35">
      <c r="D187" s="785" t="s">
        <v>1209</v>
      </c>
      <c r="E187" s="785"/>
      <c r="F187" s="785"/>
      <c r="G187" s="785"/>
      <c r="H187" s="785"/>
      <c r="I187" s="785"/>
      <c r="J187" s="785"/>
      <c r="K187" s="785"/>
      <c r="L187" s="785"/>
      <c r="M187" s="785"/>
      <c r="N187" s="785"/>
      <c r="O187" s="785"/>
      <c r="P187" s="785"/>
      <c r="Q187" s="785"/>
      <c r="R187" s="785"/>
    </row>
    <row r="189" spans="4:18" ht="15.65" customHeight="1" x14ac:dyDescent="0.35">
      <c r="D189" s="30" t="s">
        <v>535</v>
      </c>
      <c r="E189" s="30"/>
      <c r="F189" s="30"/>
      <c r="G189" s="30"/>
      <c r="H189" s="30"/>
      <c r="I189" s="30"/>
      <c r="J189" s="30"/>
      <c r="K189" s="30"/>
      <c r="L189" s="30"/>
      <c r="M189" s="30"/>
      <c r="N189" s="30"/>
      <c r="O189" s="30"/>
      <c r="P189" s="30"/>
    </row>
    <row r="190" spans="4:18" ht="15.75" customHeight="1" x14ac:dyDescent="0.35">
      <c r="D190" s="814"/>
      <c r="E190" s="814"/>
      <c r="F190" s="814"/>
      <c r="G190" s="814"/>
      <c r="H190" s="814"/>
      <c r="I190" s="814"/>
      <c r="J190" s="814"/>
      <c r="K190" s="814"/>
      <c r="L190" s="814"/>
      <c r="M190" s="814"/>
      <c r="N190" s="792" t="s">
        <v>970</v>
      </c>
      <c r="O190" s="746" t="s">
        <v>610</v>
      </c>
      <c r="P190" s="746"/>
    </row>
    <row r="191" spans="4:18" ht="15.75" customHeight="1" x14ac:dyDescent="0.35">
      <c r="D191" s="814"/>
      <c r="E191" s="814"/>
      <c r="F191" s="814"/>
      <c r="G191" s="814"/>
      <c r="H191" s="814"/>
      <c r="I191" s="814"/>
      <c r="J191" s="814"/>
      <c r="K191" s="814"/>
      <c r="L191" s="814"/>
      <c r="M191" s="814"/>
      <c r="N191" s="792"/>
      <c r="O191" s="96" t="s">
        <v>626</v>
      </c>
      <c r="P191" s="96" t="s">
        <v>628</v>
      </c>
      <c r="Q191" s="492"/>
      <c r="R191" s="492"/>
    </row>
    <row r="192" spans="4:18" ht="14.15" customHeight="1" x14ac:dyDescent="0.35">
      <c r="D192" s="783" t="s">
        <v>535</v>
      </c>
      <c r="E192" s="783"/>
      <c r="F192" s="783"/>
      <c r="G192" s="783"/>
      <c r="H192" s="783"/>
      <c r="I192" s="783"/>
      <c r="J192" s="783"/>
      <c r="K192" s="783"/>
      <c r="L192" s="783"/>
      <c r="M192" s="783"/>
      <c r="N192" s="477" t="s">
        <v>1210</v>
      </c>
      <c r="O192" s="495">
        <v>0</v>
      </c>
      <c r="P192" s="495">
        <v>0</v>
      </c>
      <c r="Q192" s="67"/>
      <c r="R192" s="67"/>
    </row>
    <row r="193" spans="4:19" x14ac:dyDescent="0.35">
      <c r="D193" s="175"/>
      <c r="E193" s="175"/>
      <c r="F193" s="175"/>
      <c r="G193" s="175"/>
      <c r="H193" s="175"/>
      <c r="I193" s="175"/>
      <c r="J193" s="175"/>
      <c r="K193" s="175"/>
      <c r="L193" s="175"/>
      <c r="M193" s="175"/>
      <c r="N193" s="175"/>
      <c r="O193" s="175"/>
      <c r="P193" s="175"/>
      <c r="Q193" s="175"/>
      <c r="R193" s="175"/>
    </row>
    <row r="194" spans="4:19" x14ac:dyDescent="0.35">
      <c r="D194" s="175"/>
      <c r="E194" s="175"/>
      <c r="F194" s="493"/>
      <c r="G194" s="175"/>
      <c r="H194" s="175"/>
      <c r="I194" s="175"/>
      <c r="J194" s="175"/>
      <c r="K194" s="175"/>
      <c r="L194" s="175"/>
      <c r="M194" s="175"/>
      <c r="N194" s="175"/>
      <c r="O194" s="175"/>
      <c r="P194" s="175"/>
      <c r="Q194" s="175"/>
      <c r="R194" s="175"/>
    </row>
    <row r="195" spans="4:19" ht="18.649999999999999" customHeight="1" x14ac:dyDescent="0.35">
      <c r="D195" s="85"/>
      <c r="E195" s="85"/>
      <c r="F195" s="85"/>
      <c r="G195" s="85"/>
      <c r="H195" s="85"/>
      <c r="I195" s="85"/>
      <c r="J195" s="85"/>
      <c r="K195" s="178"/>
      <c r="L195" s="178"/>
      <c r="M195" s="176"/>
      <c r="N195" s="176"/>
      <c r="O195" s="178"/>
      <c r="P195" s="178"/>
      <c r="Q195" s="178"/>
      <c r="R195" s="176"/>
      <c r="S195" s="176"/>
    </row>
    <row r="196" spans="4:19" ht="60.75" customHeight="1" x14ac:dyDescent="0.35">
      <c r="D196" s="494"/>
      <c r="E196" s="494"/>
      <c r="F196" s="494"/>
      <c r="G196" s="494"/>
      <c r="H196" s="494"/>
      <c r="I196" s="494"/>
      <c r="J196" s="494"/>
      <c r="K196" s="494"/>
      <c r="L196" s="494"/>
      <c r="M196" s="494"/>
      <c r="N196" s="494"/>
      <c r="O196" s="494"/>
      <c r="P196" s="494"/>
      <c r="Q196" s="494"/>
      <c r="R196" s="494"/>
      <c r="S196" s="133"/>
    </row>
    <row r="197" spans="4:19" x14ac:dyDescent="0.35">
      <c r="P197" s="178"/>
      <c r="Q197" s="178"/>
      <c r="R197" s="176"/>
    </row>
    <row r="198" spans="4:19" ht="18.5" x14ac:dyDescent="0.35">
      <c r="D198" s="785" t="s">
        <v>1211</v>
      </c>
      <c r="E198" s="785"/>
      <c r="F198" s="785"/>
      <c r="G198" s="785"/>
      <c r="H198" s="785"/>
      <c r="I198" s="785"/>
      <c r="J198" s="785"/>
      <c r="K198" s="785"/>
      <c r="L198" s="785"/>
      <c r="M198" s="785"/>
      <c r="N198" s="785"/>
      <c r="O198" s="785"/>
      <c r="P198" s="785"/>
    </row>
    <row r="199" spans="4:19" ht="18.5" x14ac:dyDescent="0.35">
      <c r="D199" s="785" t="s">
        <v>1212</v>
      </c>
      <c r="E199" s="785"/>
      <c r="F199" s="785"/>
      <c r="G199" s="785"/>
      <c r="H199" s="785"/>
      <c r="I199" s="785"/>
      <c r="J199" s="785"/>
      <c r="K199" s="785"/>
      <c r="L199" s="785"/>
      <c r="M199" s="785"/>
      <c r="N199" s="785"/>
      <c r="O199" s="785"/>
      <c r="P199" s="785"/>
    </row>
    <row r="201" spans="4:19" ht="15.65" customHeight="1" x14ac:dyDescent="0.35">
      <c r="D201" s="30" t="s">
        <v>485</v>
      </c>
      <c r="E201" s="30"/>
      <c r="F201" s="30"/>
      <c r="G201" s="30"/>
      <c r="H201" s="30"/>
      <c r="I201" s="30"/>
      <c r="J201" s="30"/>
      <c r="K201" s="30"/>
      <c r="L201" s="30"/>
      <c r="M201" s="30"/>
      <c r="N201" s="30"/>
      <c r="O201" s="30"/>
      <c r="P201" s="30"/>
    </row>
    <row r="202" spans="4:19" ht="25.5" customHeight="1" x14ac:dyDescent="0.35">
      <c r="D202" s="816"/>
      <c r="E202" s="816"/>
      <c r="F202" s="816"/>
      <c r="G202" s="816"/>
      <c r="H202" s="816"/>
      <c r="I202" s="816"/>
      <c r="J202" s="816"/>
      <c r="K202" s="816"/>
      <c r="L202" s="816"/>
      <c r="M202" s="816"/>
      <c r="N202" s="102" t="s">
        <v>970</v>
      </c>
      <c r="O202" s="101" t="s">
        <v>611</v>
      </c>
      <c r="P202" s="101" t="s">
        <v>610</v>
      </c>
    </row>
    <row r="203" spans="4:19" ht="14.15" customHeight="1" x14ac:dyDescent="0.35">
      <c r="D203" s="773" t="s">
        <v>1213</v>
      </c>
      <c r="E203" s="773"/>
      <c r="F203" s="773"/>
      <c r="G203" s="773"/>
      <c r="H203" s="773"/>
      <c r="I203" s="773"/>
      <c r="J203" s="773"/>
      <c r="K203" s="773"/>
      <c r="L203" s="773"/>
      <c r="M203" s="773"/>
      <c r="N203" s="477" t="s">
        <v>631</v>
      </c>
      <c r="O203" s="477">
        <v>33</v>
      </c>
      <c r="P203" s="477">
        <v>40</v>
      </c>
    </row>
    <row r="205" spans="4:19" ht="39.65" customHeight="1" x14ac:dyDescent="0.35"/>
    <row r="206" spans="4:19" ht="236.5" customHeight="1" x14ac:dyDescent="0.35">
      <c r="D206" s="494"/>
      <c r="E206" s="494"/>
      <c r="F206" s="494"/>
      <c r="G206" s="494"/>
      <c r="H206" s="494"/>
      <c r="I206" s="494"/>
      <c r="J206" s="494"/>
      <c r="K206" s="494"/>
      <c r="L206" s="494"/>
      <c r="M206" s="494"/>
      <c r="N206" s="494"/>
      <c r="O206" s="494"/>
      <c r="P206" s="494"/>
      <c r="Q206" s="494"/>
      <c r="R206" s="494"/>
    </row>
    <row r="209" spans="3:18" ht="36" customHeight="1" x14ac:dyDescent="0.35">
      <c r="D209" s="785" t="s">
        <v>1214</v>
      </c>
      <c r="E209" s="785"/>
      <c r="F209" s="785"/>
      <c r="G209" s="785"/>
      <c r="H209" s="785"/>
      <c r="I209" s="785"/>
      <c r="J209" s="785"/>
      <c r="K209" s="785"/>
      <c r="L209" s="785"/>
      <c r="M209" s="785"/>
      <c r="N209" s="785"/>
      <c r="O209" s="785"/>
      <c r="P209" s="785"/>
      <c r="Q209" s="785"/>
      <c r="R209" s="785"/>
    </row>
    <row r="211" spans="3:18" ht="207.75" customHeight="1" x14ac:dyDescent="0.35">
      <c r="D211" s="802" t="s">
        <v>1215</v>
      </c>
      <c r="E211" s="802"/>
      <c r="F211" s="802"/>
      <c r="G211" s="802"/>
      <c r="H211" s="802"/>
      <c r="I211" s="802"/>
      <c r="J211" s="802"/>
      <c r="K211" s="802"/>
      <c r="L211" s="802"/>
      <c r="M211" s="802"/>
      <c r="N211" s="802"/>
      <c r="O211" s="802"/>
      <c r="P211" s="802"/>
      <c r="Q211" s="802"/>
      <c r="R211" s="802"/>
    </row>
    <row r="214" spans="3:18" ht="42" customHeight="1" x14ac:dyDescent="0.35">
      <c r="C214" s="6"/>
      <c r="D214" s="785" t="s">
        <v>1216</v>
      </c>
      <c r="E214" s="785"/>
      <c r="F214" s="785"/>
      <c r="G214" s="785"/>
      <c r="H214" s="785"/>
      <c r="I214" s="785"/>
      <c r="J214" s="785"/>
      <c r="K214" s="785"/>
      <c r="L214" s="785"/>
      <c r="M214" s="785"/>
      <c r="N214" s="785"/>
      <c r="O214" s="785"/>
      <c r="P214" s="785"/>
      <c r="Q214" s="785"/>
      <c r="R214" s="785"/>
    </row>
    <row r="215" spans="3:18" x14ac:dyDescent="0.35">
      <c r="D215" s="174"/>
      <c r="E215" s="188"/>
      <c r="F215" s="188"/>
      <c r="G215" s="188"/>
      <c r="H215" s="188"/>
      <c r="I215" s="188"/>
      <c r="J215" s="188"/>
      <c r="K215" s="188"/>
      <c r="L215" s="188"/>
      <c r="M215" s="188"/>
    </row>
    <row r="216" spans="3:18" ht="138" customHeight="1" x14ac:dyDescent="0.35">
      <c r="D216" s="802" t="s">
        <v>1217</v>
      </c>
      <c r="E216" s="802"/>
      <c r="F216" s="802"/>
      <c r="G216" s="802"/>
      <c r="H216" s="802"/>
      <c r="I216" s="802"/>
      <c r="J216" s="802"/>
      <c r="K216" s="802"/>
      <c r="L216" s="802"/>
      <c r="M216" s="802"/>
      <c r="N216" s="802"/>
      <c r="O216" s="802"/>
      <c r="P216" s="802"/>
      <c r="Q216" s="802"/>
      <c r="R216" s="802"/>
    </row>
    <row r="217" spans="3:18" ht="26.5" customHeight="1" x14ac:dyDescent="0.35"/>
    <row r="219" spans="3:18" ht="18.5" x14ac:dyDescent="0.35">
      <c r="C219" s="6"/>
      <c r="D219" s="64" t="s">
        <v>1218</v>
      </c>
      <c r="E219" s="188"/>
      <c r="F219" s="188"/>
      <c r="G219" s="188"/>
      <c r="H219" s="188"/>
      <c r="I219" s="188"/>
      <c r="J219" s="188"/>
      <c r="K219" s="188"/>
      <c r="L219" s="188"/>
      <c r="M219" s="188"/>
    </row>
    <row r="220" spans="3:18" x14ac:dyDescent="0.35">
      <c r="D220" s="174"/>
      <c r="E220" s="188"/>
      <c r="F220" s="188"/>
      <c r="G220" s="188"/>
      <c r="H220" s="188"/>
      <c r="I220" s="188"/>
      <c r="J220" s="188"/>
      <c r="K220" s="188"/>
      <c r="L220" s="188"/>
      <c r="M220" s="188"/>
    </row>
    <row r="221" spans="3:18" ht="230.5" customHeight="1" x14ac:dyDescent="0.35">
      <c r="D221" s="802" t="s">
        <v>1219</v>
      </c>
      <c r="E221" s="802"/>
      <c r="F221" s="802"/>
      <c r="G221" s="802"/>
      <c r="H221" s="802"/>
      <c r="I221" s="802"/>
      <c r="J221" s="802"/>
      <c r="K221" s="802"/>
      <c r="L221" s="802"/>
      <c r="M221" s="802"/>
      <c r="N221" s="802"/>
      <c r="O221" s="802"/>
      <c r="P221" s="802"/>
      <c r="Q221" s="802"/>
      <c r="R221" s="802"/>
    </row>
    <row r="223" spans="3:18" x14ac:dyDescent="0.35">
      <c r="D223" s="175"/>
      <c r="E223" s="175"/>
      <c r="F223" s="175"/>
      <c r="G223" s="175"/>
      <c r="H223" s="175"/>
      <c r="I223" s="175"/>
      <c r="J223" s="175"/>
      <c r="K223" s="175"/>
      <c r="L223" s="175"/>
      <c r="M223" s="175"/>
      <c r="N223" s="175"/>
      <c r="O223" s="175"/>
      <c r="P223" s="175"/>
      <c r="Q223" s="175"/>
      <c r="R223" s="175"/>
    </row>
  </sheetData>
  <mergeCells count="106">
    <mergeCell ref="R6:U7"/>
    <mergeCell ref="D170:K170"/>
    <mergeCell ref="D174:R174"/>
    <mergeCell ref="D221:R221"/>
    <mergeCell ref="D192:M192"/>
    <mergeCell ref="D198:P198"/>
    <mergeCell ref="D202:M202"/>
    <mergeCell ref="D203:M203"/>
    <mergeCell ref="D209:R209"/>
    <mergeCell ref="D211:R211"/>
    <mergeCell ref="D199:P199"/>
    <mergeCell ref="D214:R214"/>
    <mergeCell ref="D154:N154"/>
    <mergeCell ref="D155:N155"/>
    <mergeCell ref="D156:N156"/>
    <mergeCell ref="D157:N157"/>
    <mergeCell ref="D158:N158"/>
    <mergeCell ref="D162:R162"/>
    <mergeCell ref="D216:R216"/>
    <mergeCell ref="D140:J143"/>
    <mergeCell ref="K140:L141"/>
    <mergeCell ref="K142:L143"/>
    <mergeCell ref="D147:R147"/>
    <mergeCell ref="D150:T150"/>
    <mergeCell ref="D151:T151"/>
    <mergeCell ref="D179:R179"/>
    <mergeCell ref="D182:R182"/>
    <mergeCell ref="D184:R184"/>
    <mergeCell ref="D187:R187"/>
    <mergeCell ref="D190:M191"/>
    <mergeCell ref="N190:N191"/>
    <mergeCell ref="O190:P190"/>
    <mergeCell ref="D168:K169"/>
    <mergeCell ref="L168:L169"/>
    <mergeCell ref="N168:O168"/>
    <mergeCell ref="P168:R168"/>
    <mergeCell ref="D133:J134"/>
    <mergeCell ref="K133:L134"/>
    <mergeCell ref="D135:J136"/>
    <mergeCell ref="K135:L136"/>
    <mergeCell ref="D137:J138"/>
    <mergeCell ref="K137:L138"/>
    <mergeCell ref="D124:R124"/>
    <mergeCell ref="D127:J127"/>
    <mergeCell ref="K127:L127"/>
    <mergeCell ref="D129:J130"/>
    <mergeCell ref="K129:L130"/>
    <mergeCell ref="D131:J132"/>
    <mergeCell ref="K131:L132"/>
    <mergeCell ref="F94:F97"/>
    <mergeCell ref="G94:M94"/>
    <mergeCell ref="G97:K97"/>
    <mergeCell ref="D109:E110"/>
    <mergeCell ref="D111:E112"/>
    <mergeCell ref="D113:E114"/>
    <mergeCell ref="D115:E116"/>
    <mergeCell ref="D117:E118"/>
    <mergeCell ref="D119:E120"/>
    <mergeCell ref="D99:E100"/>
    <mergeCell ref="D101:E102"/>
    <mergeCell ref="D103:E104"/>
    <mergeCell ref="D105:E106"/>
    <mergeCell ref="D107:E108"/>
    <mergeCell ref="D83:R83"/>
    <mergeCell ref="D86:I87"/>
    <mergeCell ref="J86:J87"/>
    <mergeCell ref="K86:L86"/>
    <mergeCell ref="M86:N86"/>
    <mergeCell ref="O86:Q86"/>
    <mergeCell ref="N97:R97"/>
    <mergeCell ref="D68:R68"/>
    <mergeCell ref="D75:K75"/>
    <mergeCell ref="D76:K76"/>
    <mergeCell ref="D77:K77"/>
    <mergeCell ref="D78:K78"/>
    <mergeCell ref="D79:K79"/>
    <mergeCell ref="N94:V94"/>
    <mergeCell ref="G95:K95"/>
    <mergeCell ref="L95:M96"/>
    <mergeCell ref="N95:R95"/>
    <mergeCell ref="S95:T96"/>
    <mergeCell ref="U95:V96"/>
    <mergeCell ref="D88:I88"/>
    <mergeCell ref="D89:I89"/>
    <mergeCell ref="D90:I90"/>
    <mergeCell ref="D91:I91"/>
    <mergeCell ref="D94:E97"/>
    <mergeCell ref="D62:K62"/>
    <mergeCell ref="D63:K63"/>
    <mergeCell ref="D64:K64"/>
    <mergeCell ref="D54:R54"/>
    <mergeCell ref="D40:N40"/>
    <mergeCell ref="D41:N41"/>
    <mergeCell ref="D42:N42"/>
    <mergeCell ref="D43:N43"/>
    <mergeCell ref="D44:N44"/>
    <mergeCell ref="D45:N45"/>
    <mergeCell ref="D12:L12"/>
    <mergeCell ref="D13:L13"/>
    <mergeCell ref="D17:R17"/>
    <mergeCell ref="D22:R23"/>
    <mergeCell ref="D28:R28"/>
    <mergeCell ref="D34:R34"/>
    <mergeCell ref="D49:R49"/>
    <mergeCell ref="D60:K60"/>
    <mergeCell ref="D61:K61"/>
  </mergeCells>
  <pageMargins left="0.511811024" right="0.511811024" top="0.78740157499999996" bottom="0.78740157499999996" header="0.31496062000000002" footer="0.31496062000000002"/>
  <pageSetup paperSize="9" orientation="portrait" r:id="rId1"/>
  <headerFooter>
    <oddFooter>&amp;L_x000D_&amp;1#&amp;&amp;"Calibri"&amp;10&amp;K000000 Público</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2DB2B-B954-494A-96E1-59837E612EE0}">
  <dimension ref="D2:AG233"/>
  <sheetViews>
    <sheetView showRowColHeaders="0" zoomScale="90" zoomScaleNormal="90" workbookViewId="0">
      <pane xSplit="1" topLeftCell="B1" activePane="topRight" state="frozen"/>
      <selection activeCell="A78" sqref="A78"/>
      <selection pane="topRight" activeCell="D232" sqref="D232:R232"/>
    </sheetView>
  </sheetViews>
  <sheetFormatPr defaultColWidth="8.81640625" defaultRowHeight="14.5" x14ac:dyDescent="0.35"/>
  <cols>
    <col min="1" max="1" width="29.453125" style="6" customWidth="1"/>
    <col min="2" max="2" width="4.453125" style="6" customWidth="1"/>
    <col min="3" max="3" width="2.453125" style="6" customWidth="1"/>
    <col min="4" max="14" width="12.81640625" style="6" customWidth="1"/>
    <col min="15" max="31" width="10.453125" style="6" customWidth="1"/>
    <col min="32" max="16384" width="8.81640625" style="6"/>
  </cols>
  <sheetData>
    <row r="2" spans="4:25" s="41" customFormat="1" ht="23.5" x14ac:dyDescent="0.35">
      <c r="D2" s="44" t="s">
        <v>1220</v>
      </c>
      <c r="E2" s="174"/>
      <c r="F2" s="174"/>
      <c r="G2" s="174"/>
      <c r="H2" s="174"/>
      <c r="I2" s="174"/>
      <c r="J2" s="174"/>
      <c r="K2" s="174"/>
      <c r="L2" s="174"/>
    </row>
    <row r="3" spans="4:25" s="41" customFormat="1" ht="13" x14ac:dyDescent="0.35"/>
    <row r="4" spans="4:25" s="41" customFormat="1" ht="18.5" x14ac:dyDescent="0.35">
      <c r="D4" s="64" t="s">
        <v>960</v>
      </c>
      <c r="E4" s="174"/>
      <c r="F4" s="174"/>
      <c r="G4" s="174"/>
      <c r="H4" s="174"/>
      <c r="I4" s="174"/>
      <c r="J4" s="174"/>
      <c r="K4" s="174"/>
      <c r="L4" s="174"/>
    </row>
    <row r="5" spans="4:25" s="41" customFormat="1" ht="13" x14ac:dyDescent="0.35"/>
    <row r="6" spans="4:25" s="41" customFormat="1" ht="201.65" customHeight="1" x14ac:dyDescent="0.35">
      <c r="D6" s="210"/>
      <c r="E6" s="210"/>
      <c r="F6" s="210"/>
      <c r="G6" s="210"/>
      <c r="H6" s="210"/>
      <c r="I6" s="210"/>
      <c r="J6" s="210"/>
      <c r="K6" s="210"/>
      <c r="L6" s="210"/>
      <c r="M6" s="210"/>
      <c r="N6" s="210"/>
      <c r="O6" s="210"/>
      <c r="P6" s="210"/>
      <c r="Q6" s="175"/>
      <c r="R6" s="815"/>
      <c r="S6" s="815"/>
      <c r="T6" s="815"/>
      <c r="U6" s="815"/>
      <c r="V6" s="815"/>
      <c r="W6" s="175"/>
      <c r="X6" s="175"/>
      <c r="Y6" s="175"/>
    </row>
    <row r="7" spans="4:25" s="41" customFormat="1" ht="13" x14ac:dyDescent="0.35">
      <c r="R7" s="815"/>
      <c r="S7" s="815"/>
      <c r="T7" s="815"/>
      <c r="U7" s="815"/>
      <c r="V7" s="815"/>
    </row>
    <row r="8" spans="4:25" s="41" customFormat="1" ht="13" x14ac:dyDescent="0.35">
      <c r="R8" s="815"/>
      <c r="S8" s="815"/>
      <c r="T8" s="815"/>
      <c r="U8" s="815"/>
      <c r="V8" s="815"/>
    </row>
    <row r="9" spans="4:25" ht="18.5" x14ac:dyDescent="0.35">
      <c r="D9" s="64" t="s">
        <v>1221</v>
      </c>
      <c r="E9" s="64"/>
      <c r="F9" s="64"/>
      <c r="G9" s="64"/>
      <c r="H9" s="64"/>
      <c r="I9" s="64"/>
      <c r="J9" s="64"/>
      <c r="K9" s="64"/>
      <c r="L9" s="64"/>
      <c r="M9" s="64"/>
      <c r="N9" s="49"/>
      <c r="O9" s="49"/>
      <c r="P9" s="49"/>
      <c r="Q9" s="49"/>
      <c r="R9" s="49"/>
      <c r="S9" s="49"/>
      <c r="T9" s="49"/>
      <c r="U9" s="49"/>
      <c r="V9" s="49"/>
      <c r="W9" s="49"/>
      <c r="X9" s="49"/>
      <c r="Y9" s="49"/>
    </row>
    <row r="10" spans="4:25" ht="18.5" x14ac:dyDescent="0.35">
      <c r="D10" s="64" t="s">
        <v>1222</v>
      </c>
      <c r="E10" s="64"/>
      <c r="F10" s="64"/>
      <c r="G10" s="64"/>
      <c r="H10" s="64"/>
      <c r="I10" s="64"/>
      <c r="J10" s="64"/>
      <c r="K10" s="64"/>
      <c r="L10" s="64"/>
      <c r="M10" s="64"/>
      <c r="N10" s="49"/>
      <c r="O10" s="49"/>
      <c r="P10" s="49"/>
      <c r="Q10" s="49"/>
      <c r="R10" s="49"/>
      <c r="S10" s="49"/>
      <c r="T10" s="49"/>
      <c r="U10" s="49"/>
      <c r="V10" s="49"/>
      <c r="W10" s="49"/>
      <c r="X10" s="49"/>
      <c r="Y10" s="49"/>
    </row>
    <row r="11" spans="4:25" x14ac:dyDescent="0.35">
      <c r="D11" s="49"/>
      <c r="E11" s="49"/>
      <c r="F11" s="49"/>
      <c r="G11" s="49"/>
      <c r="H11" s="49"/>
      <c r="I11" s="49"/>
      <c r="J11" s="49"/>
      <c r="K11" s="49"/>
      <c r="L11" s="49"/>
      <c r="M11" s="49"/>
      <c r="N11" s="49"/>
      <c r="O11" s="49"/>
      <c r="P11" s="49"/>
      <c r="Q11" s="49"/>
      <c r="R11" s="49"/>
      <c r="S11" s="49"/>
      <c r="T11" s="49"/>
      <c r="U11" s="49"/>
      <c r="V11" s="49"/>
      <c r="W11" s="49"/>
      <c r="X11" s="49"/>
      <c r="Y11" s="49"/>
    </row>
    <row r="12" spans="4:25" ht="15.65" customHeight="1" x14ac:dyDescent="0.35">
      <c r="D12" s="30" t="s">
        <v>1223</v>
      </c>
      <c r="E12" s="77"/>
      <c r="F12" s="77"/>
      <c r="G12" s="77"/>
      <c r="H12" s="77"/>
      <c r="I12" s="77"/>
      <c r="J12" s="77"/>
      <c r="K12" s="77"/>
      <c r="L12" s="77"/>
      <c r="M12" s="77"/>
      <c r="N12" s="77"/>
      <c r="O12" s="77"/>
      <c r="P12" s="77"/>
      <c r="Q12" s="77"/>
      <c r="R12" s="77"/>
      <c r="Y12" s="56"/>
    </row>
    <row r="13" spans="4:25" ht="14.5" customHeight="1" x14ac:dyDescent="0.35">
      <c r="D13" s="820"/>
      <c r="E13" s="820"/>
      <c r="F13" s="792" t="s">
        <v>970</v>
      </c>
      <c r="G13" s="821" t="s">
        <v>612</v>
      </c>
      <c r="H13" s="821"/>
      <c r="I13" s="821" t="s">
        <v>611</v>
      </c>
      <c r="J13" s="821"/>
      <c r="K13" s="821"/>
      <c r="L13" s="821"/>
      <c r="M13" s="821" t="s">
        <v>610</v>
      </c>
      <c r="N13" s="821"/>
      <c r="O13" s="821"/>
      <c r="P13" s="821"/>
      <c r="Q13" s="821"/>
      <c r="R13" s="821"/>
    </row>
    <row r="14" spans="4:25" x14ac:dyDescent="0.35">
      <c r="D14" s="820"/>
      <c r="E14" s="820"/>
      <c r="F14" s="792"/>
      <c r="G14" s="819" t="s">
        <v>620</v>
      </c>
      <c r="H14" s="819"/>
      <c r="I14" s="819" t="s">
        <v>620</v>
      </c>
      <c r="J14" s="819"/>
      <c r="K14" s="819" t="s">
        <v>626</v>
      </c>
      <c r="L14" s="819"/>
      <c r="M14" s="819" t="s">
        <v>620</v>
      </c>
      <c r="N14" s="819"/>
      <c r="O14" s="819" t="s">
        <v>626</v>
      </c>
      <c r="P14" s="819"/>
      <c r="Q14" s="819" t="s">
        <v>628</v>
      </c>
      <c r="R14" s="819"/>
    </row>
    <row r="15" spans="4:25" x14ac:dyDescent="0.35">
      <c r="D15" s="820"/>
      <c r="E15" s="820"/>
      <c r="F15" s="792"/>
      <c r="G15" s="622" t="s">
        <v>1224</v>
      </c>
      <c r="H15" s="103" t="s">
        <v>1225</v>
      </c>
      <c r="I15" s="103" t="s">
        <v>1224</v>
      </c>
      <c r="J15" s="103" t="s">
        <v>1225</v>
      </c>
      <c r="K15" s="103" t="s">
        <v>1224</v>
      </c>
      <c r="L15" s="103" t="s">
        <v>1225</v>
      </c>
      <c r="M15" s="103" t="s">
        <v>1224</v>
      </c>
      <c r="N15" s="103" t="s">
        <v>1225</v>
      </c>
      <c r="O15" s="103" t="s">
        <v>1224</v>
      </c>
      <c r="P15" s="103" t="s">
        <v>1225</v>
      </c>
      <c r="Q15" s="103" t="s">
        <v>1224</v>
      </c>
      <c r="R15" s="103" t="s">
        <v>1225</v>
      </c>
    </row>
    <row r="16" spans="4:25" x14ac:dyDescent="0.35">
      <c r="D16" s="747" t="s">
        <v>1226</v>
      </c>
      <c r="E16" s="747"/>
      <c r="F16" s="22" t="s">
        <v>631</v>
      </c>
      <c r="G16" s="23">
        <v>9534</v>
      </c>
      <c r="H16" s="23">
        <v>9412</v>
      </c>
      <c r="I16" s="23">
        <v>9858</v>
      </c>
      <c r="J16" s="23">
        <v>7682</v>
      </c>
      <c r="K16" s="23">
        <v>119</v>
      </c>
      <c r="L16" s="23">
        <v>108</v>
      </c>
      <c r="M16" s="23">
        <v>5673</v>
      </c>
      <c r="N16" s="23">
        <v>6732</v>
      </c>
      <c r="O16" s="23">
        <v>92</v>
      </c>
      <c r="P16" s="23">
        <v>67</v>
      </c>
      <c r="Q16" s="23">
        <v>20</v>
      </c>
      <c r="R16" s="23">
        <v>24</v>
      </c>
    </row>
    <row r="17" spans="4:25" x14ac:dyDescent="0.35">
      <c r="D17" s="747"/>
      <c r="E17" s="747"/>
      <c r="F17" s="22" t="s">
        <v>621</v>
      </c>
      <c r="G17" s="73">
        <v>0.78259999999999996</v>
      </c>
      <c r="H17" s="73">
        <v>0.83860000000000001</v>
      </c>
      <c r="I17" s="73">
        <v>0.75990000000000002</v>
      </c>
      <c r="J17" s="73">
        <v>0.84260000000000002</v>
      </c>
      <c r="K17" s="73">
        <v>0.69589999999999996</v>
      </c>
      <c r="L17" s="73">
        <v>0.78259999999999996</v>
      </c>
      <c r="M17" s="73">
        <v>0.71279999999999999</v>
      </c>
      <c r="N17" s="73">
        <v>0.80030000000000001</v>
      </c>
      <c r="O17" s="73">
        <v>0.60130718954248363</v>
      </c>
      <c r="P17" s="73">
        <v>0.63207547169811318</v>
      </c>
      <c r="Q17" s="73">
        <v>0.52631578947368418</v>
      </c>
      <c r="R17" s="73">
        <v>0.75</v>
      </c>
    </row>
    <row r="18" spans="4:25" x14ac:dyDescent="0.35">
      <c r="D18" s="747" t="s">
        <v>1227</v>
      </c>
      <c r="E18" s="747"/>
      <c r="F18" s="22" t="s">
        <v>631</v>
      </c>
      <c r="G18" s="23">
        <v>2649</v>
      </c>
      <c r="H18" s="23">
        <v>1811</v>
      </c>
      <c r="I18" s="23">
        <v>3115</v>
      </c>
      <c r="J18" s="23">
        <v>1435</v>
      </c>
      <c r="K18" s="23">
        <v>52</v>
      </c>
      <c r="L18" s="23">
        <v>30</v>
      </c>
      <c r="M18" s="23">
        <v>2286</v>
      </c>
      <c r="N18" s="23">
        <v>1680</v>
      </c>
      <c r="O18" s="23">
        <v>61</v>
      </c>
      <c r="P18" s="23">
        <v>39</v>
      </c>
      <c r="Q18" s="23">
        <v>18</v>
      </c>
      <c r="R18" s="23">
        <v>8</v>
      </c>
    </row>
    <row r="19" spans="4:25" x14ac:dyDescent="0.35">
      <c r="D19" s="747"/>
      <c r="E19" s="747"/>
      <c r="F19" s="22" t="s">
        <v>621</v>
      </c>
      <c r="G19" s="73">
        <v>0.21740000000000001</v>
      </c>
      <c r="H19" s="73">
        <v>0.16139999999999999</v>
      </c>
      <c r="I19" s="73">
        <v>0.24010000000000001</v>
      </c>
      <c r="J19" s="73">
        <v>0.15740000000000001</v>
      </c>
      <c r="K19" s="73">
        <v>0.30409999999999998</v>
      </c>
      <c r="L19" s="73">
        <v>0.21740000000000001</v>
      </c>
      <c r="M19" s="73">
        <v>0.28720000000000001</v>
      </c>
      <c r="N19" s="73">
        <v>0.19969999999999999</v>
      </c>
      <c r="O19" s="73">
        <v>0.39869281045751637</v>
      </c>
      <c r="P19" s="73">
        <v>0.36792452830188677</v>
      </c>
      <c r="Q19" s="73">
        <v>0.47368421052631576</v>
      </c>
      <c r="R19" s="73">
        <v>0.25</v>
      </c>
    </row>
    <row r="20" spans="4:25" x14ac:dyDescent="0.35">
      <c r="D20" s="822" t="s">
        <v>971</v>
      </c>
      <c r="E20" s="822"/>
      <c r="F20" s="516" t="s">
        <v>631</v>
      </c>
      <c r="G20" s="517">
        <v>12183</v>
      </c>
      <c r="H20" s="517">
        <v>11223</v>
      </c>
      <c r="I20" s="517">
        <v>12973</v>
      </c>
      <c r="J20" s="517">
        <v>9117</v>
      </c>
      <c r="K20" s="517">
        <v>171</v>
      </c>
      <c r="L20" s="517">
        <v>138</v>
      </c>
      <c r="M20" s="517">
        <v>7959</v>
      </c>
      <c r="N20" s="517">
        <v>8412</v>
      </c>
      <c r="O20" s="517">
        <v>153</v>
      </c>
      <c r="P20" s="517">
        <v>106</v>
      </c>
      <c r="Q20" s="517">
        <v>38</v>
      </c>
      <c r="R20" s="517">
        <v>32</v>
      </c>
    </row>
    <row r="21" spans="4:25" x14ac:dyDescent="0.35">
      <c r="D21" s="823"/>
      <c r="E21" s="823"/>
      <c r="F21" s="518" t="s">
        <v>621</v>
      </c>
      <c r="G21" s="519">
        <v>1</v>
      </c>
      <c r="H21" s="519">
        <v>1</v>
      </c>
      <c r="I21" s="519">
        <v>1</v>
      </c>
      <c r="J21" s="519">
        <v>1</v>
      </c>
      <c r="K21" s="519">
        <v>1</v>
      </c>
      <c r="L21" s="519">
        <v>1</v>
      </c>
      <c r="M21" s="519">
        <v>1</v>
      </c>
      <c r="N21" s="519">
        <v>1</v>
      </c>
      <c r="O21" s="519">
        <v>1</v>
      </c>
      <c r="P21" s="519">
        <v>1</v>
      </c>
      <c r="Q21" s="519">
        <v>1</v>
      </c>
      <c r="R21" s="519">
        <v>1</v>
      </c>
    </row>
    <row r="22" spans="4:25" x14ac:dyDescent="0.35">
      <c r="D22" s="49"/>
      <c r="J22" s="136"/>
      <c r="K22" s="196"/>
      <c r="L22" s="196"/>
      <c r="M22" s="196"/>
      <c r="N22" s="196"/>
      <c r="O22" s="196"/>
      <c r="P22" s="196"/>
      <c r="Q22" s="196"/>
      <c r="R22" s="196"/>
      <c r="S22" s="196"/>
      <c r="T22" s="196"/>
      <c r="U22" s="196"/>
      <c r="V22" s="196"/>
      <c r="W22" s="141"/>
      <c r="X22" s="141"/>
      <c r="Y22" s="141"/>
    </row>
    <row r="23" spans="4:25" x14ac:dyDescent="0.35">
      <c r="D23" s="49"/>
      <c r="K23" s="197"/>
      <c r="L23" s="197"/>
      <c r="M23" s="197"/>
      <c r="N23" s="197"/>
      <c r="O23" s="197"/>
      <c r="P23" s="197"/>
      <c r="Q23" s="197"/>
      <c r="R23" s="197"/>
      <c r="S23" s="197"/>
      <c r="T23" s="197"/>
      <c r="U23" s="197"/>
      <c r="V23" s="197"/>
      <c r="W23" s="198"/>
      <c r="X23" s="198"/>
      <c r="Y23" s="198"/>
    </row>
    <row r="24" spans="4:25" ht="19.399999999999999" customHeight="1" x14ac:dyDescent="0.35">
      <c r="D24" s="85"/>
      <c r="K24" s="197"/>
      <c r="L24" s="197"/>
      <c r="M24" s="197"/>
      <c r="N24" s="197"/>
      <c r="O24" s="197"/>
      <c r="P24" s="197"/>
      <c r="Q24" s="197"/>
      <c r="R24" s="197"/>
      <c r="S24" s="197"/>
      <c r="T24" s="197"/>
      <c r="U24" s="197"/>
      <c r="V24" s="197"/>
      <c r="W24" s="198"/>
      <c r="X24" s="198"/>
      <c r="Y24" s="198"/>
    </row>
    <row r="25" spans="4:25" ht="51" customHeight="1" x14ac:dyDescent="0.35">
      <c r="D25" s="824"/>
      <c r="E25" s="824"/>
      <c r="F25" s="824"/>
      <c r="G25" s="824"/>
      <c r="H25" s="824"/>
      <c r="I25" s="824"/>
      <c r="J25" s="824"/>
      <c r="K25" s="824"/>
      <c r="L25" s="824"/>
      <c r="M25" s="824"/>
      <c r="N25" s="824"/>
      <c r="O25" s="824"/>
      <c r="P25" s="321"/>
      <c r="Q25" s="321"/>
      <c r="R25" s="321"/>
      <c r="S25" s="68"/>
      <c r="T25" s="68"/>
      <c r="U25" s="68"/>
      <c r="V25" s="68"/>
      <c r="W25" s="68"/>
      <c r="X25" s="68"/>
      <c r="Y25" s="68"/>
    </row>
    <row r="26" spans="4:25" x14ac:dyDescent="0.35">
      <c r="D26" s="49"/>
      <c r="E26" s="49"/>
      <c r="F26" s="49"/>
      <c r="G26" s="49"/>
      <c r="H26" s="49"/>
      <c r="I26" s="49"/>
      <c r="J26" s="49"/>
      <c r="K26" s="49"/>
      <c r="L26" s="49"/>
      <c r="M26" s="49"/>
      <c r="N26" s="49"/>
      <c r="O26" s="49"/>
      <c r="P26" s="49"/>
      <c r="Q26" s="49"/>
      <c r="R26" s="49"/>
      <c r="S26" s="49"/>
      <c r="T26" s="49"/>
      <c r="U26" s="49"/>
      <c r="V26" s="49"/>
      <c r="W26" s="49"/>
      <c r="X26" s="49"/>
      <c r="Y26" s="49"/>
    </row>
    <row r="27" spans="4:25" ht="15.65" customHeight="1" x14ac:dyDescent="0.35">
      <c r="D27" s="30" t="s">
        <v>1228</v>
      </c>
      <c r="E27" s="77"/>
      <c r="F27" s="77"/>
      <c r="G27" s="77"/>
      <c r="H27" s="77"/>
      <c r="I27" s="77"/>
      <c r="J27" s="77"/>
      <c r="K27" s="77"/>
      <c r="L27" s="77"/>
      <c r="M27" s="77"/>
      <c r="N27" s="77"/>
      <c r="O27" s="77"/>
      <c r="P27" s="77"/>
      <c r="Q27" s="77"/>
      <c r="R27" s="77"/>
      <c r="Y27" s="56"/>
    </row>
    <row r="28" spans="4:25" ht="14.5" customHeight="1" x14ac:dyDescent="0.35">
      <c r="D28" s="820"/>
      <c r="E28" s="820"/>
      <c r="F28" s="792" t="s">
        <v>970</v>
      </c>
      <c r="G28" s="821" t="s">
        <v>612</v>
      </c>
      <c r="H28" s="821"/>
      <c r="I28" s="821" t="s">
        <v>611</v>
      </c>
      <c r="J28" s="821"/>
      <c r="K28" s="821"/>
      <c r="L28" s="821"/>
      <c r="M28" s="821" t="s">
        <v>610</v>
      </c>
      <c r="N28" s="821"/>
      <c r="O28" s="821"/>
      <c r="P28" s="821"/>
      <c r="Q28" s="821"/>
      <c r="R28" s="821"/>
    </row>
    <row r="29" spans="4:25" x14ac:dyDescent="0.35">
      <c r="D29" s="820"/>
      <c r="E29" s="820"/>
      <c r="F29" s="792"/>
      <c r="G29" s="819" t="s">
        <v>620</v>
      </c>
      <c r="H29" s="819"/>
      <c r="I29" s="819" t="s">
        <v>620</v>
      </c>
      <c r="J29" s="819"/>
      <c r="K29" s="819" t="s">
        <v>626</v>
      </c>
      <c r="L29" s="819"/>
      <c r="M29" s="819" t="s">
        <v>620</v>
      </c>
      <c r="N29" s="819"/>
      <c r="O29" s="819" t="s">
        <v>626</v>
      </c>
      <c r="P29" s="819"/>
      <c r="Q29" s="819" t="s">
        <v>628</v>
      </c>
      <c r="R29" s="819"/>
    </row>
    <row r="30" spans="4:25" x14ac:dyDescent="0.35">
      <c r="D30" s="820"/>
      <c r="E30" s="820"/>
      <c r="F30" s="792"/>
      <c r="G30" s="103" t="s">
        <v>1224</v>
      </c>
      <c r="H30" s="103" t="s">
        <v>1225</v>
      </c>
      <c r="I30" s="103" t="s">
        <v>1224</v>
      </c>
      <c r="J30" s="103" t="s">
        <v>1225</v>
      </c>
      <c r="K30" s="103" t="s">
        <v>1224</v>
      </c>
      <c r="L30" s="103" t="s">
        <v>1225</v>
      </c>
      <c r="M30" s="103" t="s">
        <v>1224</v>
      </c>
      <c r="N30" s="103" t="s">
        <v>1225</v>
      </c>
      <c r="O30" s="103" t="s">
        <v>1224</v>
      </c>
      <c r="P30" s="103" t="s">
        <v>1225</v>
      </c>
      <c r="Q30" s="103" t="s">
        <v>1224</v>
      </c>
      <c r="R30" s="103" t="s">
        <v>1225</v>
      </c>
    </row>
    <row r="31" spans="4:25" x14ac:dyDescent="0.35">
      <c r="D31" s="747" t="s">
        <v>1229</v>
      </c>
      <c r="E31" s="747"/>
      <c r="F31" s="22" t="s">
        <v>631</v>
      </c>
      <c r="G31" s="23">
        <v>5327</v>
      </c>
      <c r="H31" s="23">
        <v>3838</v>
      </c>
      <c r="I31" s="23">
        <v>5387</v>
      </c>
      <c r="J31" s="23">
        <v>2567</v>
      </c>
      <c r="K31" s="23">
        <v>72</v>
      </c>
      <c r="L31" s="23">
        <v>22</v>
      </c>
      <c r="M31" s="23">
        <v>3219</v>
      </c>
      <c r="N31" s="23">
        <v>2149</v>
      </c>
      <c r="O31" s="23">
        <v>80</v>
      </c>
      <c r="P31" s="23">
        <v>16</v>
      </c>
      <c r="Q31" s="23">
        <v>21</v>
      </c>
      <c r="R31" s="23">
        <v>9</v>
      </c>
    </row>
    <row r="32" spans="4:25" x14ac:dyDescent="0.35">
      <c r="D32" s="747"/>
      <c r="E32" s="747"/>
      <c r="F32" s="22" t="s">
        <v>621</v>
      </c>
      <c r="G32" s="73">
        <v>0.43730000000000002</v>
      </c>
      <c r="H32" s="73">
        <v>0.34200000000000003</v>
      </c>
      <c r="I32" s="73">
        <v>0.41524705156864256</v>
      </c>
      <c r="J32" s="73">
        <v>0.28156191729735658</v>
      </c>
      <c r="K32" s="73">
        <v>0.42109999999999997</v>
      </c>
      <c r="L32" s="73">
        <v>0.15939999999999999</v>
      </c>
      <c r="M32" s="73">
        <v>0.40439999999999998</v>
      </c>
      <c r="N32" s="73">
        <v>0.2555</v>
      </c>
      <c r="O32" s="73">
        <v>0.52287581699346408</v>
      </c>
      <c r="P32" s="73">
        <v>0.15094339622641509</v>
      </c>
      <c r="Q32" s="73">
        <v>0.55263157894736847</v>
      </c>
      <c r="R32" s="73">
        <v>0.28125</v>
      </c>
    </row>
    <row r="33" spans="4:25" x14ac:dyDescent="0.35">
      <c r="D33" s="747" t="s">
        <v>1230</v>
      </c>
      <c r="E33" s="747"/>
      <c r="F33" s="22" t="s">
        <v>631</v>
      </c>
      <c r="G33" s="23">
        <v>5880</v>
      </c>
      <c r="H33" s="23">
        <v>5838</v>
      </c>
      <c r="I33" s="23">
        <v>6556</v>
      </c>
      <c r="J33" s="23">
        <v>5244</v>
      </c>
      <c r="K33" s="23">
        <v>94</v>
      </c>
      <c r="L33" s="23">
        <v>85</v>
      </c>
      <c r="M33" s="23">
        <v>4260</v>
      </c>
      <c r="N33" s="23">
        <v>5124</v>
      </c>
      <c r="O33" s="23">
        <v>70</v>
      </c>
      <c r="P33" s="23">
        <v>67</v>
      </c>
      <c r="Q33" s="23">
        <v>17</v>
      </c>
      <c r="R33" s="23">
        <v>20</v>
      </c>
    </row>
    <row r="34" spans="4:25" x14ac:dyDescent="0.35">
      <c r="D34" s="747"/>
      <c r="E34" s="747"/>
      <c r="F34" s="22" t="s">
        <v>621</v>
      </c>
      <c r="G34" s="73">
        <v>0.48270000000000002</v>
      </c>
      <c r="H34" s="73">
        <v>0.5202</v>
      </c>
      <c r="I34" s="73">
        <v>0.50535728050566564</v>
      </c>
      <c r="J34" s="73">
        <v>0.57518920697597897</v>
      </c>
      <c r="K34" s="73">
        <v>0.54969999999999997</v>
      </c>
      <c r="L34" s="73">
        <v>0.6159</v>
      </c>
      <c r="M34" s="73">
        <v>0.53520000000000001</v>
      </c>
      <c r="N34" s="73">
        <v>0.60909999999999997</v>
      </c>
      <c r="O34" s="73">
        <v>0.45751633986928103</v>
      </c>
      <c r="P34" s="73">
        <v>0.63207547169811318</v>
      </c>
      <c r="Q34" s="73">
        <v>0.44736842105263158</v>
      </c>
      <c r="R34" s="73">
        <v>0.625</v>
      </c>
    </row>
    <row r="35" spans="4:25" x14ac:dyDescent="0.35">
      <c r="D35" s="747" t="s">
        <v>1231</v>
      </c>
      <c r="E35" s="747"/>
      <c r="F35" s="22" t="s">
        <v>631</v>
      </c>
      <c r="G35" s="23">
        <v>976</v>
      </c>
      <c r="H35" s="23">
        <v>1547</v>
      </c>
      <c r="I35" s="23">
        <v>1030</v>
      </c>
      <c r="J35" s="23">
        <v>1306</v>
      </c>
      <c r="K35" s="23">
        <v>5</v>
      </c>
      <c r="L35" s="23">
        <v>31</v>
      </c>
      <c r="M35" s="23">
        <v>480</v>
      </c>
      <c r="N35" s="23">
        <v>1139</v>
      </c>
      <c r="O35" s="23">
        <v>3</v>
      </c>
      <c r="P35" s="23">
        <v>23</v>
      </c>
      <c r="Q35" s="23">
        <v>0</v>
      </c>
      <c r="R35" s="23">
        <v>3</v>
      </c>
    </row>
    <row r="36" spans="4:25" x14ac:dyDescent="0.35">
      <c r="D36" s="747"/>
      <c r="E36" s="747"/>
      <c r="F36" s="22" t="s">
        <v>621</v>
      </c>
      <c r="G36" s="73">
        <v>8.0100000000000005E-2</v>
      </c>
      <c r="H36" s="73">
        <v>0.13780000000000001</v>
      </c>
      <c r="I36" s="73">
        <v>7.9395667925691818E-2</v>
      </c>
      <c r="J36" s="73">
        <v>0.14324887572666448</v>
      </c>
      <c r="K36" s="73">
        <v>2.92E-2</v>
      </c>
      <c r="L36" s="73">
        <v>0.22459999999999999</v>
      </c>
      <c r="M36" s="73">
        <v>6.0299999999999999E-2</v>
      </c>
      <c r="N36" s="73">
        <v>0.13539999999999999</v>
      </c>
      <c r="O36" s="73">
        <v>1.9607843137254902E-2</v>
      </c>
      <c r="P36" s="73">
        <v>0.21698113207547171</v>
      </c>
      <c r="Q36" s="73">
        <v>0</v>
      </c>
      <c r="R36" s="73">
        <v>9.375E-2</v>
      </c>
    </row>
    <row r="37" spans="4:25" x14ac:dyDescent="0.35">
      <c r="D37" s="822" t="s">
        <v>971</v>
      </c>
      <c r="E37" s="822"/>
      <c r="F37" s="516" t="s">
        <v>631</v>
      </c>
      <c r="G37" s="517">
        <v>12183</v>
      </c>
      <c r="H37" s="517">
        <v>11223</v>
      </c>
      <c r="I37" s="517">
        <v>12973</v>
      </c>
      <c r="J37" s="517">
        <v>9117</v>
      </c>
      <c r="K37" s="517">
        <v>171</v>
      </c>
      <c r="L37" s="517">
        <v>138</v>
      </c>
      <c r="M37" s="517">
        <v>7959</v>
      </c>
      <c r="N37" s="517">
        <v>8412</v>
      </c>
      <c r="O37" s="517">
        <v>153</v>
      </c>
      <c r="P37" s="517">
        <v>106</v>
      </c>
      <c r="Q37" s="517">
        <v>38</v>
      </c>
      <c r="R37" s="517">
        <v>32</v>
      </c>
    </row>
    <row r="38" spans="4:25" x14ac:dyDescent="0.35">
      <c r="D38" s="823"/>
      <c r="E38" s="823"/>
      <c r="F38" s="518" t="s">
        <v>621</v>
      </c>
      <c r="G38" s="519">
        <v>1.0001</v>
      </c>
      <c r="H38" s="519">
        <v>1</v>
      </c>
      <c r="I38" s="519">
        <v>1</v>
      </c>
      <c r="J38" s="519">
        <v>1</v>
      </c>
      <c r="K38" s="519">
        <v>0.99999999999999989</v>
      </c>
      <c r="L38" s="519">
        <v>0.99990000000000001</v>
      </c>
      <c r="M38" s="519">
        <v>1</v>
      </c>
      <c r="N38" s="519">
        <v>1</v>
      </c>
      <c r="O38" s="519">
        <v>1</v>
      </c>
      <c r="P38" s="519">
        <v>1</v>
      </c>
      <c r="Q38" s="519">
        <v>1</v>
      </c>
      <c r="R38" s="519">
        <v>1</v>
      </c>
    </row>
    <row r="39" spans="4:25" x14ac:dyDescent="0.35">
      <c r="D39" s="49"/>
      <c r="J39" s="136"/>
      <c r="K39" s="196"/>
      <c r="L39" s="196"/>
      <c r="M39" s="196"/>
      <c r="N39" s="196"/>
      <c r="O39" s="196"/>
      <c r="P39" s="196"/>
      <c r="Q39" s="196"/>
      <c r="R39" s="196"/>
      <c r="S39" s="196"/>
      <c r="T39" s="196"/>
      <c r="U39" s="196"/>
      <c r="V39" s="196"/>
      <c r="W39" s="141"/>
      <c r="X39" s="141"/>
      <c r="Y39" s="141"/>
    </row>
    <row r="40" spans="4:25" x14ac:dyDescent="0.35">
      <c r="D40" s="49"/>
      <c r="K40" s="197"/>
      <c r="L40" s="197"/>
      <c r="M40" s="197"/>
      <c r="N40" s="197"/>
      <c r="O40" s="197"/>
      <c r="P40" s="197"/>
      <c r="Q40" s="197"/>
      <c r="R40" s="197"/>
      <c r="S40" s="197"/>
      <c r="T40" s="197"/>
      <c r="U40" s="197"/>
      <c r="V40" s="197"/>
      <c r="W40" s="198"/>
      <c r="X40" s="198"/>
      <c r="Y40" s="198"/>
    </row>
    <row r="41" spans="4:25" ht="19.399999999999999" customHeight="1" x14ac:dyDescent="0.35">
      <c r="D41" s="85"/>
      <c r="K41" s="197"/>
      <c r="L41" s="197"/>
      <c r="M41" s="197"/>
      <c r="N41" s="197"/>
      <c r="O41" s="197"/>
      <c r="P41" s="197"/>
      <c r="Q41" s="197"/>
      <c r="R41" s="197"/>
      <c r="S41" s="197"/>
      <c r="T41" s="197"/>
      <c r="U41" s="197"/>
      <c r="V41" s="197"/>
      <c r="W41" s="198"/>
      <c r="X41" s="198"/>
      <c r="Y41" s="198"/>
    </row>
    <row r="42" spans="4:25" ht="62.5" customHeight="1" x14ac:dyDescent="0.35">
      <c r="D42" s="824"/>
      <c r="E42" s="824"/>
      <c r="F42" s="824"/>
      <c r="G42" s="824"/>
      <c r="H42" s="824"/>
      <c r="I42" s="824"/>
      <c r="J42" s="824"/>
      <c r="K42" s="824"/>
      <c r="L42" s="824"/>
      <c r="M42" s="824"/>
      <c r="N42" s="824"/>
      <c r="O42" s="824"/>
      <c r="P42" s="321"/>
      <c r="Q42" s="321"/>
      <c r="R42" s="321"/>
      <c r="S42" s="68"/>
      <c r="T42" s="68"/>
      <c r="U42" s="68"/>
      <c r="V42" s="68"/>
      <c r="W42" s="68"/>
      <c r="X42" s="68"/>
      <c r="Y42" s="68"/>
    </row>
    <row r="43" spans="4:25" x14ac:dyDescent="0.35">
      <c r="D43" s="49"/>
      <c r="E43" s="49"/>
      <c r="F43" s="49"/>
      <c r="G43" s="49"/>
      <c r="H43" s="49"/>
      <c r="I43" s="49"/>
      <c r="J43" s="49"/>
      <c r="K43" s="49"/>
      <c r="L43" s="49"/>
      <c r="M43" s="49"/>
      <c r="N43" s="49"/>
      <c r="O43" s="49"/>
      <c r="P43" s="49"/>
      <c r="Q43" s="49"/>
      <c r="R43" s="49"/>
      <c r="S43" s="49"/>
      <c r="T43" s="49"/>
      <c r="U43" s="49"/>
      <c r="V43" s="49"/>
      <c r="W43" s="49"/>
      <c r="X43" s="49"/>
      <c r="Y43" s="49"/>
    </row>
    <row r="44" spans="4:25" ht="15.65" customHeight="1" x14ac:dyDescent="0.35">
      <c r="D44" s="30" t="s">
        <v>1228</v>
      </c>
      <c r="E44" s="77"/>
      <c r="F44" s="77"/>
      <c r="G44" s="77"/>
      <c r="H44" s="77"/>
      <c r="I44" s="77"/>
      <c r="J44" s="77"/>
      <c r="K44" s="77"/>
      <c r="L44" s="77"/>
      <c r="M44" s="77"/>
      <c r="N44" s="77"/>
      <c r="Y44" s="56"/>
    </row>
    <row r="45" spans="4:25" ht="14.5" customHeight="1" x14ac:dyDescent="0.35">
      <c r="D45" s="820"/>
      <c r="E45" s="820"/>
      <c r="F45" s="820"/>
      <c r="G45" s="820"/>
      <c r="H45" s="792" t="s">
        <v>970</v>
      </c>
      <c r="I45" s="821" t="s">
        <v>612</v>
      </c>
      <c r="J45" s="821"/>
      <c r="K45" s="821" t="s">
        <v>611</v>
      </c>
      <c r="L45" s="821"/>
      <c r="M45" s="821" t="s">
        <v>610</v>
      </c>
      <c r="N45" s="821"/>
    </row>
    <row r="46" spans="4:25" x14ac:dyDescent="0.35">
      <c r="D46" s="820"/>
      <c r="E46" s="820"/>
      <c r="F46" s="820"/>
      <c r="G46" s="820"/>
      <c r="H46" s="792"/>
      <c r="I46" s="76" t="s">
        <v>1224</v>
      </c>
      <c r="J46" s="76" t="s">
        <v>1225</v>
      </c>
      <c r="K46" s="76" t="s">
        <v>1224</v>
      </c>
      <c r="L46" s="76" t="s">
        <v>1225</v>
      </c>
      <c r="M46" s="76" t="s">
        <v>1224</v>
      </c>
      <c r="N46" s="76" t="s">
        <v>1225</v>
      </c>
    </row>
    <row r="47" spans="4:25" x14ac:dyDescent="0.35">
      <c r="D47" s="317" t="s">
        <v>1006</v>
      </c>
      <c r="E47" s="468"/>
      <c r="F47" s="468"/>
      <c r="G47" s="468"/>
      <c r="H47" s="468"/>
      <c r="I47" s="468"/>
      <c r="J47" s="468"/>
      <c r="K47" s="468"/>
      <c r="L47" s="468"/>
      <c r="M47" s="468"/>
      <c r="N47" s="468"/>
    </row>
    <row r="48" spans="4:25" x14ac:dyDescent="0.35">
      <c r="D48" s="747" t="s">
        <v>1175</v>
      </c>
      <c r="E48" s="747"/>
      <c r="F48" s="747"/>
      <c r="G48" s="747"/>
      <c r="H48" s="22" t="s">
        <v>631</v>
      </c>
      <c r="I48" s="23">
        <v>12</v>
      </c>
      <c r="J48" s="23">
        <v>15</v>
      </c>
      <c r="K48" s="23">
        <v>57</v>
      </c>
      <c r="L48" s="23">
        <v>29</v>
      </c>
      <c r="M48" s="23">
        <v>38</v>
      </c>
      <c r="N48" s="23">
        <v>21</v>
      </c>
    </row>
    <row r="49" spans="4:25" x14ac:dyDescent="0.35">
      <c r="D49" s="747"/>
      <c r="E49" s="747"/>
      <c r="F49" s="747"/>
      <c r="G49" s="747"/>
      <c r="H49" s="22" t="s">
        <v>621</v>
      </c>
      <c r="I49" s="73">
        <v>1E-3</v>
      </c>
      <c r="J49" s="73">
        <v>1.2999999999999999E-3</v>
      </c>
      <c r="K49" s="73">
        <v>4.4000000000000003E-3</v>
      </c>
      <c r="L49" s="73">
        <v>3.2000000000000002E-3</v>
      </c>
      <c r="M49" s="73">
        <v>4.7744691544163841E-3</v>
      </c>
      <c r="N49" s="73">
        <v>2.4964336661911554E-3</v>
      </c>
    </row>
    <row r="50" spans="4:25" x14ac:dyDescent="0.35">
      <c r="D50" s="747" t="s">
        <v>1174</v>
      </c>
      <c r="E50" s="747"/>
      <c r="F50" s="747"/>
      <c r="G50" s="747"/>
      <c r="H50" s="22" t="s">
        <v>631</v>
      </c>
      <c r="I50" s="23">
        <v>10298</v>
      </c>
      <c r="J50" s="23">
        <v>9553</v>
      </c>
      <c r="K50" s="23">
        <v>10903</v>
      </c>
      <c r="L50" s="23">
        <v>7829</v>
      </c>
      <c r="M50" s="23">
        <v>6465</v>
      </c>
      <c r="N50" s="23">
        <v>6961</v>
      </c>
    </row>
    <row r="51" spans="4:25" x14ac:dyDescent="0.35">
      <c r="D51" s="747"/>
      <c r="E51" s="747"/>
      <c r="F51" s="747"/>
      <c r="G51" s="747"/>
      <c r="H51" s="22" t="s">
        <v>621</v>
      </c>
      <c r="I51" s="73">
        <v>0.84530000000000005</v>
      </c>
      <c r="J51" s="73">
        <v>0.85119999999999996</v>
      </c>
      <c r="K51" s="73">
        <v>0.84040000000000004</v>
      </c>
      <c r="L51" s="73">
        <v>0.85870000000000002</v>
      </c>
      <c r="M51" s="73">
        <v>0.81228797587636636</v>
      </c>
      <c r="N51" s="73">
        <v>0.82750832144555397</v>
      </c>
    </row>
    <row r="52" spans="4:25" x14ac:dyDescent="0.35">
      <c r="D52" s="747" t="s">
        <v>1171</v>
      </c>
      <c r="E52" s="747"/>
      <c r="F52" s="747"/>
      <c r="G52" s="747"/>
      <c r="H52" s="22" t="s">
        <v>631</v>
      </c>
      <c r="I52" s="23">
        <v>1852</v>
      </c>
      <c r="J52" s="23">
        <v>1643</v>
      </c>
      <c r="K52" s="23">
        <v>1874</v>
      </c>
      <c r="L52" s="23">
        <v>1191</v>
      </c>
      <c r="M52" s="23">
        <v>1373</v>
      </c>
      <c r="N52" s="23">
        <v>1355</v>
      </c>
    </row>
    <row r="53" spans="4:25" x14ac:dyDescent="0.35">
      <c r="D53" s="747"/>
      <c r="E53" s="747"/>
      <c r="F53" s="747"/>
      <c r="G53" s="747"/>
      <c r="H53" s="22" t="s">
        <v>621</v>
      </c>
      <c r="I53" s="73">
        <v>0.152</v>
      </c>
      <c r="J53" s="73">
        <v>0.1464</v>
      </c>
      <c r="K53" s="73">
        <v>0.14449999999999999</v>
      </c>
      <c r="L53" s="73">
        <v>0.13059999999999999</v>
      </c>
      <c r="M53" s="73">
        <v>0.17250910918457094</v>
      </c>
      <c r="N53" s="73">
        <v>0.16107941036614359</v>
      </c>
    </row>
    <row r="54" spans="4:25" x14ac:dyDescent="0.35">
      <c r="D54" s="747" t="s">
        <v>1172</v>
      </c>
      <c r="E54" s="747"/>
      <c r="F54" s="747"/>
      <c r="G54" s="747"/>
      <c r="H54" s="22" t="s">
        <v>631</v>
      </c>
      <c r="I54" s="23">
        <v>10</v>
      </c>
      <c r="J54" s="23">
        <v>5</v>
      </c>
      <c r="K54" s="23">
        <v>102</v>
      </c>
      <c r="L54" s="23">
        <v>41</v>
      </c>
      <c r="M54" s="23">
        <v>43</v>
      </c>
      <c r="N54" s="23">
        <v>47</v>
      </c>
    </row>
    <row r="55" spans="4:25" x14ac:dyDescent="0.35">
      <c r="D55" s="747"/>
      <c r="E55" s="747"/>
      <c r="F55" s="747"/>
      <c r="G55" s="747"/>
      <c r="H55" s="22" t="s">
        <v>621</v>
      </c>
      <c r="I55" s="73">
        <v>8.0000000000000004E-4</v>
      </c>
      <c r="J55" s="73">
        <v>4.0000000000000002E-4</v>
      </c>
      <c r="K55" s="73">
        <v>7.9000000000000008E-3</v>
      </c>
      <c r="L55" s="73">
        <v>4.4999999999999997E-3</v>
      </c>
      <c r="M55" s="73">
        <v>5.4026887799974868E-3</v>
      </c>
      <c r="N55" s="73">
        <v>5.5872563005230627E-3</v>
      </c>
    </row>
    <row r="56" spans="4:25" x14ac:dyDescent="0.35">
      <c r="D56" s="747" t="s">
        <v>1173</v>
      </c>
      <c r="E56" s="747"/>
      <c r="F56" s="747"/>
      <c r="G56" s="747"/>
      <c r="H56" s="22" t="s">
        <v>631</v>
      </c>
      <c r="I56" s="23">
        <v>11</v>
      </c>
      <c r="J56" s="23">
        <v>7</v>
      </c>
      <c r="K56" s="23">
        <v>37</v>
      </c>
      <c r="L56" s="23">
        <v>27</v>
      </c>
      <c r="M56" s="23">
        <v>40</v>
      </c>
      <c r="N56" s="23">
        <v>28</v>
      </c>
    </row>
    <row r="57" spans="4:25" x14ac:dyDescent="0.35">
      <c r="D57" s="747"/>
      <c r="E57" s="747"/>
      <c r="F57" s="747"/>
      <c r="G57" s="747"/>
      <c r="H57" s="22" t="s">
        <v>621</v>
      </c>
      <c r="I57" s="73">
        <v>8.9999999999999998E-4</v>
      </c>
      <c r="J57" s="73">
        <v>5.9999999999999995E-4</v>
      </c>
      <c r="K57" s="73">
        <v>2.8999999999999998E-3</v>
      </c>
      <c r="L57" s="73">
        <v>3.0000000000000001E-3</v>
      </c>
      <c r="M57" s="73">
        <v>5.0257570046488252E-3</v>
      </c>
      <c r="N57" s="73">
        <v>3.3285782215882074E-3</v>
      </c>
    </row>
    <row r="58" spans="4:25" x14ac:dyDescent="0.35">
      <c r="D58" s="317" t="s">
        <v>1011</v>
      </c>
      <c r="E58" s="468"/>
      <c r="F58" s="468"/>
      <c r="G58" s="468"/>
      <c r="H58" s="468"/>
      <c r="I58" s="468"/>
      <c r="J58" s="468"/>
      <c r="K58" s="468"/>
      <c r="L58" s="468"/>
      <c r="M58" s="468"/>
      <c r="N58" s="468"/>
    </row>
    <row r="59" spans="4:25" x14ac:dyDescent="0.35">
      <c r="D59" s="747" t="s">
        <v>1194</v>
      </c>
      <c r="E59" s="747" t="s">
        <v>626</v>
      </c>
      <c r="F59" s="747"/>
      <c r="G59" s="747"/>
      <c r="H59" s="22" t="s">
        <v>631</v>
      </c>
      <c r="I59" s="23" t="s">
        <v>988</v>
      </c>
      <c r="J59" s="23" t="s">
        <v>988</v>
      </c>
      <c r="K59" s="23">
        <v>171</v>
      </c>
      <c r="L59" s="23">
        <v>138</v>
      </c>
      <c r="M59" s="23">
        <v>153</v>
      </c>
      <c r="N59" s="23">
        <v>106</v>
      </c>
    </row>
    <row r="60" spans="4:25" x14ac:dyDescent="0.35">
      <c r="D60" s="747"/>
      <c r="E60" s="747"/>
      <c r="F60" s="747"/>
      <c r="G60" s="747"/>
      <c r="H60" s="22" t="s">
        <v>621</v>
      </c>
      <c r="I60" s="73" t="s">
        <v>988</v>
      </c>
      <c r="J60" s="73" t="s">
        <v>988</v>
      </c>
      <c r="K60" s="73">
        <v>1</v>
      </c>
      <c r="L60" s="73">
        <v>1</v>
      </c>
      <c r="M60" s="73">
        <v>1</v>
      </c>
      <c r="N60" s="73">
        <v>1</v>
      </c>
    </row>
    <row r="61" spans="4:25" x14ac:dyDescent="0.35">
      <c r="D61" s="317" t="s">
        <v>1050</v>
      </c>
      <c r="E61" s="468"/>
      <c r="F61" s="468"/>
      <c r="G61" s="468"/>
      <c r="H61" s="468"/>
      <c r="I61" s="468"/>
      <c r="J61" s="468"/>
      <c r="K61" s="468"/>
      <c r="L61" s="468"/>
      <c r="M61" s="468"/>
      <c r="N61" s="468"/>
    </row>
    <row r="62" spans="4:25" x14ac:dyDescent="0.35">
      <c r="D62" s="747" t="s">
        <v>1194</v>
      </c>
      <c r="E62" s="747" t="s">
        <v>628</v>
      </c>
      <c r="F62" s="747"/>
      <c r="G62" s="747"/>
      <c r="H62" s="22" t="s">
        <v>631</v>
      </c>
      <c r="I62" s="23" t="s">
        <v>988</v>
      </c>
      <c r="J62" s="23" t="s">
        <v>988</v>
      </c>
      <c r="K62" s="23" t="s">
        <v>988</v>
      </c>
      <c r="L62" s="23" t="s">
        <v>988</v>
      </c>
      <c r="M62" s="23">
        <v>38</v>
      </c>
      <c r="N62" s="23">
        <v>32</v>
      </c>
    </row>
    <row r="63" spans="4:25" x14ac:dyDescent="0.35">
      <c r="D63" s="773" t="s">
        <v>971</v>
      </c>
      <c r="E63" s="773"/>
      <c r="F63" s="773"/>
      <c r="G63" s="773"/>
      <c r="H63" s="476" t="s">
        <v>621</v>
      </c>
      <c r="I63" s="479" t="s">
        <v>988</v>
      </c>
      <c r="J63" s="479" t="s">
        <v>988</v>
      </c>
      <c r="K63" s="479" t="s">
        <v>988</v>
      </c>
      <c r="L63" s="479" t="s">
        <v>988</v>
      </c>
      <c r="M63" s="479">
        <v>1</v>
      </c>
      <c r="N63" s="479">
        <v>1</v>
      </c>
    </row>
    <row r="64" spans="4:25" x14ac:dyDescent="0.35">
      <c r="D64" s="49"/>
      <c r="J64" s="136"/>
      <c r="K64" s="196"/>
      <c r="L64" s="196"/>
      <c r="M64" s="196"/>
      <c r="N64" s="196"/>
      <c r="O64" s="196"/>
      <c r="P64" s="196"/>
      <c r="Q64" s="196"/>
      <c r="R64" s="196"/>
      <c r="S64" s="196"/>
      <c r="T64" s="196"/>
      <c r="U64" s="196"/>
      <c r="V64" s="196"/>
      <c r="W64" s="141"/>
      <c r="X64" s="141"/>
      <c r="Y64" s="141"/>
    </row>
    <row r="65" spans="4:25" x14ac:dyDescent="0.35">
      <c r="D65" s="49"/>
      <c r="K65" s="197"/>
      <c r="L65" s="197"/>
      <c r="M65" s="197"/>
      <c r="N65" s="197"/>
      <c r="O65" s="197"/>
      <c r="P65" s="197"/>
      <c r="Q65" s="197"/>
      <c r="R65" s="197"/>
      <c r="S65" s="197"/>
      <c r="T65" s="197"/>
      <c r="U65" s="197"/>
      <c r="V65" s="197"/>
      <c r="W65" s="198"/>
      <c r="X65" s="198"/>
      <c r="Y65" s="198"/>
    </row>
    <row r="66" spans="4:25" ht="19.399999999999999" customHeight="1" x14ac:dyDescent="0.35">
      <c r="D66" s="85"/>
      <c r="K66" s="197"/>
      <c r="L66" s="197"/>
      <c r="M66" s="197"/>
      <c r="N66" s="197"/>
      <c r="O66" s="197"/>
      <c r="P66" s="197"/>
      <c r="Q66" s="197"/>
      <c r="R66" s="197"/>
      <c r="S66" s="197"/>
      <c r="T66" s="197"/>
      <c r="U66" s="197"/>
      <c r="V66" s="197"/>
      <c r="W66" s="198"/>
      <c r="X66" s="198"/>
      <c r="Y66" s="198"/>
    </row>
    <row r="67" spans="4:25" ht="58.15" customHeight="1" x14ac:dyDescent="0.35">
      <c r="D67" s="824"/>
      <c r="E67" s="824"/>
      <c r="F67" s="824"/>
      <c r="G67" s="824"/>
      <c r="H67" s="824"/>
      <c r="I67" s="824"/>
      <c r="J67" s="824"/>
      <c r="K67" s="824"/>
      <c r="L67" s="824"/>
      <c r="M67" s="824"/>
      <c r="N67" s="824"/>
      <c r="O67" s="824"/>
      <c r="P67" s="321"/>
      <c r="Q67" s="321"/>
      <c r="R67" s="321"/>
      <c r="S67" s="68"/>
      <c r="T67" s="68"/>
      <c r="U67" s="68"/>
      <c r="V67" s="68"/>
      <c r="W67" s="68"/>
      <c r="X67" s="68"/>
      <c r="Y67" s="68"/>
    </row>
    <row r="70" spans="4:25" s="41" customFormat="1" ht="18.5" x14ac:dyDescent="0.35">
      <c r="D70" s="64" t="s">
        <v>1232</v>
      </c>
      <c r="E70" s="199"/>
      <c r="F70" s="199"/>
      <c r="G70" s="199"/>
      <c r="H70" s="174"/>
      <c r="I70" s="174"/>
      <c r="J70" s="174"/>
      <c r="K70" s="174"/>
      <c r="L70" s="174"/>
      <c r="M70" s="174"/>
      <c r="N70" s="174"/>
      <c r="O70" s="174"/>
      <c r="P70" s="174"/>
      <c r="Q70" s="174"/>
      <c r="R70" s="175"/>
      <c r="S70" s="175"/>
      <c r="T70" s="175"/>
      <c r="U70" s="175"/>
      <c r="V70" s="175"/>
      <c r="W70" s="175"/>
      <c r="X70" s="175"/>
      <c r="Y70" s="175"/>
    </row>
    <row r="71" spans="4:25" s="41" customFormat="1" ht="13" x14ac:dyDescent="0.35">
      <c r="D71" s="47"/>
      <c r="E71" s="47"/>
      <c r="F71" s="47"/>
      <c r="G71" s="47"/>
      <c r="H71" s="47"/>
      <c r="I71" s="47"/>
      <c r="J71" s="47"/>
      <c r="K71" s="47"/>
      <c r="L71" s="47"/>
      <c r="M71" s="47"/>
      <c r="N71" s="47"/>
      <c r="O71" s="47"/>
      <c r="P71" s="47"/>
      <c r="Q71" s="47"/>
      <c r="R71" s="175"/>
      <c r="S71" s="175"/>
      <c r="T71" s="175"/>
      <c r="U71" s="175"/>
      <c r="V71" s="175"/>
      <c r="W71" s="175"/>
      <c r="X71" s="175"/>
      <c r="Y71" s="175"/>
    </row>
    <row r="72" spans="4:25" s="41" customFormat="1" ht="15.65" customHeight="1" x14ac:dyDescent="0.35">
      <c r="D72" s="115" t="s">
        <v>282</v>
      </c>
      <c r="E72" s="115"/>
      <c r="F72" s="115"/>
      <c r="G72" s="115"/>
      <c r="H72" s="115"/>
      <c r="I72" s="115"/>
      <c r="J72" s="115"/>
      <c r="K72" s="115"/>
      <c r="L72" s="115"/>
      <c r="M72" s="30"/>
      <c r="N72" s="30"/>
      <c r="O72" s="30"/>
      <c r="P72" s="30"/>
      <c r="Q72" s="30"/>
      <c r="R72" s="118"/>
      <c r="S72" s="118"/>
      <c r="T72" s="118"/>
      <c r="U72" s="118"/>
      <c r="V72" s="118"/>
      <c r="W72" s="118"/>
      <c r="X72" s="118"/>
      <c r="Y72" s="498"/>
    </row>
    <row r="73" spans="4:25" ht="14.5" customHeight="1" x14ac:dyDescent="0.35">
      <c r="D73" s="825"/>
      <c r="E73" s="825"/>
      <c r="F73" s="825"/>
      <c r="G73" s="825"/>
      <c r="H73" s="825"/>
      <c r="I73" s="825"/>
      <c r="J73" s="745" t="s">
        <v>970</v>
      </c>
      <c r="K73" s="746" t="s">
        <v>612</v>
      </c>
      <c r="L73" s="746"/>
      <c r="M73" s="746"/>
      <c r="N73" s="746"/>
      <c r="O73" s="746" t="s">
        <v>611</v>
      </c>
      <c r="P73" s="746"/>
      <c r="Q73" s="746"/>
      <c r="R73" s="746"/>
      <c r="S73" s="746" t="s">
        <v>610</v>
      </c>
      <c r="T73" s="746"/>
      <c r="U73" s="746"/>
      <c r="V73" s="746"/>
      <c r="W73" s="746"/>
      <c r="X73" s="746"/>
    </row>
    <row r="74" spans="4:25" x14ac:dyDescent="0.35">
      <c r="D74" s="825"/>
      <c r="E74" s="825"/>
      <c r="F74" s="825"/>
      <c r="G74" s="825"/>
      <c r="H74" s="825"/>
      <c r="I74" s="825"/>
      <c r="J74" s="745"/>
      <c r="K74" s="809" t="s">
        <v>620</v>
      </c>
      <c r="L74" s="809"/>
      <c r="M74" s="809" t="s">
        <v>1233</v>
      </c>
      <c r="N74" s="809"/>
      <c r="O74" s="809" t="s">
        <v>620</v>
      </c>
      <c r="P74" s="809"/>
      <c r="Q74" s="809" t="s">
        <v>1233</v>
      </c>
      <c r="R74" s="809"/>
      <c r="S74" s="809" t="s">
        <v>620</v>
      </c>
      <c r="T74" s="809"/>
      <c r="U74" s="809" t="s">
        <v>626</v>
      </c>
      <c r="V74" s="809"/>
      <c r="W74" s="809" t="s">
        <v>628</v>
      </c>
      <c r="X74" s="809"/>
    </row>
    <row r="75" spans="4:25" x14ac:dyDescent="0.35">
      <c r="D75" s="825"/>
      <c r="E75" s="825"/>
      <c r="F75" s="825"/>
      <c r="G75" s="825"/>
      <c r="H75" s="825"/>
      <c r="I75" s="825"/>
      <c r="J75" s="745"/>
      <c r="K75" s="91" t="s">
        <v>1226</v>
      </c>
      <c r="L75" s="91" t="s">
        <v>1227</v>
      </c>
      <c r="M75" s="91" t="s">
        <v>1226</v>
      </c>
      <c r="N75" s="91" t="s">
        <v>1227</v>
      </c>
      <c r="O75" s="91" t="s">
        <v>1226</v>
      </c>
      <c r="P75" s="91" t="s">
        <v>1227</v>
      </c>
      <c r="Q75" s="91" t="s">
        <v>1226</v>
      </c>
      <c r="R75" s="91" t="s">
        <v>1227</v>
      </c>
      <c r="S75" s="91" t="s">
        <v>1226</v>
      </c>
      <c r="T75" s="91" t="s">
        <v>1227</v>
      </c>
      <c r="U75" s="91" t="s">
        <v>1226</v>
      </c>
      <c r="V75" s="91" t="s">
        <v>1227</v>
      </c>
      <c r="W75" s="91" t="s">
        <v>1226</v>
      </c>
      <c r="X75" s="91" t="s">
        <v>1227</v>
      </c>
    </row>
    <row r="76" spans="4:25" x14ac:dyDescent="0.35">
      <c r="D76" s="826" t="s">
        <v>1234</v>
      </c>
      <c r="E76" s="826"/>
      <c r="F76" s="826"/>
      <c r="G76" s="826"/>
      <c r="H76" s="826"/>
      <c r="I76" s="826"/>
      <c r="J76" s="21" t="s">
        <v>631</v>
      </c>
      <c r="K76" s="25">
        <v>24159</v>
      </c>
      <c r="L76" s="25">
        <v>5687</v>
      </c>
      <c r="M76" s="4">
        <v>958</v>
      </c>
      <c r="N76" s="4">
        <v>220</v>
      </c>
      <c r="O76" s="25">
        <v>35135</v>
      </c>
      <c r="P76" s="25">
        <v>7380</v>
      </c>
      <c r="Q76" s="25">
        <v>967</v>
      </c>
      <c r="R76" s="25">
        <v>242</v>
      </c>
      <c r="S76" s="25">
        <v>35318</v>
      </c>
      <c r="T76" s="25">
        <v>8367</v>
      </c>
      <c r="U76" s="25">
        <v>986</v>
      </c>
      <c r="V76" s="25">
        <v>264</v>
      </c>
      <c r="W76" s="25">
        <v>81</v>
      </c>
      <c r="X76" s="25">
        <v>54</v>
      </c>
    </row>
    <row r="77" spans="4:25" ht="14.5" customHeight="1" x14ac:dyDescent="0.35">
      <c r="D77" s="826" t="s">
        <v>1235</v>
      </c>
      <c r="E77" s="826"/>
      <c r="F77" s="826"/>
      <c r="G77" s="826"/>
      <c r="H77" s="826"/>
      <c r="I77" s="826"/>
      <c r="J77" s="21" t="s">
        <v>631</v>
      </c>
      <c r="K77" s="4">
        <v>656</v>
      </c>
      <c r="L77" s="4">
        <v>187</v>
      </c>
      <c r="M77" s="4">
        <v>16</v>
      </c>
      <c r="N77" s="4">
        <v>13</v>
      </c>
      <c r="O77" s="25">
        <v>966</v>
      </c>
      <c r="P77" s="25">
        <v>223</v>
      </c>
      <c r="Q77" s="25">
        <v>23</v>
      </c>
      <c r="R77" s="25">
        <v>10</v>
      </c>
      <c r="S77" s="25">
        <v>428</v>
      </c>
      <c r="T77" s="25">
        <v>359</v>
      </c>
      <c r="U77" s="25">
        <v>20</v>
      </c>
      <c r="V77" s="25">
        <v>4</v>
      </c>
      <c r="W77" s="25">
        <v>4</v>
      </c>
      <c r="X77" s="25">
        <v>4</v>
      </c>
    </row>
    <row r="78" spans="4:25" x14ac:dyDescent="0.35">
      <c r="D78" s="826" t="s">
        <v>1236</v>
      </c>
      <c r="E78" s="826"/>
      <c r="F78" s="826"/>
      <c r="G78" s="826"/>
      <c r="H78" s="826"/>
      <c r="I78" s="826"/>
      <c r="J78" s="21" t="s">
        <v>631</v>
      </c>
      <c r="K78" s="4">
        <v>661</v>
      </c>
      <c r="L78" s="4">
        <v>202</v>
      </c>
      <c r="M78" s="4">
        <v>16</v>
      </c>
      <c r="N78" s="4">
        <v>13</v>
      </c>
      <c r="O78" s="25">
        <v>949</v>
      </c>
      <c r="P78" s="25">
        <v>201</v>
      </c>
      <c r="Q78" s="25">
        <v>23</v>
      </c>
      <c r="R78" s="25">
        <v>9</v>
      </c>
      <c r="S78" s="25">
        <v>418</v>
      </c>
      <c r="T78" s="25">
        <v>243</v>
      </c>
      <c r="U78" s="25">
        <v>20</v>
      </c>
      <c r="V78" s="25">
        <v>4</v>
      </c>
      <c r="W78" s="25">
        <v>2</v>
      </c>
      <c r="X78" s="25">
        <v>3</v>
      </c>
    </row>
    <row r="79" spans="4:25" ht="14.5" customHeight="1" x14ac:dyDescent="0.35">
      <c r="D79" s="826" t="s">
        <v>1237</v>
      </c>
      <c r="E79" s="826"/>
      <c r="F79" s="826"/>
      <c r="G79" s="826"/>
      <c r="H79" s="826"/>
      <c r="I79" s="826"/>
      <c r="J79" s="21" t="s">
        <v>631</v>
      </c>
      <c r="K79" s="4">
        <v>602</v>
      </c>
      <c r="L79" s="4">
        <v>193</v>
      </c>
      <c r="M79" s="4">
        <v>15</v>
      </c>
      <c r="N79" s="4">
        <v>13</v>
      </c>
      <c r="O79" s="25">
        <v>529</v>
      </c>
      <c r="P79" s="25">
        <v>112</v>
      </c>
      <c r="Q79" s="25">
        <v>21</v>
      </c>
      <c r="R79" s="25">
        <v>9</v>
      </c>
      <c r="S79" s="25">
        <v>279</v>
      </c>
      <c r="T79" s="25">
        <v>126</v>
      </c>
      <c r="U79" s="25">
        <v>19</v>
      </c>
      <c r="V79" s="25">
        <v>4</v>
      </c>
      <c r="W79" s="25">
        <v>0</v>
      </c>
      <c r="X79" s="25">
        <v>0</v>
      </c>
    </row>
    <row r="80" spans="4:25" x14ac:dyDescent="0.35">
      <c r="D80" s="826" t="s">
        <v>1238</v>
      </c>
      <c r="E80" s="826"/>
      <c r="F80" s="826"/>
      <c r="G80" s="826"/>
      <c r="H80" s="826"/>
      <c r="I80" s="826"/>
      <c r="J80" s="449" t="s">
        <v>621</v>
      </c>
      <c r="K80" s="439">
        <v>1.01</v>
      </c>
      <c r="L80" s="439">
        <v>1.08</v>
      </c>
      <c r="M80" s="439">
        <v>1</v>
      </c>
      <c r="N80" s="439">
        <v>1</v>
      </c>
      <c r="O80" s="424">
        <v>0.98240165631469978</v>
      </c>
      <c r="P80" s="424">
        <v>0.9</v>
      </c>
      <c r="Q80" s="424">
        <v>1</v>
      </c>
      <c r="R80" s="424">
        <v>0.9</v>
      </c>
      <c r="S80" s="471">
        <v>0.97663551401869164</v>
      </c>
      <c r="T80" s="471">
        <v>0.67688022284122562</v>
      </c>
      <c r="U80" s="471">
        <v>1</v>
      </c>
      <c r="V80" s="471">
        <v>1</v>
      </c>
      <c r="W80" s="471">
        <v>0.5</v>
      </c>
      <c r="X80" s="471">
        <v>0.75</v>
      </c>
    </row>
    <row r="81" spans="4:25" ht="14.5" customHeight="1" x14ac:dyDescent="0.35">
      <c r="D81" s="827" t="s">
        <v>1239</v>
      </c>
      <c r="E81" s="827"/>
      <c r="F81" s="827"/>
      <c r="G81" s="827"/>
      <c r="H81" s="827"/>
      <c r="I81" s="827"/>
      <c r="J81" s="499" t="s">
        <v>621</v>
      </c>
      <c r="K81" s="500">
        <v>1.01</v>
      </c>
      <c r="L81" s="500">
        <v>1.1000000000000001</v>
      </c>
      <c r="M81" s="501">
        <v>0.94</v>
      </c>
      <c r="N81" s="500">
        <v>1</v>
      </c>
      <c r="O81" s="501">
        <v>0.81</v>
      </c>
      <c r="P81" s="501">
        <v>0.73</v>
      </c>
      <c r="Q81" s="501">
        <v>0.91304347826086951</v>
      </c>
      <c r="R81" s="501">
        <v>1</v>
      </c>
      <c r="S81" s="501">
        <v>0.66749999999999998</v>
      </c>
      <c r="T81" s="501">
        <v>0.51849999999999996</v>
      </c>
      <c r="U81" s="501">
        <v>1</v>
      </c>
      <c r="V81" s="501">
        <v>0.78</v>
      </c>
      <c r="W81" s="501">
        <v>0</v>
      </c>
      <c r="X81" s="501">
        <v>0</v>
      </c>
    </row>
    <row r="84" spans="4:25" s="41" customFormat="1" ht="18.649999999999999" customHeight="1" x14ac:dyDescent="0.35">
      <c r="D84" s="85"/>
      <c r="E84" s="85"/>
      <c r="F84" s="85"/>
      <c r="G84" s="85"/>
      <c r="H84" s="85"/>
      <c r="I84" s="85"/>
      <c r="J84" s="85"/>
      <c r="K84" s="85"/>
      <c r="L84" s="85"/>
      <c r="M84" s="85"/>
      <c r="N84" s="85"/>
      <c r="O84" s="85"/>
      <c r="P84" s="85"/>
      <c r="Q84" s="85"/>
      <c r="R84" s="175"/>
      <c r="S84" s="175"/>
      <c r="T84" s="175"/>
      <c r="U84" s="175"/>
      <c r="V84" s="175"/>
      <c r="W84" s="175"/>
      <c r="X84" s="175"/>
      <c r="Y84" s="175"/>
    </row>
    <row r="85" spans="4:25" s="41" customFormat="1" ht="71.150000000000006" customHeight="1" x14ac:dyDescent="0.35">
      <c r="D85" s="775"/>
      <c r="E85" s="775"/>
      <c r="F85" s="775"/>
      <c r="G85" s="775"/>
      <c r="H85" s="775"/>
      <c r="I85" s="775"/>
      <c r="J85" s="775"/>
      <c r="K85" s="775"/>
      <c r="L85" s="775"/>
      <c r="M85" s="775"/>
      <c r="N85" s="775"/>
      <c r="O85" s="775"/>
      <c r="P85" s="413"/>
      <c r="Q85" s="413"/>
      <c r="R85" s="413"/>
      <c r="S85" s="191"/>
      <c r="T85" s="191"/>
      <c r="U85" s="191"/>
      <c r="V85" s="191"/>
      <c r="W85" s="191"/>
      <c r="X85" s="191"/>
      <c r="Y85" s="191"/>
    </row>
    <row r="86" spans="4:25" s="41" customFormat="1" ht="13" x14ac:dyDescent="0.35"/>
    <row r="87" spans="4:25" s="41" customFormat="1" ht="13" x14ac:dyDescent="0.35"/>
    <row r="88" spans="4:25" ht="18.5" x14ac:dyDescent="0.35">
      <c r="D88" s="64" t="s">
        <v>1240</v>
      </c>
      <c r="E88" s="199"/>
      <c r="F88" s="199"/>
      <c r="G88" s="199"/>
    </row>
    <row r="89" spans="4:25" ht="18.5" x14ac:dyDescent="0.35">
      <c r="D89" s="195" t="s">
        <v>1241</v>
      </c>
      <c r="E89" s="199"/>
      <c r="F89" s="199"/>
      <c r="G89" s="199"/>
    </row>
    <row r="90" spans="4:25" x14ac:dyDescent="0.35">
      <c r="D90" s="47"/>
      <c r="E90" s="47"/>
      <c r="F90" s="47"/>
      <c r="G90" s="47"/>
    </row>
    <row r="91" spans="4:25" ht="15.65" customHeight="1" x14ac:dyDescent="0.35">
      <c r="D91" s="115" t="s">
        <v>1242</v>
      </c>
      <c r="E91" s="117"/>
      <c r="F91" s="117"/>
      <c r="G91" s="117"/>
      <c r="H91" s="7"/>
      <c r="I91" s="7"/>
      <c r="J91" s="7"/>
      <c r="K91" s="7"/>
      <c r="L91" s="7"/>
      <c r="M91" s="7"/>
      <c r="N91" s="7"/>
      <c r="O91" s="7"/>
      <c r="P91" s="7"/>
      <c r="Q91" s="7"/>
      <c r="R91" s="7"/>
      <c r="S91" s="7"/>
      <c r="T91" s="7"/>
      <c r="U91" s="7"/>
    </row>
    <row r="92" spans="4:25" ht="14.5" customHeight="1" x14ac:dyDescent="0.35">
      <c r="D92" s="828"/>
      <c r="E92" s="828"/>
      <c r="F92" s="828"/>
      <c r="G92" s="745" t="s">
        <v>970</v>
      </c>
      <c r="H92" s="746" t="s">
        <v>612</v>
      </c>
      <c r="I92" s="746"/>
      <c r="J92" s="746"/>
      <c r="K92" s="746"/>
      <c r="L92" s="746" t="s">
        <v>611</v>
      </c>
      <c r="M92" s="746"/>
      <c r="N92" s="746"/>
      <c r="O92" s="746"/>
      <c r="P92" s="746" t="s">
        <v>610</v>
      </c>
      <c r="Q92" s="746"/>
      <c r="R92" s="746"/>
      <c r="S92" s="746"/>
      <c r="T92" s="746"/>
      <c r="U92" s="746"/>
    </row>
    <row r="93" spans="4:25" x14ac:dyDescent="0.35">
      <c r="D93" s="828"/>
      <c r="E93" s="828"/>
      <c r="F93" s="828"/>
      <c r="G93" s="745"/>
      <c r="H93" s="809" t="s">
        <v>620</v>
      </c>
      <c r="I93" s="809"/>
      <c r="J93" s="809" t="s">
        <v>1233</v>
      </c>
      <c r="K93" s="809"/>
      <c r="L93" s="809" t="s">
        <v>620</v>
      </c>
      <c r="M93" s="809"/>
      <c r="N93" s="809" t="s">
        <v>1233</v>
      </c>
      <c r="O93" s="809"/>
      <c r="P93" s="809" t="s">
        <v>620</v>
      </c>
      <c r="Q93" s="809"/>
      <c r="R93" s="809" t="s">
        <v>1233</v>
      </c>
      <c r="S93" s="809"/>
      <c r="T93" s="809" t="s">
        <v>628</v>
      </c>
      <c r="U93" s="809"/>
    </row>
    <row r="94" spans="4:25" x14ac:dyDescent="0.35">
      <c r="D94" s="829"/>
      <c r="E94" s="829"/>
      <c r="F94" s="829"/>
      <c r="G94" s="745"/>
      <c r="H94" s="97" t="s">
        <v>1226</v>
      </c>
      <c r="I94" s="97" t="s">
        <v>1227</v>
      </c>
      <c r="J94" s="97" t="s">
        <v>1226</v>
      </c>
      <c r="K94" s="97" t="s">
        <v>1227</v>
      </c>
      <c r="L94" s="97" t="s">
        <v>1226</v>
      </c>
      <c r="M94" s="97" t="s">
        <v>1227</v>
      </c>
      <c r="N94" s="97" t="s">
        <v>1226</v>
      </c>
      <c r="O94" s="97" t="s">
        <v>1227</v>
      </c>
      <c r="P94" s="97" t="s">
        <v>1226</v>
      </c>
      <c r="Q94" s="97" t="s">
        <v>1227</v>
      </c>
      <c r="R94" s="97" t="s">
        <v>1226</v>
      </c>
      <c r="S94" s="97" t="s">
        <v>1227</v>
      </c>
      <c r="T94" s="97" t="s">
        <v>1226</v>
      </c>
      <c r="U94" s="97" t="s">
        <v>1227</v>
      </c>
    </row>
    <row r="95" spans="4:25" x14ac:dyDescent="0.35">
      <c r="D95" s="826" t="s">
        <v>1243</v>
      </c>
      <c r="E95" s="826"/>
      <c r="F95" s="826"/>
      <c r="G95" s="21" t="s">
        <v>621</v>
      </c>
      <c r="H95" s="438">
        <v>1</v>
      </c>
      <c r="I95" s="439">
        <v>0</v>
      </c>
      <c r="J95" s="417" t="s">
        <v>1078</v>
      </c>
      <c r="K95" s="417" t="s">
        <v>1078</v>
      </c>
      <c r="L95" s="440">
        <v>1</v>
      </c>
      <c r="M95" s="424">
        <v>0</v>
      </c>
      <c r="N95" s="417" t="s">
        <v>1078</v>
      </c>
      <c r="O95" s="417" t="s">
        <v>1078</v>
      </c>
      <c r="P95" s="440">
        <v>1</v>
      </c>
      <c r="Q95" s="440">
        <v>0</v>
      </c>
      <c r="R95" s="440" t="s">
        <v>1078</v>
      </c>
      <c r="S95" s="440" t="s">
        <v>1078</v>
      </c>
      <c r="T95" s="440" t="s">
        <v>1078</v>
      </c>
      <c r="U95" s="440" t="s">
        <v>1078</v>
      </c>
    </row>
    <row r="96" spans="4:25" x14ac:dyDescent="0.35">
      <c r="D96" s="826" t="s">
        <v>1244</v>
      </c>
      <c r="E96" s="826"/>
      <c r="F96" s="826"/>
      <c r="G96" s="21" t="s">
        <v>621</v>
      </c>
      <c r="H96" s="438">
        <v>0.83</v>
      </c>
      <c r="I96" s="439">
        <v>0.17</v>
      </c>
      <c r="J96" s="438">
        <v>1</v>
      </c>
      <c r="K96" s="438">
        <v>0</v>
      </c>
      <c r="L96" s="440">
        <v>0.84619999999999995</v>
      </c>
      <c r="M96" s="440">
        <v>0.15379999999999999</v>
      </c>
      <c r="N96" s="438">
        <v>1</v>
      </c>
      <c r="O96" s="438">
        <v>0</v>
      </c>
      <c r="P96" s="440">
        <v>0.9285714285714286</v>
      </c>
      <c r="Q96" s="440">
        <v>7.1428571428571425E-2</v>
      </c>
      <c r="R96" s="440">
        <v>1</v>
      </c>
      <c r="S96" s="440">
        <v>0</v>
      </c>
      <c r="T96" s="440" t="s">
        <v>1078</v>
      </c>
      <c r="U96" s="440" t="s">
        <v>1078</v>
      </c>
    </row>
    <row r="97" spans="4:25" x14ac:dyDescent="0.35">
      <c r="D97" s="826" t="s">
        <v>1182</v>
      </c>
      <c r="E97" s="826"/>
      <c r="F97" s="826"/>
      <c r="G97" s="21" t="s">
        <v>621</v>
      </c>
      <c r="H97" s="438">
        <v>0.86</v>
      </c>
      <c r="I97" s="439">
        <v>0.14000000000000001</v>
      </c>
      <c r="J97" s="438">
        <v>0.8</v>
      </c>
      <c r="K97" s="438">
        <v>0.2</v>
      </c>
      <c r="L97" s="440">
        <v>0.81579999999999997</v>
      </c>
      <c r="M97" s="424">
        <v>0.1842</v>
      </c>
      <c r="N97" s="438">
        <v>0.8</v>
      </c>
      <c r="O97" s="440">
        <v>0.2</v>
      </c>
      <c r="P97" s="440">
        <v>0.79761904761904767</v>
      </c>
      <c r="Q97" s="440">
        <v>0.20238095238095238</v>
      </c>
      <c r="R97" s="440">
        <v>0.8</v>
      </c>
      <c r="S97" s="440">
        <v>0.2</v>
      </c>
      <c r="T97" s="440">
        <v>1</v>
      </c>
      <c r="U97" s="440">
        <v>0</v>
      </c>
    </row>
    <row r="98" spans="4:25" x14ac:dyDescent="0.35">
      <c r="D98" s="826" t="s">
        <v>1183</v>
      </c>
      <c r="E98" s="826"/>
      <c r="F98" s="826"/>
      <c r="G98" s="21" t="s">
        <v>621</v>
      </c>
      <c r="H98" s="438">
        <v>0.8</v>
      </c>
      <c r="I98" s="439">
        <v>0.2</v>
      </c>
      <c r="J98" s="438">
        <v>0.78</v>
      </c>
      <c r="K98" s="438">
        <v>0.22</v>
      </c>
      <c r="L98" s="440">
        <v>0.75419999999999998</v>
      </c>
      <c r="M98" s="424">
        <v>0.24579999999999999</v>
      </c>
      <c r="N98" s="438">
        <v>0.75</v>
      </c>
      <c r="O98" s="440">
        <v>0.25</v>
      </c>
      <c r="P98" s="440">
        <v>0.74948665297741268</v>
      </c>
      <c r="Q98" s="440">
        <v>0.25051334702258726</v>
      </c>
      <c r="R98" s="440">
        <v>0.73417721518987344</v>
      </c>
      <c r="S98" s="440">
        <v>0.26582278481012656</v>
      </c>
      <c r="T98" s="440">
        <v>0.77777777777777779</v>
      </c>
      <c r="U98" s="440">
        <v>0.22222222222222221</v>
      </c>
    </row>
    <row r="99" spans="4:25" x14ac:dyDescent="0.35">
      <c r="D99" s="826" t="s">
        <v>1184</v>
      </c>
      <c r="E99" s="826"/>
      <c r="F99" s="826"/>
      <c r="G99" s="21" t="s">
        <v>621</v>
      </c>
      <c r="H99" s="438">
        <v>0.75</v>
      </c>
      <c r="I99" s="439">
        <v>0.25</v>
      </c>
      <c r="J99" s="438">
        <v>0.74</v>
      </c>
      <c r="K99" s="438">
        <v>0.26</v>
      </c>
      <c r="L99" s="440">
        <v>0.70179999999999998</v>
      </c>
      <c r="M99" s="424">
        <v>0.29820000000000002</v>
      </c>
      <c r="N99" s="438">
        <v>0.77</v>
      </c>
      <c r="O99" s="440">
        <v>0.23</v>
      </c>
      <c r="P99" s="440">
        <v>0.66723163841807909</v>
      </c>
      <c r="Q99" s="440">
        <v>0.33276836158192091</v>
      </c>
      <c r="R99" s="440">
        <v>0.72972972972972971</v>
      </c>
      <c r="S99" s="440">
        <v>0.27027027027027029</v>
      </c>
      <c r="T99" s="440">
        <v>0.4</v>
      </c>
      <c r="U99" s="440">
        <v>0.6</v>
      </c>
    </row>
    <row r="100" spans="4:25" x14ac:dyDescent="0.35">
      <c r="D100" s="826" t="s">
        <v>1185</v>
      </c>
      <c r="E100" s="826"/>
      <c r="F100" s="826"/>
      <c r="G100" s="21" t="s">
        <v>621</v>
      </c>
      <c r="H100" s="417" t="s">
        <v>1078</v>
      </c>
      <c r="I100" s="417" t="s">
        <v>1078</v>
      </c>
      <c r="J100" s="417" t="s">
        <v>1078</v>
      </c>
      <c r="K100" s="417" t="s">
        <v>1078</v>
      </c>
      <c r="L100" s="440" t="s">
        <v>1078</v>
      </c>
      <c r="M100" s="440" t="s">
        <v>1078</v>
      </c>
      <c r="N100" s="438">
        <v>0.71</v>
      </c>
      <c r="O100" s="440">
        <v>0.28999999999999998</v>
      </c>
      <c r="P100" s="440" t="s">
        <v>1078</v>
      </c>
      <c r="Q100" s="440" t="s">
        <v>1078</v>
      </c>
      <c r="R100" s="440">
        <v>0.60869565217391308</v>
      </c>
      <c r="S100" s="440">
        <v>0.39130434782608697</v>
      </c>
      <c r="T100" s="440" t="s">
        <v>1078</v>
      </c>
      <c r="U100" s="440" t="s">
        <v>1078</v>
      </c>
    </row>
    <row r="101" spans="4:25" x14ac:dyDescent="0.35">
      <c r="D101" s="826" t="s">
        <v>1186</v>
      </c>
      <c r="E101" s="826"/>
      <c r="F101" s="826"/>
      <c r="G101" s="21" t="s">
        <v>621</v>
      </c>
      <c r="H101" s="438">
        <v>0.8</v>
      </c>
      <c r="I101" s="439">
        <v>0.2</v>
      </c>
      <c r="J101" s="438">
        <v>0.6</v>
      </c>
      <c r="K101" s="438">
        <v>0.4</v>
      </c>
      <c r="L101" s="440">
        <v>0.6472</v>
      </c>
      <c r="M101" s="424">
        <v>0.3528</v>
      </c>
      <c r="N101" s="438">
        <v>0.54</v>
      </c>
      <c r="O101" s="440">
        <v>0.46</v>
      </c>
      <c r="P101" s="440">
        <v>0.58545887961859355</v>
      </c>
      <c r="Q101" s="440">
        <v>0.41454112038140645</v>
      </c>
      <c r="R101" s="440">
        <v>0.573943661971831</v>
      </c>
      <c r="S101" s="440">
        <v>0.426056338028169</v>
      </c>
      <c r="T101" s="440">
        <v>0.61016949152542377</v>
      </c>
      <c r="U101" s="440">
        <v>0.38983050847457629</v>
      </c>
    </row>
    <row r="102" spans="4:25" x14ac:dyDescent="0.35">
      <c r="D102" s="826" t="s">
        <v>1245</v>
      </c>
      <c r="E102" s="826"/>
      <c r="F102" s="826"/>
      <c r="G102" s="21" t="s">
        <v>621</v>
      </c>
      <c r="H102" s="417" t="s">
        <v>1078</v>
      </c>
      <c r="I102" s="417" t="s">
        <v>1078</v>
      </c>
      <c r="J102" s="438">
        <v>0.86</v>
      </c>
      <c r="K102" s="438">
        <v>0.14000000000000001</v>
      </c>
      <c r="L102" s="440">
        <v>0.65310000000000001</v>
      </c>
      <c r="M102" s="424">
        <v>0.34689999999999999</v>
      </c>
      <c r="N102" s="438">
        <v>0.84</v>
      </c>
      <c r="O102" s="440">
        <v>0.16</v>
      </c>
      <c r="P102" s="440">
        <v>0.66911764705882348</v>
      </c>
      <c r="Q102" s="440">
        <v>0.33088235294117646</v>
      </c>
      <c r="R102" s="440">
        <v>0.83132530120481929</v>
      </c>
      <c r="S102" s="440">
        <v>0.16867469879518071</v>
      </c>
      <c r="T102" s="440">
        <v>0</v>
      </c>
      <c r="U102" s="440">
        <v>1</v>
      </c>
    </row>
    <row r="103" spans="4:25" x14ac:dyDescent="0.35">
      <c r="D103" s="826" t="s">
        <v>1187</v>
      </c>
      <c r="E103" s="826"/>
      <c r="F103" s="826"/>
      <c r="G103" s="21" t="s">
        <v>621</v>
      </c>
      <c r="H103" s="438">
        <v>0.9</v>
      </c>
      <c r="I103" s="439">
        <v>0.1</v>
      </c>
      <c r="J103" s="438">
        <v>0.96</v>
      </c>
      <c r="K103" s="438">
        <v>0.04</v>
      </c>
      <c r="L103" s="440">
        <v>0.8821</v>
      </c>
      <c r="M103" s="424">
        <v>0.1179</v>
      </c>
      <c r="N103" s="438">
        <v>0.96</v>
      </c>
      <c r="O103" s="440">
        <v>0.04</v>
      </c>
      <c r="P103" s="440">
        <v>0.87550139318411468</v>
      </c>
      <c r="Q103" s="440">
        <v>0.12449860681588536</v>
      </c>
      <c r="R103" s="440">
        <v>0.95465994962216627</v>
      </c>
      <c r="S103" s="440">
        <v>4.534005037783375E-2</v>
      </c>
      <c r="T103" s="440">
        <v>0.75</v>
      </c>
      <c r="U103" s="440">
        <v>0.25</v>
      </c>
    </row>
    <row r="104" spans="4:25" x14ac:dyDescent="0.35">
      <c r="D104" s="826" t="s">
        <v>1189</v>
      </c>
      <c r="E104" s="826"/>
      <c r="F104" s="826"/>
      <c r="G104" s="21" t="s">
        <v>621</v>
      </c>
      <c r="H104" s="438">
        <v>0.06</v>
      </c>
      <c r="I104" s="439">
        <v>0.94</v>
      </c>
      <c r="J104" s="438">
        <v>0.68</v>
      </c>
      <c r="K104" s="438">
        <v>0.32</v>
      </c>
      <c r="L104" s="440">
        <v>9.0899999999999995E-2</v>
      </c>
      <c r="M104" s="424">
        <v>0.90910000000000002</v>
      </c>
      <c r="N104" s="438">
        <v>0.64</v>
      </c>
      <c r="O104" s="440">
        <v>0.36</v>
      </c>
      <c r="P104" s="440">
        <v>0.5</v>
      </c>
      <c r="Q104" s="440">
        <v>0.5</v>
      </c>
      <c r="R104" s="440">
        <v>0.44444444444444442</v>
      </c>
      <c r="S104" s="440">
        <v>0.55555555555555558</v>
      </c>
      <c r="T104" s="440">
        <v>0.25</v>
      </c>
      <c r="U104" s="440">
        <v>0.75</v>
      </c>
    </row>
    <row r="105" spans="4:25" x14ac:dyDescent="0.35">
      <c r="D105" s="826" t="s">
        <v>1190</v>
      </c>
      <c r="E105" s="826"/>
      <c r="F105" s="826"/>
      <c r="G105" s="21" t="s">
        <v>621</v>
      </c>
      <c r="H105" s="438">
        <v>0.43</v>
      </c>
      <c r="I105" s="439">
        <v>0.56999999999999995</v>
      </c>
      <c r="J105" s="417">
        <v>0</v>
      </c>
      <c r="K105" s="417">
        <v>0</v>
      </c>
      <c r="L105" s="440" t="s">
        <v>1078</v>
      </c>
      <c r="M105" s="424" t="s">
        <v>1078</v>
      </c>
      <c r="N105" s="417">
        <v>0</v>
      </c>
      <c r="O105" s="417">
        <v>0</v>
      </c>
      <c r="P105" s="440" t="s">
        <v>1078</v>
      </c>
      <c r="Q105" s="440" t="s">
        <v>1078</v>
      </c>
      <c r="R105" s="440">
        <v>0.5</v>
      </c>
      <c r="S105" s="440">
        <v>0.5</v>
      </c>
      <c r="T105" s="440">
        <v>1</v>
      </c>
      <c r="U105" s="440">
        <v>0</v>
      </c>
    </row>
    <row r="106" spans="4:25" x14ac:dyDescent="0.35">
      <c r="D106" s="502" t="s">
        <v>971</v>
      </c>
      <c r="E106" s="502"/>
      <c r="F106" s="502"/>
      <c r="G106" s="503" t="s">
        <v>621</v>
      </c>
      <c r="H106" s="504">
        <v>0.83</v>
      </c>
      <c r="I106" s="505">
        <v>0.17</v>
      </c>
      <c r="J106" s="504">
        <v>0.81</v>
      </c>
      <c r="K106" s="504">
        <v>0.19</v>
      </c>
      <c r="L106" s="506">
        <v>0.82</v>
      </c>
      <c r="M106" s="506">
        <v>0.18</v>
      </c>
      <c r="N106" s="504">
        <v>0.8</v>
      </c>
      <c r="O106" s="678">
        <v>0.2</v>
      </c>
      <c r="P106" s="508">
        <v>0.80846972645072679</v>
      </c>
      <c r="Q106" s="508">
        <v>0.19153027354927321</v>
      </c>
      <c r="R106" s="508">
        <v>0.78879999999999995</v>
      </c>
      <c r="S106" s="508">
        <v>0.2112</v>
      </c>
      <c r="T106" s="508">
        <v>0.6</v>
      </c>
      <c r="U106" s="508">
        <v>0.4</v>
      </c>
    </row>
    <row r="107" spans="4:25" x14ac:dyDescent="0.35">
      <c r="D107" s="140"/>
      <c r="E107" s="140"/>
      <c r="F107" s="140"/>
      <c r="G107" s="140"/>
      <c r="M107" s="146"/>
      <c r="N107" s="204"/>
      <c r="O107" s="207"/>
      <c r="P107" s="204"/>
      <c r="Q107" s="204"/>
      <c r="R107" s="208"/>
      <c r="S107" s="208"/>
      <c r="T107" s="204"/>
      <c r="U107" s="209"/>
      <c r="V107" s="205"/>
      <c r="W107" s="205"/>
      <c r="X107" s="205"/>
      <c r="Y107" s="205"/>
    </row>
    <row r="108" spans="4:25" ht="14.5" customHeight="1" x14ac:dyDescent="0.35"/>
    <row r="109" spans="4:25" s="41" customFormat="1" ht="19.399999999999999" customHeight="1" x14ac:dyDescent="0.35">
      <c r="D109" s="85"/>
      <c r="E109" s="85"/>
      <c r="F109" s="85"/>
      <c r="G109" s="85"/>
      <c r="H109" s="85"/>
      <c r="I109" s="85"/>
      <c r="J109" s="85"/>
      <c r="K109" s="85"/>
      <c r="L109" s="85"/>
      <c r="M109" s="85"/>
      <c r="N109" s="85"/>
      <c r="O109" s="85"/>
      <c r="P109" s="85"/>
      <c r="Q109" s="85"/>
      <c r="R109" s="175"/>
      <c r="S109" s="175"/>
      <c r="T109" s="175"/>
      <c r="U109" s="175"/>
      <c r="V109" s="175"/>
      <c r="W109" s="175"/>
      <c r="X109" s="175"/>
      <c r="Y109" s="175"/>
    </row>
    <row r="110" spans="4:25" s="41" customFormat="1" ht="52.9" customHeight="1" x14ac:dyDescent="0.35">
      <c r="D110" s="775"/>
      <c r="E110" s="775"/>
      <c r="F110" s="775"/>
      <c r="G110" s="775"/>
      <c r="H110" s="775"/>
      <c r="I110" s="775"/>
      <c r="J110" s="775"/>
      <c r="K110" s="775"/>
      <c r="L110" s="775"/>
      <c r="M110" s="775"/>
      <c r="N110" s="775"/>
      <c r="O110" s="775"/>
      <c r="P110" s="413"/>
      <c r="Q110" s="413"/>
      <c r="R110" s="413"/>
      <c r="S110" s="191"/>
      <c r="T110" s="191"/>
      <c r="U110" s="191"/>
      <c r="V110" s="191"/>
      <c r="W110" s="191"/>
      <c r="X110" s="191"/>
      <c r="Y110" s="191"/>
    </row>
    <row r="111" spans="4:25" s="41" customFormat="1" ht="13" x14ac:dyDescent="0.35"/>
    <row r="113" spans="4:33" ht="15.65" customHeight="1" x14ac:dyDescent="0.35">
      <c r="D113" s="115" t="s">
        <v>1246</v>
      </c>
      <c r="E113" s="114"/>
      <c r="F113" s="114"/>
      <c r="G113" s="114"/>
      <c r="H113" s="114"/>
      <c r="I113" s="114"/>
      <c r="J113" s="114"/>
      <c r="K113" s="114"/>
      <c r="L113" s="114"/>
      <c r="M113" s="114"/>
      <c r="N113" s="114"/>
      <c r="O113" s="114"/>
      <c r="P113" s="114"/>
      <c r="Q113" s="114"/>
      <c r="R113" s="114"/>
      <c r="S113" s="116"/>
      <c r="T113" s="116"/>
      <c r="U113" s="116"/>
      <c r="V113" s="116"/>
      <c r="W113" s="116"/>
      <c r="X113" s="116"/>
      <c r="Y113" s="79"/>
      <c r="Z113" s="79"/>
      <c r="AA113" s="79"/>
      <c r="AB113" s="79"/>
      <c r="AC113" s="79"/>
      <c r="AD113" s="79"/>
      <c r="AE113" s="79"/>
      <c r="AF113" s="79"/>
      <c r="AG113" s="79"/>
    </row>
    <row r="114" spans="4:33" ht="14.5" customHeight="1" x14ac:dyDescent="0.35">
      <c r="D114" s="830"/>
      <c r="E114" s="830"/>
      <c r="F114" s="745" t="s">
        <v>970</v>
      </c>
      <c r="G114" s="746" t="s">
        <v>612</v>
      </c>
      <c r="H114" s="746"/>
      <c r="I114" s="746"/>
      <c r="J114" s="746"/>
      <c r="K114" s="746"/>
      <c r="L114" s="746"/>
      <c r="M114" s="746"/>
      <c r="N114" s="746"/>
      <c r="O114" s="746"/>
      <c r="P114" s="746"/>
      <c r="Q114" s="746"/>
      <c r="R114" s="746"/>
      <c r="S114" s="746" t="s">
        <v>611</v>
      </c>
      <c r="T114" s="746"/>
      <c r="U114" s="746"/>
      <c r="V114" s="746"/>
      <c r="W114" s="746"/>
      <c r="X114" s="746"/>
      <c r="Y114" s="746" t="s">
        <v>610</v>
      </c>
      <c r="Z114" s="746"/>
      <c r="AA114" s="746"/>
      <c r="AB114" s="746"/>
      <c r="AC114" s="746"/>
      <c r="AD114" s="746"/>
      <c r="AE114" s="746"/>
      <c r="AF114" s="746"/>
      <c r="AG114" s="746"/>
    </row>
    <row r="115" spans="4:33" x14ac:dyDescent="0.35">
      <c r="D115" s="830"/>
      <c r="E115" s="830"/>
      <c r="F115" s="745"/>
      <c r="G115" s="808" t="s">
        <v>620</v>
      </c>
      <c r="H115" s="808"/>
      <c r="I115" s="808"/>
      <c r="J115" s="808"/>
      <c r="K115" s="808"/>
      <c r="L115" s="808"/>
      <c r="M115" s="808" t="s">
        <v>626</v>
      </c>
      <c r="N115" s="808"/>
      <c r="O115" s="808"/>
      <c r="P115" s="808"/>
      <c r="Q115" s="808"/>
      <c r="R115" s="808"/>
      <c r="S115" s="808" t="s">
        <v>620</v>
      </c>
      <c r="T115" s="808"/>
      <c r="U115" s="808"/>
      <c r="V115" s="808" t="s">
        <v>626</v>
      </c>
      <c r="W115" s="808"/>
      <c r="X115" s="808"/>
      <c r="Y115" s="808" t="s">
        <v>620</v>
      </c>
      <c r="Z115" s="808"/>
      <c r="AA115" s="808"/>
      <c r="AB115" s="808" t="s">
        <v>626</v>
      </c>
      <c r="AC115" s="808"/>
      <c r="AD115" s="808"/>
      <c r="AE115" s="808" t="s">
        <v>628</v>
      </c>
      <c r="AF115" s="808"/>
      <c r="AG115" s="808"/>
    </row>
    <row r="116" spans="4:33" x14ac:dyDescent="0.35">
      <c r="D116" s="830"/>
      <c r="E116" s="830"/>
      <c r="F116" s="745"/>
      <c r="G116" s="91" t="s">
        <v>1247</v>
      </c>
      <c r="H116" s="91" t="s">
        <v>1248</v>
      </c>
      <c r="I116" s="91" t="s">
        <v>1249</v>
      </c>
      <c r="J116" s="91" t="s">
        <v>1250</v>
      </c>
      <c r="K116" s="91" t="s">
        <v>1251</v>
      </c>
      <c r="L116" s="91" t="s">
        <v>1252</v>
      </c>
      <c r="M116" s="91" t="s">
        <v>1247</v>
      </c>
      <c r="N116" s="91" t="s">
        <v>1248</v>
      </c>
      <c r="O116" s="91" t="s">
        <v>1249</v>
      </c>
      <c r="P116" s="91" t="s">
        <v>1250</v>
      </c>
      <c r="Q116" s="91" t="s">
        <v>1251</v>
      </c>
      <c r="R116" s="91" t="s">
        <v>1252</v>
      </c>
      <c r="S116" s="91" t="s">
        <v>1229</v>
      </c>
      <c r="T116" s="91" t="s">
        <v>1230</v>
      </c>
      <c r="U116" s="91" t="s">
        <v>1231</v>
      </c>
      <c r="V116" s="91" t="s">
        <v>1229</v>
      </c>
      <c r="W116" s="91" t="s">
        <v>1230</v>
      </c>
      <c r="X116" s="91" t="s">
        <v>1231</v>
      </c>
      <c r="Y116" s="91" t="s">
        <v>1229</v>
      </c>
      <c r="Z116" s="91" t="s">
        <v>1230</v>
      </c>
      <c r="AA116" s="91" t="s">
        <v>1231</v>
      </c>
      <c r="AB116" s="91" t="s">
        <v>1229</v>
      </c>
      <c r="AC116" s="91" t="s">
        <v>1230</v>
      </c>
      <c r="AD116" s="91" t="s">
        <v>1231</v>
      </c>
      <c r="AE116" s="91" t="s">
        <v>1229</v>
      </c>
      <c r="AF116" s="91" t="s">
        <v>1230</v>
      </c>
      <c r="AG116" s="91" t="s">
        <v>1231</v>
      </c>
    </row>
    <row r="117" spans="4:33" x14ac:dyDescent="0.35">
      <c r="D117" s="826" t="s">
        <v>1243</v>
      </c>
      <c r="E117" s="826"/>
      <c r="F117" s="21" t="s">
        <v>621</v>
      </c>
      <c r="G117" s="438">
        <v>0</v>
      </c>
      <c r="H117" s="438">
        <v>0</v>
      </c>
      <c r="I117" s="438">
        <v>0</v>
      </c>
      <c r="J117" s="438">
        <v>1</v>
      </c>
      <c r="K117" s="438">
        <v>0</v>
      </c>
      <c r="L117" s="438">
        <v>0</v>
      </c>
      <c r="M117" s="417" t="s">
        <v>1078</v>
      </c>
      <c r="N117" s="417" t="s">
        <v>1078</v>
      </c>
      <c r="O117" s="417" t="s">
        <v>1078</v>
      </c>
      <c r="P117" s="417" t="s">
        <v>1078</v>
      </c>
      <c r="Q117" s="417" t="s">
        <v>1078</v>
      </c>
      <c r="R117" s="417" t="s">
        <v>1078</v>
      </c>
      <c r="S117" s="440">
        <v>0</v>
      </c>
      <c r="T117" s="440">
        <v>1</v>
      </c>
      <c r="U117" s="440">
        <v>0</v>
      </c>
      <c r="V117" s="417" t="s">
        <v>1078</v>
      </c>
      <c r="W117" s="417" t="s">
        <v>1078</v>
      </c>
      <c r="X117" s="417" t="s">
        <v>1078</v>
      </c>
      <c r="Y117" s="440">
        <v>0</v>
      </c>
      <c r="Z117" s="440">
        <v>1</v>
      </c>
      <c r="AA117" s="440">
        <v>0</v>
      </c>
      <c r="AB117" s="440" t="s">
        <v>1078</v>
      </c>
      <c r="AC117" s="440" t="s">
        <v>1078</v>
      </c>
      <c r="AD117" s="440" t="s">
        <v>1078</v>
      </c>
      <c r="AE117" s="440" t="s">
        <v>1078</v>
      </c>
      <c r="AF117" s="440" t="s">
        <v>1078</v>
      </c>
      <c r="AG117" s="440" t="s">
        <v>1078</v>
      </c>
    </row>
    <row r="118" spans="4:33" x14ac:dyDescent="0.35">
      <c r="D118" s="826" t="s">
        <v>1244</v>
      </c>
      <c r="E118" s="826"/>
      <c r="F118" s="21" t="s">
        <v>621</v>
      </c>
      <c r="G118" s="438">
        <v>0</v>
      </c>
      <c r="H118" s="438">
        <v>0</v>
      </c>
      <c r="I118" s="438">
        <v>0</v>
      </c>
      <c r="J118" s="438">
        <v>0.67</v>
      </c>
      <c r="K118" s="438">
        <v>0.33</v>
      </c>
      <c r="L118" s="438">
        <v>0</v>
      </c>
      <c r="M118" s="438">
        <v>0</v>
      </c>
      <c r="N118" s="438">
        <v>0</v>
      </c>
      <c r="O118" s="438">
        <v>0</v>
      </c>
      <c r="P118" s="438">
        <v>0</v>
      </c>
      <c r="Q118" s="438">
        <v>0</v>
      </c>
      <c r="R118" s="438">
        <v>0</v>
      </c>
      <c r="S118" s="440">
        <v>0</v>
      </c>
      <c r="T118" s="440">
        <v>0.76919999999999999</v>
      </c>
      <c r="U118" s="440">
        <v>0.23080000000000001</v>
      </c>
      <c r="V118" s="438">
        <v>0</v>
      </c>
      <c r="W118" s="438">
        <v>1</v>
      </c>
      <c r="X118" s="438">
        <v>0</v>
      </c>
      <c r="Y118" s="440">
        <v>0</v>
      </c>
      <c r="Z118" s="440">
        <v>0.7142857142857143</v>
      </c>
      <c r="AA118" s="440">
        <v>0.2857142857142857</v>
      </c>
      <c r="AB118" s="440">
        <v>0</v>
      </c>
      <c r="AC118" s="440">
        <v>0</v>
      </c>
      <c r="AD118" s="440">
        <v>1</v>
      </c>
      <c r="AE118" s="440" t="s">
        <v>1078</v>
      </c>
      <c r="AF118" s="440" t="s">
        <v>1078</v>
      </c>
      <c r="AG118" s="440" t="s">
        <v>1078</v>
      </c>
    </row>
    <row r="119" spans="4:33" x14ac:dyDescent="0.35">
      <c r="D119" s="826" t="s">
        <v>1182</v>
      </c>
      <c r="E119" s="826"/>
      <c r="F119" s="21" t="s">
        <v>621</v>
      </c>
      <c r="G119" s="438">
        <v>0</v>
      </c>
      <c r="H119" s="438">
        <v>0</v>
      </c>
      <c r="I119" s="438">
        <v>0.24</v>
      </c>
      <c r="J119" s="438">
        <v>0.51</v>
      </c>
      <c r="K119" s="438">
        <v>0.19</v>
      </c>
      <c r="L119" s="438">
        <v>0.06</v>
      </c>
      <c r="M119" s="438">
        <v>0</v>
      </c>
      <c r="N119" s="438">
        <v>0</v>
      </c>
      <c r="O119" s="438">
        <v>0</v>
      </c>
      <c r="P119" s="438">
        <v>0.5</v>
      </c>
      <c r="Q119" s="438">
        <v>0.5</v>
      </c>
      <c r="R119" s="438">
        <v>0</v>
      </c>
      <c r="S119" s="440">
        <v>0</v>
      </c>
      <c r="T119" s="440">
        <v>0.69740000000000002</v>
      </c>
      <c r="U119" s="440">
        <v>0.30259999999999998</v>
      </c>
      <c r="V119" s="438">
        <v>0</v>
      </c>
      <c r="W119" s="438">
        <v>0.5</v>
      </c>
      <c r="X119" s="438">
        <v>0.5</v>
      </c>
      <c r="Y119" s="440">
        <v>0</v>
      </c>
      <c r="Z119" s="440">
        <v>0.69047619047619047</v>
      </c>
      <c r="AA119" s="440">
        <v>0.30952380952380953</v>
      </c>
      <c r="AB119" s="440">
        <v>0</v>
      </c>
      <c r="AC119" s="440">
        <v>0.4</v>
      </c>
      <c r="AD119" s="440">
        <v>0.6</v>
      </c>
      <c r="AE119" s="440">
        <v>0</v>
      </c>
      <c r="AF119" s="440">
        <v>0</v>
      </c>
      <c r="AG119" s="440">
        <v>1</v>
      </c>
    </row>
    <row r="120" spans="4:33" x14ac:dyDescent="0.35">
      <c r="D120" s="826" t="s">
        <v>1183</v>
      </c>
      <c r="E120" s="826"/>
      <c r="F120" s="21" t="s">
        <v>621</v>
      </c>
      <c r="G120" s="438">
        <v>0</v>
      </c>
      <c r="H120" s="438">
        <v>0</v>
      </c>
      <c r="I120" s="438">
        <v>0.5</v>
      </c>
      <c r="J120" s="438">
        <v>0.35</v>
      </c>
      <c r="K120" s="438">
        <v>0.13</v>
      </c>
      <c r="L120" s="438">
        <v>0.01</v>
      </c>
      <c r="M120" s="438">
        <v>0</v>
      </c>
      <c r="N120" s="438">
        <v>0</v>
      </c>
      <c r="O120" s="438">
        <v>0.23</v>
      </c>
      <c r="P120" s="438">
        <v>0.39</v>
      </c>
      <c r="Q120" s="438">
        <v>0.3</v>
      </c>
      <c r="R120" s="438">
        <v>0.08</v>
      </c>
      <c r="S120" s="440">
        <v>0</v>
      </c>
      <c r="T120" s="440">
        <v>0.85419999999999996</v>
      </c>
      <c r="U120" s="440">
        <v>0.14580000000000001</v>
      </c>
      <c r="V120" s="438">
        <v>0</v>
      </c>
      <c r="W120" s="438">
        <v>0.59</v>
      </c>
      <c r="X120" s="438">
        <v>0.41</v>
      </c>
      <c r="Y120" s="440">
        <v>0</v>
      </c>
      <c r="Z120" s="440">
        <v>0.88706365503080087</v>
      </c>
      <c r="AA120" s="440">
        <v>0.11293634496919917</v>
      </c>
      <c r="AB120" s="440">
        <v>0</v>
      </c>
      <c r="AC120" s="440">
        <v>0.60759493670886078</v>
      </c>
      <c r="AD120" s="440">
        <v>0.39240506329113922</v>
      </c>
      <c r="AE120" s="440">
        <v>0</v>
      </c>
      <c r="AF120" s="440">
        <v>0.77777777777777779</v>
      </c>
      <c r="AG120" s="440">
        <v>0.22222222222222221</v>
      </c>
    </row>
    <row r="121" spans="4:33" x14ac:dyDescent="0.35">
      <c r="D121" s="826" t="s">
        <v>1184</v>
      </c>
      <c r="E121" s="826"/>
      <c r="F121" s="21" t="s">
        <v>621</v>
      </c>
      <c r="G121" s="438">
        <v>0</v>
      </c>
      <c r="H121" s="438">
        <v>0.11</v>
      </c>
      <c r="I121" s="438">
        <v>0.6</v>
      </c>
      <c r="J121" s="438">
        <v>0.23</v>
      </c>
      <c r="K121" s="438">
        <v>0.05</v>
      </c>
      <c r="L121" s="438">
        <v>0.01</v>
      </c>
      <c r="M121" s="438">
        <v>0</v>
      </c>
      <c r="N121" s="438">
        <v>0.01</v>
      </c>
      <c r="O121" s="438">
        <v>0.39</v>
      </c>
      <c r="P121" s="438">
        <v>0.32</v>
      </c>
      <c r="Q121" s="438">
        <v>0.19</v>
      </c>
      <c r="R121" s="438">
        <v>0.09</v>
      </c>
      <c r="S121" s="440">
        <v>8.1699999999999995E-2</v>
      </c>
      <c r="T121" s="440">
        <v>0.84909999999999997</v>
      </c>
      <c r="U121" s="440">
        <v>6.9199999999999998E-2</v>
      </c>
      <c r="V121" s="438">
        <v>0.02</v>
      </c>
      <c r="W121" s="438">
        <v>0.72</v>
      </c>
      <c r="X121" s="438">
        <v>0.26</v>
      </c>
      <c r="Y121" s="440">
        <v>5.6497175141242938E-2</v>
      </c>
      <c r="Z121" s="440">
        <v>0.88079096045197736</v>
      </c>
      <c r="AA121" s="440">
        <v>6.2711864406779658E-2</v>
      </c>
      <c r="AB121" s="440">
        <v>0</v>
      </c>
      <c r="AC121" s="440">
        <v>0.78378378378378377</v>
      </c>
      <c r="AD121" s="440">
        <v>0.21621621621621623</v>
      </c>
      <c r="AE121" s="440">
        <v>0.05</v>
      </c>
      <c r="AF121" s="440">
        <v>0.95</v>
      </c>
      <c r="AG121" s="440">
        <v>0</v>
      </c>
    </row>
    <row r="122" spans="4:33" x14ac:dyDescent="0.35">
      <c r="D122" s="826" t="s">
        <v>1185</v>
      </c>
      <c r="E122" s="826"/>
      <c r="F122" s="21" t="s">
        <v>621</v>
      </c>
      <c r="G122" s="438" t="s">
        <v>1078</v>
      </c>
      <c r="H122" s="438" t="s">
        <v>1078</v>
      </c>
      <c r="I122" s="438" t="s">
        <v>1078</v>
      </c>
      <c r="J122" s="438" t="s">
        <v>1078</v>
      </c>
      <c r="K122" s="438" t="s">
        <v>1078</v>
      </c>
      <c r="L122" s="438" t="s">
        <v>1078</v>
      </c>
      <c r="M122" s="438" t="s">
        <v>1078</v>
      </c>
      <c r="N122" s="438" t="s">
        <v>1078</v>
      </c>
      <c r="O122" s="438" t="s">
        <v>1078</v>
      </c>
      <c r="P122" s="438" t="s">
        <v>1078</v>
      </c>
      <c r="Q122" s="438" t="s">
        <v>1078</v>
      </c>
      <c r="R122" s="438" t="s">
        <v>1078</v>
      </c>
      <c r="S122" s="440" t="s">
        <v>1078</v>
      </c>
      <c r="T122" s="440" t="s">
        <v>1078</v>
      </c>
      <c r="U122" s="440" t="s">
        <v>1078</v>
      </c>
      <c r="V122" s="438">
        <v>0</v>
      </c>
      <c r="W122" s="438">
        <v>0.52</v>
      </c>
      <c r="X122" s="438">
        <v>0.48</v>
      </c>
      <c r="Y122" s="440" t="s">
        <v>1078</v>
      </c>
      <c r="Z122" s="440" t="s">
        <v>1078</v>
      </c>
      <c r="AA122" s="440" t="s">
        <v>1078</v>
      </c>
      <c r="AB122" s="440">
        <v>0</v>
      </c>
      <c r="AC122" s="440">
        <v>0.47826086956521741</v>
      </c>
      <c r="AD122" s="440">
        <v>0.52173913043478259</v>
      </c>
      <c r="AE122" s="440" t="s">
        <v>1078</v>
      </c>
      <c r="AF122" s="440" t="s">
        <v>1078</v>
      </c>
      <c r="AG122" s="440" t="s">
        <v>1078</v>
      </c>
    </row>
    <row r="123" spans="4:33" x14ac:dyDescent="0.35">
      <c r="D123" s="826" t="s">
        <v>1186</v>
      </c>
      <c r="E123" s="826"/>
      <c r="F123" s="21" t="s">
        <v>621</v>
      </c>
      <c r="G123" s="438">
        <v>0.01</v>
      </c>
      <c r="H123" s="438">
        <v>0.26</v>
      </c>
      <c r="I123" s="438">
        <v>0.35</v>
      </c>
      <c r="J123" s="438">
        <v>0.22</v>
      </c>
      <c r="K123" s="438">
        <v>0.12</v>
      </c>
      <c r="L123" s="438">
        <v>0.03</v>
      </c>
      <c r="M123" s="438">
        <v>0</v>
      </c>
      <c r="N123" s="438">
        <v>0.3</v>
      </c>
      <c r="O123" s="438">
        <v>0.39</v>
      </c>
      <c r="P123" s="438">
        <v>0.13</v>
      </c>
      <c r="Q123" s="438">
        <v>0.14000000000000001</v>
      </c>
      <c r="R123" s="438">
        <v>0.04</v>
      </c>
      <c r="S123" s="440">
        <v>0.31590000000000001</v>
      </c>
      <c r="T123" s="440">
        <v>0.60419999999999996</v>
      </c>
      <c r="U123" s="440">
        <v>7.9899999999999999E-2</v>
      </c>
      <c r="V123" s="438">
        <v>0.28000000000000003</v>
      </c>
      <c r="W123" s="438">
        <v>0.56999999999999995</v>
      </c>
      <c r="X123" s="438">
        <v>0.15</v>
      </c>
      <c r="Y123" s="440">
        <v>0.30655542312276518</v>
      </c>
      <c r="Z123" s="440">
        <v>0.63003575685339686</v>
      </c>
      <c r="AA123" s="440">
        <v>6.3408820023837908E-2</v>
      </c>
      <c r="AB123" s="440">
        <v>0.29577464788732394</v>
      </c>
      <c r="AC123" s="440">
        <v>0.5880281690140845</v>
      </c>
      <c r="AD123" s="440">
        <v>0.11619718309859155</v>
      </c>
      <c r="AE123" s="440">
        <v>0.30508474576271188</v>
      </c>
      <c r="AF123" s="440">
        <v>0.61016949152542377</v>
      </c>
      <c r="AG123" s="440">
        <v>8.4745762711864403E-2</v>
      </c>
    </row>
    <row r="124" spans="4:33" x14ac:dyDescent="0.35">
      <c r="D124" s="826" t="s">
        <v>1245</v>
      </c>
      <c r="E124" s="826"/>
      <c r="F124" s="21" t="s">
        <v>621</v>
      </c>
      <c r="G124" s="417" t="s">
        <v>1078</v>
      </c>
      <c r="H124" s="417" t="s">
        <v>1078</v>
      </c>
      <c r="I124" s="417" t="s">
        <v>1078</v>
      </c>
      <c r="J124" s="417" t="s">
        <v>1078</v>
      </c>
      <c r="K124" s="417" t="s">
        <v>1078</v>
      </c>
      <c r="L124" s="417" t="s">
        <v>1078</v>
      </c>
      <c r="M124" s="438">
        <v>0</v>
      </c>
      <c r="N124" s="438">
        <v>0.16</v>
      </c>
      <c r="O124" s="438">
        <v>0.4</v>
      </c>
      <c r="P124" s="438">
        <v>0.26</v>
      </c>
      <c r="Q124" s="438">
        <v>0.13</v>
      </c>
      <c r="R124" s="438">
        <v>0.05</v>
      </c>
      <c r="S124" s="440">
        <v>0.51359999999999995</v>
      </c>
      <c r="T124" s="440">
        <v>0.40479999999999999</v>
      </c>
      <c r="U124" s="440">
        <v>8.1600000000000006E-2</v>
      </c>
      <c r="V124" s="438">
        <v>0.11</v>
      </c>
      <c r="W124" s="438">
        <v>0.71</v>
      </c>
      <c r="X124" s="438">
        <v>0.18</v>
      </c>
      <c r="Y124" s="440">
        <v>0.45588235294117646</v>
      </c>
      <c r="Z124" s="440">
        <v>0.47058823529411764</v>
      </c>
      <c r="AA124" s="440">
        <v>7.3529411764705885E-2</v>
      </c>
      <c r="AB124" s="440">
        <v>0.15662650602409639</v>
      </c>
      <c r="AC124" s="440">
        <v>0.68072289156626509</v>
      </c>
      <c r="AD124" s="440">
        <v>0.16265060240963855</v>
      </c>
      <c r="AE124" s="440">
        <v>0</v>
      </c>
      <c r="AF124" s="440">
        <v>1</v>
      </c>
      <c r="AG124" s="440">
        <v>0</v>
      </c>
    </row>
    <row r="125" spans="4:33" x14ac:dyDescent="0.35">
      <c r="D125" s="826" t="s">
        <v>1187</v>
      </c>
      <c r="E125" s="826"/>
      <c r="F125" s="21" t="s">
        <v>621</v>
      </c>
      <c r="G125" s="438">
        <v>0.01</v>
      </c>
      <c r="H125" s="438">
        <v>0.18</v>
      </c>
      <c r="I125" s="438">
        <v>0.31</v>
      </c>
      <c r="J125" s="438">
        <v>0.26</v>
      </c>
      <c r="K125" s="438">
        <v>0.17</v>
      </c>
      <c r="L125" s="438">
        <v>7.0000000000000007E-2</v>
      </c>
      <c r="M125" s="438">
        <v>0</v>
      </c>
      <c r="N125" s="438">
        <v>0.22</v>
      </c>
      <c r="O125" s="438">
        <v>0.45</v>
      </c>
      <c r="P125" s="438">
        <v>0.21</v>
      </c>
      <c r="Q125" s="438">
        <v>0.1</v>
      </c>
      <c r="R125" s="438">
        <v>0.02</v>
      </c>
      <c r="S125" s="440">
        <v>0.2001</v>
      </c>
      <c r="T125" s="440">
        <v>0.56589999999999996</v>
      </c>
      <c r="U125" s="440">
        <v>0.23400000000000001</v>
      </c>
      <c r="V125" s="438">
        <v>0.18</v>
      </c>
      <c r="W125" s="438">
        <v>0.69</v>
      </c>
      <c r="X125" s="438">
        <v>0.13</v>
      </c>
      <c r="Y125" s="440">
        <v>0.17933800789981322</v>
      </c>
      <c r="Z125" s="440">
        <v>0.58290210967880218</v>
      </c>
      <c r="AA125" s="440">
        <v>0.2377598824213846</v>
      </c>
      <c r="AB125" s="440">
        <v>0.181360201511335</v>
      </c>
      <c r="AC125" s="440">
        <v>0.68513853904282118</v>
      </c>
      <c r="AD125" s="440">
        <v>0.13350125944584382</v>
      </c>
      <c r="AE125" s="440">
        <v>0.33333333333333331</v>
      </c>
      <c r="AF125" s="440">
        <v>0.55555555555555558</v>
      </c>
      <c r="AG125" s="440">
        <v>0.1111111111111111</v>
      </c>
    </row>
    <row r="126" spans="4:33" x14ac:dyDescent="0.35">
      <c r="D126" s="826" t="s">
        <v>1189</v>
      </c>
      <c r="E126" s="826"/>
      <c r="F126" s="21" t="s">
        <v>621</v>
      </c>
      <c r="G126" s="438">
        <v>0</v>
      </c>
      <c r="H126" s="438">
        <v>1</v>
      </c>
      <c r="I126" s="438">
        <v>0</v>
      </c>
      <c r="J126" s="438">
        <v>0</v>
      </c>
      <c r="K126" s="438">
        <v>0</v>
      </c>
      <c r="L126" s="438">
        <v>0</v>
      </c>
      <c r="M126" s="438">
        <v>0</v>
      </c>
      <c r="N126" s="417">
        <v>100</v>
      </c>
      <c r="O126" s="438">
        <v>0</v>
      </c>
      <c r="P126" s="438">
        <v>0</v>
      </c>
      <c r="Q126" s="438">
        <v>0</v>
      </c>
      <c r="R126" s="438">
        <v>0</v>
      </c>
      <c r="S126" s="440">
        <v>0.81820000000000004</v>
      </c>
      <c r="T126" s="440">
        <v>0.18179999999999999</v>
      </c>
      <c r="U126" s="440">
        <v>0</v>
      </c>
      <c r="V126" s="438">
        <v>1</v>
      </c>
      <c r="W126" s="438">
        <v>0</v>
      </c>
      <c r="X126" s="438">
        <v>0</v>
      </c>
      <c r="Y126" s="440">
        <v>1</v>
      </c>
      <c r="Z126" s="440">
        <v>0</v>
      </c>
      <c r="AA126" s="440">
        <v>0</v>
      </c>
      <c r="AB126" s="440">
        <v>1</v>
      </c>
      <c r="AC126" s="440">
        <v>0</v>
      </c>
      <c r="AD126" s="440">
        <v>0</v>
      </c>
      <c r="AE126" s="440">
        <v>1</v>
      </c>
      <c r="AF126" s="440">
        <v>0</v>
      </c>
      <c r="AG126" s="440">
        <v>0</v>
      </c>
    </row>
    <row r="127" spans="4:33" x14ac:dyDescent="0.35">
      <c r="D127" s="826" t="s">
        <v>1190</v>
      </c>
      <c r="E127" s="826"/>
      <c r="F127" s="21" t="s">
        <v>621</v>
      </c>
      <c r="G127" s="438">
        <v>0.79</v>
      </c>
      <c r="H127" s="438">
        <v>0.21</v>
      </c>
      <c r="I127" s="438">
        <v>0</v>
      </c>
      <c r="J127" s="438">
        <v>0</v>
      </c>
      <c r="K127" s="438">
        <v>0</v>
      </c>
      <c r="L127" s="438">
        <v>0</v>
      </c>
      <c r="M127" s="438">
        <v>0</v>
      </c>
      <c r="N127" s="438">
        <v>0</v>
      </c>
      <c r="O127" s="438">
        <v>0</v>
      </c>
      <c r="P127" s="438">
        <v>0</v>
      </c>
      <c r="Q127" s="438">
        <v>0</v>
      </c>
      <c r="R127" s="438">
        <v>0</v>
      </c>
      <c r="S127" s="440" t="s">
        <v>1078</v>
      </c>
      <c r="T127" s="440" t="s">
        <v>1078</v>
      </c>
      <c r="U127" s="440" t="s">
        <v>1078</v>
      </c>
      <c r="V127" s="438" t="s">
        <v>1078</v>
      </c>
      <c r="W127" s="438" t="s">
        <v>1078</v>
      </c>
      <c r="X127" s="438" t="s">
        <v>1078</v>
      </c>
      <c r="Y127" s="440" t="s">
        <v>1078</v>
      </c>
      <c r="Z127" s="440" t="s">
        <v>1078</v>
      </c>
      <c r="AA127" s="440" t="s">
        <v>1078</v>
      </c>
      <c r="AB127" s="440">
        <v>1</v>
      </c>
      <c r="AC127" s="440">
        <v>0</v>
      </c>
      <c r="AD127" s="440">
        <v>0</v>
      </c>
      <c r="AE127" s="440">
        <v>1</v>
      </c>
      <c r="AF127" s="440">
        <v>0</v>
      </c>
      <c r="AG127" s="440">
        <v>0</v>
      </c>
    </row>
    <row r="128" spans="4:33" x14ac:dyDescent="0.35">
      <c r="D128" s="831" t="s">
        <v>971</v>
      </c>
      <c r="E128" s="831"/>
      <c r="F128" s="503" t="s">
        <v>621</v>
      </c>
      <c r="G128" s="504">
        <v>0.03</v>
      </c>
      <c r="H128" s="504">
        <v>0.22</v>
      </c>
      <c r="I128" s="504">
        <v>0.33</v>
      </c>
      <c r="J128" s="504">
        <v>0.23</v>
      </c>
      <c r="K128" s="504">
        <v>0.13</v>
      </c>
      <c r="L128" s="504">
        <v>0.05</v>
      </c>
      <c r="M128" s="504">
        <v>0</v>
      </c>
      <c r="N128" s="504">
        <v>0.19</v>
      </c>
      <c r="O128" s="504">
        <v>0.4</v>
      </c>
      <c r="P128" s="504">
        <v>0.23</v>
      </c>
      <c r="Q128" s="504">
        <v>0.14000000000000001</v>
      </c>
      <c r="R128" s="504">
        <v>0.04</v>
      </c>
      <c r="S128" s="508">
        <v>0.22</v>
      </c>
      <c r="T128" s="508">
        <v>0.59</v>
      </c>
      <c r="U128" s="508">
        <v>0.19</v>
      </c>
      <c r="V128" s="504">
        <v>0.16</v>
      </c>
      <c r="W128" s="504">
        <v>0.66</v>
      </c>
      <c r="X128" s="504">
        <v>0.18</v>
      </c>
      <c r="Y128" s="509">
        <v>0.19826027240471558</v>
      </c>
      <c r="Z128" s="509">
        <v>0.60686734577085955</v>
      </c>
      <c r="AA128" s="509">
        <v>0.19487238182442487</v>
      </c>
      <c r="AB128" s="509">
        <v>0.17680000000000001</v>
      </c>
      <c r="AC128" s="509">
        <v>0.65200000000000002</v>
      </c>
      <c r="AD128" s="509">
        <v>0.17119999999999999</v>
      </c>
      <c r="AE128" s="509">
        <v>0.26666666666666666</v>
      </c>
      <c r="AF128" s="509">
        <v>0.64444444444444449</v>
      </c>
      <c r="AG128" s="509">
        <v>8.8888888888888892E-2</v>
      </c>
    </row>
    <row r="129" spans="4:31" x14ac:dyDescent="0.35">
      <c r="D129" s="140"/>
      <c r="E129" s="140"/>
      <c r="F129" s="140"/>
      <c r="G129" s="146"/>
      <c r="H129" s="204"/>
      <c r="I129" s="204"/>
      <c r="J129" s="204"/>
      <c r="K129" s="204"/>
      <c r="L129" s="204"/>
      <c r="M129" s="204"/>
      <c r="N129" s="204"/>
      <c r="O129" s="204"/>
      <c r="P129" s="204"/>
      <c r="Q129" s="204"/>
      <c r="R129" s="204"/>
      <c r="S129" s="204"/>
      <c r="T129" s="205"/>
      <c r="U129" s="205"/>
      <c r="V129" s="205"/>
      <c r="W129" s="204"/>
      <c r="X129" s="204"/>
      <c r="Y129" s="204"/>
      <c r="Z129" s="206"/>
      <c r="AA129" s="206"/>
      <c r="AB129" s="206"/>
      <c r="AC129" s="206"/>
      <c r="AD129" s="206"/>
      <c r="AE129" s="206"/>
    </row>
    <row r="130" spans="4:31" x14ac:dyDescent="0.35">
      <c r="D130" s="200"/>
      <c r="E130" s="200"/>
      <c r="F130" s="200"/>
      <c r="G130" s="200"/>
      <c r="H130" s="200"/>
      <c r="I130" s="200"/>
      <c r="J130" s="200"/>
      <c r="K130" s="200"/>
      <c r="L130" s="200"/>
      <c r="M130" s="200"/>
      <c r="N130" s="200"/>
      <c r="O130" s="200"/>
      <c r="P130" s="200"/>
      <c r="Q130" s="200"/>
      <c r="R130" s="200"/>
      <c r="S130" s="200"/>
      <c r="T130" s="140"/>
      <c r="U130" s="140"/>
      <c r="V130" s="140"/>
      <c r="W130" s="140"/>
      <c r="X130" s="140"/>
      <c r="Y130" s="140"/>
    </row>
    <row r="131" spans="4:31" s="41" customFormat="1" ht="19.399999999999999" customHeight="1" x14ac:dyDescent="0.35">
      <c r="D131" s="85"/>
      <c r="E131" s="85"/>
      <c r="F131" s="85"/>
      <c r="G131" s="85"/>
      <c r="H131" s="85"/>
      <c r="I131" s="85"/>
      <c r="J131" s="85"/>
      <c r="K131" s="85"/>
      <c r="L131" s="85"/>
      <c r="M131" s="85"/>
      <c r="N131" s="85"/>
      <c r="O131" s="85"/>
      <c r="P131" s="85"/>
      <c r="Q131" s="85"/>
      <c r="R131" s="175"/>
      <c r="S131" s="175"/>
      <c r="T131" s="175"/>
      <c r="U131" s="175"/>
      <c r="V131" s="175"/>
      <c r="W131" s="175"/>
      <c r="X131" s="175"/>
      <c r="Y131" s="175"/>
    </row>
    <row r="132" spans="4:31" s="41" customFormat="1" ht="52.15" customHeight="1" x14ac:dyDescent="0.35">
      <c r="D132" s="775"/>
      <c r="E132" s="775"/>
      <c r="F132" s="775"/>
      <c r="G132" s="775"/>
      <c r="H132" s="775"/>
      <c r="I132" s="775"/>
      <c r="J132" s="775"/>
      <c r="K132" s="775"/>
      <c r="L132" s="775"/>
      <c r="M132" s="775"/>
      <c r="N132" s="775"/>
      <c r="O132" s="775"/>
      <c r="P132" s="413"/>
      <c r="Q132" s="413"/>
      <c r="R132" s="413"/>
      <c r="S132" s="191"/>
      <c r="T132" s="191"/>
      <c r="U132" s="191"/>
      <c r="V132" s="191"/>
      <c r="W132" s="191"/>
      <c r="X132" s="191"/>
      <c r="Y132" s="191"/>
    </row>
    <row r="133" spans="4:31" s="41" customFormat="1" ht="13" x14ac:dyDescent="0.35"/>
    <row r="134" spans="4:31" x14ac:dyDescent="0.35">
      <c r="D134" s="140"/>
      <c r="E134" s="140"/>
      <c r="F134" s="140"/>
      <c r="G134" s="140"/>
      <c r="H134" s="140"/>
      <c r="I134" s="140"/>
      <c r="J134" s="140"/>
      <c r="K134" s="140"/>
      <c r="L134" s="140"/>
      <c r="M134" s="140"/>
      <c r="N134" s="140"/>
      <c r="O134" s="140"/>
      <c r="P134" s="140"/>
      <c r="Q134" s="140"/>
      <c r="R134" s="140"/>
      <c r="S134" s="140"/>
      <c r="T134" s="140"/>
      <c r="U134" s="140"/>
      <c r="V134" s="140"/>
      <c r="W134" s="140"/>
      <c r="X134" s="140"/>
      <c r="Y134" s="140"/>
    </row>
    <row r="135" spans="4:31" ht="15.65" customHeight="1" x14ac:dyDescent="0.35">
      <c r="D135" s="115" t="s">
        <v>1253</v>
      </c>
      <c r="E135" s="110"/>
      <c r="F135" s="110"/>
      <c r="G135" s="110"/>
      <c r="H135" s="110"/>
      <c r="I135" s="110"/>
      <c r="J135" s="110"/>
      <c r="K135" s="110"/>
      <c r="L135" s="110"/>
      <c r="M135" s="110"/>
      <c r="N135" s="110"/>
      <c r="O135" s="110"/>
      <c r="P135" s="110"/>
      <c r="Q135" s="110"/>
      <c r="R135" s="110"/>
      <c r="S135" s="110"/>
      <c r="T135" s="110"/>
      <c r="U135" s="110"/>
      <c r="V135" s="110"/>
      <c r="W135" s="110"/>
      <c r="X135" s="110"/>
    </row>
    <row r="136" spans="4:31" x14ac:dyDescent="0.35">
      <c r="D136" s="833"/>
      <c r="E136" s="833"/>
      <c r="F136" s="745" t="s">
        <v>970</v>
      </c>
      <c r="G136" s="746" t="s">
        <v>612</v>
      </c>
      <c r="H136" s="746"/>
      <c r="I136" s="746"/>
      <c r="J136" s="746"/>
      <c r="K136" s="746"/>
      <c r="L136" s="746"/>
      <c r="M136" s="746" t="s">
        <v>611</v>
      </c>
      <c r="N136" s="746"/>
      <c r="O136" s="746"/>
      <c r="P136" s="746"/>
      <c r="Q136" s="746"/>
      <c r="R136" s="746"/>
      <c r="S136" s="746" t="s">
        <v>610</v>
      </c>
      <c r="T136" s="746"/>
      <c r="U136" s="746"/>
      <c r="V136" s="746"/>
      <c r="W136" s="746"/>
      <c r="X136" s="746"/>
    </row>
    <row r="137" spans="4:31" ht="26" x14ac:dyDescent="0.35">
      <c r="D137" s="833"/>
      <c r="E137" s="833"/>
      <c r="F137" s="745"/>
      <c r="G137" s="96" t="s">
        <v>1254</v>
      </c>
      <c r="H137" s="96" t="s">
        <v>1255</v>
      </c>
      <c r="I137" s="96" t="s">
        <v>1256</v>
      </c>
      <c r="J137" s="96" t="s">
        <v>1257</v>
      </c>
      <c r="K137" s="96" t="s">
        <v>1258</v>
      </c>
      <c r="L137" s="96" t="s">
        <v>1259</v>
      </c>
      <c r="M137" s="96" t="s">
        <v>1254</v>
      </c>
      <c r="N137" s="96" t="s">
        <v>1255</v>
      </c>
      <c r="O137" s="96" t="s">
        <v>1256</v>
      </c>
      <c r="P137" s="96" t="s">
        <v>1257</v>
      </c>
      <c r="Q137" s="96" t="s">
        <v>1258</v>
      </c>
      <c r="R137" s="96" t="s">
        <v>1259</v>
      </c>
      <c r="S137" s="96" t="s">
        <v>1254</v>
      </c>
      <c r="T137" s="96" t="s">
        <v>1255</v>
      </c>
      <c r="U137" s="96" t="s">
        <v>1256</v>
      </c>
      <c r="V137" s="96" t="s">
        <v>1257</v>
      </c>
      <c r="W137" s="96" t="s">
        <v>1258</v>
      </c>
      <c r="X137" s="96" t="s">
        <v>1259</v>
      </c>
    </row>
    <row r="138" spans="4:31" ht="27.65" customHeight="1" x14ac:dyDescent="0.35">
      <c r="D138" s="832" t="s">
        <v>1243</v>
      </c>
      <c r="E138" s="832"/>
      <c r="F138" s="21" t="s">
        <v>621</v>
      </c>
      <c r="G138" s="510">
        <v>0</v>
      </c>
      <c r="H138" s="510">
        <v>1</v>
      </c>
      <c r="I138" s="510">
        <v>0</v>
      </c>
      <c r="J138" s="510">
        <v>0</v>
      </c>
      <c r="K138" s="510">
        <v>0</v>
      </c>
      <c r="L138" s="510">
        <v>0</v>
      </c>
      <c r="M138" s="510">
        <v>0</v>
      </c>
      <c r="N138" s="511">
        <v>1</v>
      </c>
      <c r="O138" s="510">
        <v>0</v>
      </c>
      <c r="P138" s="510">
        <v>0</v>
      </c>
      <c r="Q138" s="510">
        <v>0</v>
      </c>
      <c r="R138" s="510">
        <v>0</v>
      </c>
      <c r="S138" s="510">
        <v>0</v>
      </c>
      <c r="T138" s="510">
        <v>1</v>
      </c>
      <c r="U138" s="510">
        <v>0</v>
      </c>
      <c r="V138" s="510">
        <v>0</v>
      </c>
      <c r="W138" s="510">
        <v>0</v>
      </c>
      <c r="X138" s="510">
        <v>0</v>
      </c>
    </row>
    <row r="139" spans="4:31" x14ac:dyDescent="0.35">
      <c r="D139" s="832" t="s">
        <v>1244</v>
      </c>
      <c r="E139" s="832"/>
      <c r="F139" s="21" t="s">
        <v>621</v>
      </c>
      <c r="G139" s="510">
        <v>0</v>
      </c>
      <c r="H139" s="510">
        <v>1</v>
      </c>
      <c r="I139" s="510">
        <v>0</v>
      </c>
      <c r="J139" s="510">
        <v>0</v>
      </c>
      <c r="K139" s="510">
        <v>0</v>
      </c>
      <c r="L139" s="510">
        <v>0</v>
      </c>
      <c r="M139" s="510">
        <v>0</v>
      </c>
      <c r="N139" s="511">
        <v>1</v>
      </c>
      <c r="O139" s="510">
        <v>0</v>
      </c>
      <c r="P139" s="510">
        <v>0</v>
      </c>
      <c r="Q139" s="510">
        <v>0</v>
      </c>
      <c r="R139" s="510">
        <v>0</v>
      </c>
      <c r="S139" s="510">
        <v>0</v>
      </c>
      <c r="T139" s="510">
        <v>1</v>
      </c>
      <c r="U139" s="510">
        <v>0</v>
      </c>
      <c r="V139" s="510">
        <v>0</v>
      </c>
      <c r="W139" s="510">
        <v>0</v>
      </c>
      <c r="X139" s="510">
        <v>0</v>
      </c>
    </row>
    <row r="140" spans="4:31" x14ac:dyDescent="0.35">
      <c r="D140" s="832" t="s">
        <v>1182</v>
      </c>
      <c r="E140" s="832"/>
      <c r="F140" s="21" t="s">
        <v>621</v>
      </c>
      <c r="G140" s="510">
        <v>0.02</v>
      </c>
      <c r="H140" s="510">
        <v>0.92</v>
      </c>
      <c r="I140" s="510">
        <v>0.02</v>
      </c>
      <c r="J140" s="510">
        <v>0.05</v>
      </c>
      <c r="K140" s="510">
        <v>0</v>
      </c>
      <c r="L140" s="510">
        <v>0</v>
      </c>
      <c r="M140" s="511">
        <v>2.63E-2</v>
      </c>
      <c r="N140" s="511">
        <v>0.88160000000000005</v>
      </c>
      <c r="O140" s="511">
        <v>1.32E-2</v>
      </c>
      <c r="P140" s="511">
        <v>3.95E-2</v>
      </c>
      <c r="Q140" s="511">
        <v>0</v>
      </c>
      <c r="R140" s="511">
        <v>3.9399999999999998E-2</v>
      </c>
      <c r="S140" s="510">
        <v>3.5714285714285712E-2</v>
      </c>
      <c r="T140" s="510">
        <v>0.8571428571428571</v>
      </c>
      <c r="U140" s="510">
        <v>1.1904761904761904E-2</v>
      </c>
      <c r="V140" s="510">
        <v>4.7619047619047616E-2</v>
      </c>
      <c r="W140" s="510">
        <v>1.1904761904761904E-2</v>
      </c>
      <c r="X140" s="510">
        <v>3.5714285714285712E-2</v>
      </c>
    </row>
    <row r="141" spans="4:31" x14ac:dyDescent="0.35">
      <c r="D141" s="832" t="s">
        <v>1183</v>
      </c>
      <c r="E141" s="832"/>
      <c r="F141" s="21" t="s">
        <v>621</v>
      </c>
      <c r="G141" s="510">
        <v>0.02</v>
      </c>
      <c r="H141" s="510">
        <v>0.87</v>
      </c>
      <c r="I141" s="510">
        <v>0</v>
      </c>
      <c r="J141" s="510">
        <v>0.11</v>
      </c>
      <c r="K141" s="510">
        <v>0</v>
      </c>
      <c r="L141" s="510">
        <v>0</v>
      </c>
      <c r="M141" s="511">
        <v>1.46E-2</v>
      </c>
      <c r="N141" s="511">
        <v>0.85419999999999996</v>
      </c>
      <c r="O141" s="510">
        <v>0</v>
      </c>
      <c r="P141" s="511">
        <v>0.1042</v>
      </c>
      <c r="Q141" s="511">
        <v>1.04E-2</v>
      </c>
      <c r="R141" s="511">
        <v>1.66E-2</v>
      </c>
      <c r="S141" s="510">
        <v>1.8480492813141684E-2</v>
      </c>
      <c r="T141" s="510">
        <v>0.83162217659137572</v>
      </c>
      <c r="U141" s="510">
        <v>0</v>
      </c>
      <c r="V141" s="510">
        <v>0.10677618069815195</v>
      </c>
      <c r="W141" s="510">
        <v>1.2320328542094456E-2</v>
      </c>
      <c r="X141" s="510">
        <v>3.0800821355236138E-2</v>
      </c>
    </row>
    <row r="142" spans="4:31" ht="14.5" customHeight="1" x14ac:dyDescent="0.35">
      <c r="D142" s="832" t="s">
        <v>1260</v>
      </c>
      <c r="E142" s="832"/>
      <c r="F142" s="21" t="s">
        <v>621</v>
      </c>
      <c r="G142" s="510">
        <v>0.01</v>
      </c>
      <c r="H142" s="510">
        <v>0.81</v>
      </c>
      <c r="I142" s="510">
        <v>0</v>
      </c>
      <c r="J142" s="510">
        <v>0.15</v>
      </c>
      <c r="K142" s="510">
        <v>0.01</v>
      </c>
      <c r="L142" s="510">
        <v>0</v>
      </c>
      <c r="M142" s="511">
        <v>1.43E-2</v>
      </c>
      <c r="N142" s="511">
        <v>0.79369999999999996</v>
      </c>
      <c r="O142" s="510">
        <v>0</v>
      </c>
      <c r="P142" s="511">
        <v>0.15740000000000001</v>
      </c>
      <c r="Q142" s="511">
        <v>1.7899999999999999E-2</v>
      </c>
      <c r="R142" s="511">
        <v>1.49E-2</v>
      </c>
      <c r="S142" s="510">
        <v>1.6384180790960452E-2</v>
      </c>
      <c r="T142" s="510">
        <v>0.79039548022598871</v>
      </c>
      <c r="U142" s="510">
        <v>1.6949152542372881E-3</v>
      </c>
      <c r="V142" s="510">
        <v>0.15254237288135594</v>
      </c>
      <c r="W142" s="510">
        <v>2.3163841807909605E-2</v>
      </c>
      <c r="X142" s="510">
        <v>1.5819209039548022E-2</v>
      </c>
    </row>
    <row r="143" spans="4:31" x14ac:dyDescent="0.35">
      <c r="D143" s="832" t="s">
        <v>1186</v>
      </c>
      <c r="E143" s="832"/>
      <c r="F143" s="21" t="s">
        <v>621</v>
      </c>
      <c r="G143" s="510">
        <v>0</v>
      </c>
      <c r="H143" s="510">
        <v>0.56999999999999995</v>
      </c>
      <c r="I143" s="510">
        <v>0</v>
      </c>
      <c r="J143" s="510">
        <v>0.36</v>
      </c>
      <c r="K143" s="510">
        <v>0.06</v>
      </c>
      <c r="L143" s="510">
        <v>0</v>
      </c>
      <c r="M143" s="511">
        <v>8.8999999999999999E-3</v>
      </c>
      <c r="N143" s="511">
        <v>0.62090000000000001</v>
      </c>
      <c r="O143" s="510">
        <v>0</v>
      </c>
      <c r="P143" s="511">
        <v>0.25359999999999999</v>
      </c>
      <c r="Q143" s="511">
        <v>5.16E-2</v>
      </c>
      <c r="R143" s="511">
        <v>6.4000000000000001E-2</v>
      </c>
      <c r="S143" s="510">
        <v>1.1442193087008343E-2</v>
      </c>
      <c r="T143" s="510">
        <v>0.64934445768772353</v>
      </c>
      <c r="U143" s="510">
        <v>9.5351609058402862E-4</v>
      </c>
      <c r="V143" s="510">
        <v>0.26626936829559</v>
      </c>
      <c r="W143" s="510">
        <v>5.8164481525625748E-2</v>
      </c>
      <c r="X143" s="510">
        <v>1.3825983313468414E-2</v>
      </c>
    </row>
    <row r="144" spans="4:31" ht="14.5" customHeight="1" x14ac:dyDescent="0.35">
      <c r="D144" s="832" t="s">
        <v>1261</v>
      </c>
      <c r="E144" s="832"/>
      <c r="F144" s="21" t="s">
        <v>621</v>
      </c>
      <c r="G144" s="510" t="s">
        <v>1078</v>
      </c>
      <c r="H144" s="510" t="s">
        <v>1078</v>
      </c>
      <c r="I144" s="510" t="s">
        <v>1078</v>
      </c>
      <c r="J144" s="510" t="s">
        <v>1078</v>
      </c>
      <c r="K144" s="510" t="s">
        <v>1078</v>
      </c>
      <c r="L144" s="510" t="s">
        <v>1078</v>
      </c>
      <c r="M144" s="511">
        <v>2.3800000000000002E-2</v>
      </c>
      <c r="N144" s="511">
        <v>0.66669999999999996</v>
      </c>
      <c r="O144" s="510">
        <v>0</v>
      </c>
      <c r="P144" s="511">
        <v>0.25509999999999999</v>
      </c>
      <c r="Q144" s="511">
        <v>4.7600000000000003E-2</v>
      </c>
      <c r="R144" s="511">
        <v>3.3999999999999998E-3</v>
      </c>
      <c r="S144" s="510">
        <v>2.2058823529411766E-2</v>
      </c>
      <c r="T144" s="510">
        <v>0.63602941176470584</v>
      </c>
      <c r="U144" s="510">
        <v>3.6764705882352941E-3</v>
      </c>
      <c r="V144" s="510">
        <v>0.26838235294117646</v>
      </c>
      <c r="W144" s="510">
        <v>6.25E-2</v>
      </c>
      <c r="X144" s="510">
        <v>7.3529411764705881E-3</v>
      </c>
    </row>
    <row r="145" spans="4:25" x14ac:dyDescent="0.35">
      <c r="D145" s="832" t="s">
        <v>1187</v>
      </c>
      <c r="E145" s="832"/>
      <c r="F145" s="21" t="s">
        <v>621</v>
      </c>
      <c r="G145" s="510">
        <v>0</v>
      </c>
      <c r="H145" s="510">
        <v>0.42</v>
      </c>
      <c r="I145" s="510">
        <v>0</v>
      </c>
      <c r="J145" s="510">
        <v>0.5</v>
      </c>
      <c r="K145" s="510">
        <v>7.0000000000000007E-2</v>
      </c>
      <c r="L145" s="510">
        <v>1</v>
      </c>
      <c r="M145" s="511">
        <v>2.0999999999999999E-3</v>
      </c>
      <c r="N145" s="511">
        <v>0.42920000000000003</v>
      </c>
      <c r="O145" s="511">
        <v>6.1000000000000004E-3</v>
      </c>
      <c r="P145" s="511">
        <v>0.45079999999999998</v>
      </c>
      <c r="Q145" s="511">
        <v>6.4799999999999996E-2</v>
      </c>
      <c r="R145" s="511">
        <v>4.7E-2</v>
      </c>
      <c r="S145" s="510">
        <v>2.6332710738234482E-3</v>
      </c>
      <c r="T145" s="510">
        <v>0.4216908049848434</v>
      </c>
      <c r="U145" s="510">
        <v>6.5831776845586207E-3</v>
      </c>
      <c r="V145" s="510">
        <v>0.43347928595486696</v>
      </c>
      <c r="W145" s="510">
        <v>6.9720444594139439E-2</v>
      </c>
      <c r="X145" s="510">
        <v>6.5893015707768149E-2</v>
      </c>
    </row>
    <row r="146" spans="4:25" x14ac:dyDescent="0.35">
      <c r="D146" s="832" t="s">
        <v>1189</v>
      </c>
      <c r="E146" s="832"/>
      <c r="F146" s="21" t="s">
        <v>621</v>
      </c>
      <c r="G146" s="510">
        <v>0</v>
      </c>
      <c r="H146" s="510">
        <v>0.71</v>
      </c>
      <c r="I146" s="510">
        <v>0</v>
      </c>
      <c r="J146" s="510">
        <v>0.18</v>
      </c>
      <c r="K146" s="510">
        <v>0.12</v>
      </c>
      <c r="L146" s="510">
        <v>0</v>
      </c>
      <c r="M146" s="511">
        <v>0</v>
      </c>
      <c r="N146" s="511">
        <v>0.54549999999999998</v>
      </c>
      <c r="O146" s="510">
        <v>0</v>
      </c>
      <c r="P146" s="511">
        <v>0.36359999999999998</v>
      </c>
      <c r="Q146" s="511">
        <v>9.0899999999999998E-4</v>
      </c>
      <c r="R146" s="510">
        <v>0</v>
      </c>
      <c r="S146" s="510">
        <v>0.125</v>
      </c>
      <c r="T146" s="510">
        <v>0.625</v>
      </c>
      <c r="U146" s="510">
        <v>0</v>
      </c>
      <c r="V146" s="510">
        <v>0.25</v>
      </c>
      <c r="W146" s="510">
        <v>0</v>
      </c>
      <c r="X146" s="510">
        <v>0</v>
      </c>
    </row>
    <row r="147" spans="4:25" x14ac:dyDescent="0.35">
      <c r="D147" s="832" t="s">
        <v>1190</v>
      </c>
      <c r="E147" s="832"/>
      <c r="F147" s="21" t="s">
        <v>621</v>
      </c>
      <c r="G147" s="510">
        <v>0</v>
      </c>
      <c r="H147" s="510">
        <v>0.35</v>
      </c>
      <c r="I147" s="510">
        <v>0</v>
      </c>
      <c r="J147" s="510">
        <v>0.56000000000000005</v>
      </c>
      <c r="K147" s="510">
        <v>0.09</v>
      </c>
      <c r="L147" s="510">
        <v>0</v>
      </c>
      <c r="M147" s="510" t="s">
        <v>1078</v>
      </c>
      <c r="N147" s="511" t="s">
        <v>1078</v>
      </c>
      <c r="O147" s="510" t="s">
        <v>1078</v>
      </c>
      <c r="P147" s="511" t="s">
        <v>1078</v>
      </c>
      <c r="Q147" s="511" t="s">
        <v>1078</v>
      </c>
      <c r="R147" s="510" t="s">
        <v>1078</v>
      </c>
      <c r="S147" s="510" t="s">
        <v>1078</v>
      </c>
      <c r="T147" s="510" t="s">
        <v>1078</v>
      </c>
      <c r="U147" s="510" t="s">
        <v>1078</v>
      </c>
      <c r="V147" s="510" t="s">
        <v>1078</v>
      </c>
      <c r="W147" s="510" t="s">
        <v>1078</v>
      </c>
      <c r="X147" s="510" t="s">
        <v>1078</v>
      </c>
    </row>
    <row r="148" spans="4:25" x14ac:dyDescent="0.35">
      <c r="D148" s="512" t="s">
        <v>971</v>
      </c>
      <c r="E148" s="502"/>
      <c r="F148" s="503" t="s">
        <v>621</v>
      </c>
      <c r="G148" s="513">
        <v>0</v>
      </c>
      <c r="H148" s="513">
        <v>0.51</v>
      </c>
      <c r="I148" s="513">
        <v>0.01</v>
      </c>
      <c r="J148" s="513">
        <v>0.42</v>
      </c>
      <c r="K148" s="513">
        <v>0.06</v>
      </c>
      <c r="L148" s="513">
        <v>0</v>
      </c>
      <c r="M148" s="513">
        <v>0</v>
      </c>
      <c r="N148" s="513">
        <v>0.48899999999999999</v>
      </c>
      <c r="O148" s="513">
        <v>0</v>
      </c>
      <c r="P148" s="513">
        <v>0.39400000000000002</v>
      </c>
      <c r="Q148" s="513">
        <v>5.9499999999999997E-2</v>
      </c>
      <c r="R148" s="513">
        <v>4.8500000000000001E-2</v>
      </c>
      <c r="S148" s="513">
        <v>5.2649650909923316E-3</v>
      </c>
      <c r="T148" s="513">
        <v>0.48732974705276411</v>
      </c>
      <c r="U148" s="513">
        <v>5.219182785853268E-3</v>
      </c>
      <c r="V148" s="513">
        <v>0.38438823394757926</v>
      </c>
      <c r="W148" s="513">
        <v>6.4781961771775212E-2</v>
      </c>
      <c r="X148" s="513">
        <v>5.3015909351035825E-2</v>
      </c>
    </row>
    <row r="149" spans="4:25" x14ac:dyDescent="0.35">
      <c r="D149" s="200"/>
      <c r="E149" s="200"/>
      <c r="F149" s="200"/>
      <c r="G149" s="200"/>
      <c r="H149" s="200"/>
      <c r="I149" s="200"/>
      <c r="J149" s="200"/>
      <c r="K149" s="200"/>
      <c r="L149" s="200"/>
      <c r="M149" s="200"/>
      <c r="N149" s="200"/>
      <c r="O149" s="200"/>
      <c r="P149" s="200"/>
      <c r="Q149" s="200"/>
      <c r="R149" s="200"/>
      <c r="S149" s="200"/>
      <c r="T149" s="140"/>
      <c r="U149" s="140"/>
      <c r="V149" s="140"/>
      <c r="W149" s="140"/>
      <c r="X149" s="140"/>
      <c r="Y149" s="140"/>
    </row>
    <row r="150" spans="4:25" x14ac:dyDescent="0.35">
      <c r="D150" s="200"/>
      <c r="E150" s="200"/>
      <c r="F150" s="200"/>
      <c r="G150" s="200"/>
      <c r="H150" s="200"/>
      <c r="I150" s="200"/>
      <c r="J150" s="200"/>
      <c r="K150" s="200"/>
      <c r="L150" s="200"/>
      <c r="M150" s="200"/>
      <c r="N150" s="200"/>
      <c r="O150" s="200"/>
      <c r="P150" s="200"/>
      <c r="Q150" s="200"/>
      <c r="R150" s="200"/>
      <c r="S150" s="200"/>
      <c r="T150" s="140"/>
      <c r="U150" s="140"/>
      <c r="V150" s="140"/>
      <c r="W150" s="140"/>
      <c r="X150" s="140"/>
      <c r="Y150" s="140"/>
    </row>
    <row r="151" spans="4:25" s="41" customFormat="1" ht="19.399999999999999" customHeight="1" x14ac:dyDescent="0.35">
      <c r="D151" s="85"/>
      <c r="E151" s="85"/>
      <c r="F151" s="85"/>
      <c r="G151" s="85"/>
      <c r="H151" s="85"/>
      <c r="I151" s="85"/>
      <c r="J151" s="85"/>
      <c r="K151" s="85"/>
      <c r="L151" s="85"/>
      <c r="M151" s="85"/>
      <c r="N151" s="85"/>
      <c r="O151" s="85"/>
      <c r="P151" s="85"/>
      <c r="Q151" s="85"/>
      <c r="R151" s="175"/>
      <c r="S151" s="175"/>
      <c r="T151" s="175"/>
      <c r="U151" s="175"/>
      <c r="V151" s="175"/>
      <c r="W151" s="175"/>
      <c r="X151" s="175"/>
      <c r="Y151" s="175"/>
    </row>
    <row r="152" spans="4:25" s="41" customFormat="1" ht="29.5" customHeight="1" x14ac:dyDescent="0.35">
      <c r="D152" s="775"/>
      <c r="E152" s="775"/>
      <c r="F152" s="775"/>
      <c r="G152" s="775"/>
      <c r="H152" s="775"/>
      <c r="I152" s="775"/>
      <c r="J152" s="775"/>
      <c r="K152" s="775"/>
      <c r="L152" s="775"/>
      <c r="M152" s="775"/>
      <c r="N152" s="775"/>
      <c r="O152" s="775"/>
      <c r="P152" s="413"/>
      <c r="Q152" s="413"/>
      <c r="R152" s="413"/>
      <c r="S152" s="191"/>
      <c r="T152" s="191"/>
      <c r="U152" s="191"/>
      <c r="V152" s="191"/>
      <c r="W152" s="191"/>
      <c r="X152" s="191"/>
      <c r="Y152" s="191"/>
    </row>
    <row r="153" spans="4:25" s="41" customFormat="1" ht="13" x14ac:dyDescent="0.35"/>
    <row r="154" spans="4:25" s="113" customFormat="1" ht="15.65" customHeight="1" x14ac:dyDescent="0.35">
      <c r="D154" s="115" t="s">
        <v>1262</v>
      </c>
      <c r="E154" s="115"/>
      <c r="F154" s="115"/>
      <c r="G154" s="115"/>
      <c r="H154" s="115"/>
      <c r="I154" s="115"/>
      <c r="J154" s="115"/>
      <c r="K154" s="115"/>
      <c r="L154" s="115"/>
      <c r="M154" s="115"/>
      <c r="N154" s="115"/>
      <c r="O154" s="288"/>
      <c r="P154" s="288"/>
      <c r="Q154" s="288"/>
      <c r="R154" s="288"/>
      <c r="S154" s="289"/>
      <c r="T154" s="288"/>
      <c r="U154" s="288"/>
      <c r="V154" s="288"/>
      <c r="W154" s="288"/>
      <c r="X154" s="288"/>
      <c r="Y154" s="288"/>
    </row>
    <row r="155" spans="4:25" ht="14.5" customHeight="1" x14ac:dyDescent="0.35">
      <c r="D155" s="830"/>
      <c r="E155" s="830"/>
      <c r="F155" s="830"/>
      <c r="G155" s="745" t="s">
        <v>970</v>
      </c>
      <c r="H155" s="746" t="s">
        <v>612</v>
      </c>
      <c r="I155" s="746"/>
      <c r="J155" s="746" t="s">
        <v>611</v>
      </c>
      <c r="K155" s="746"/>
      <c r="L155" s="746" t="s">
        <v>610</v>
      </c>
      <c r="M155" s="746"/>
      <c r="N155" s="746"/>
    </row>
    <row r="156" spans="4:25" x14ac:dyDescent="0.35">
      <c r="D156" s="830"/>
      <c r="E156" s="830"/>
      <c r="F156" s="830"/>
      <c r="G156" s="745"/>
      <c r="H156" s="90" t="s">
        <v>620</v>
      </c>
      <c r="I156" s="90" t="s">
        <v>626</v>
      </c>
      <c r="J156" s="90" t="s">
        <v>620</v>
      </c>
      <c r="K156" s="90" t="s">
        <v>626</v>
      </c>
      <c r="L156" s="90" t="s">
        <v>620</v>
      </c>
      <c r="M156" s="90" t="s">
        <v>626</v>
      </c>
      <c r="N156" s="90" t="s">
        <v>628</v>
      </c>
    </row>
    <row r="157" spans="4:25" x14ac:dyDescent="0.35">
      <c r="D157" s="832" t="s">
        <v>1243</v>
      </c>
      <c r="E157" s="832"/>
      <c r="F157" s="832"/>
      <c r="G157" s="21" t="s">
        <v>621</v>
      </c>
      <c r="H157" s="511">
        <v>0</v>
      </c>
      <c r="I157" s="511">
        <v>0</v>
      </c>
      <c r="J157" s="511">
        <v>0</v>
      </c>
      <c r="K157" s="511">
        <v>0</v>
      </c>
      <c r="L157" s="510">
        <v>0</v>
      </c>
      <c r="M157" s="510" t="s">
        <v>1078</v>
      </c>
      <c r="N157" s="510" t="s">
        <v>1078</v>
      </c>
    </row>
    <row r="158" spans="4:25" x14ac:dyDescent="0.35">
      <c r="D158" s="832" t="s">
        <v>1244</v>
      </c>
      <c r="E158" s="832"/>
      <c r="F158" s="832"/>
      <c r="G158" s="21" t="s">
        <v>621</v>
      </c>
      <c r="H158" s="511">
        <v>0</v>
      </c>
      <c r="I158" s="511">
        <v>0</v>
      </c>
      <c r="J158" s="511">
        <v>0</v>
      </c>
      <c r="K158" s="511">
        <v>0</v>
      </c>
      <c r="L158" s="510">
        <v>0</v>
      </c>
      <c r="M158" s="510">
        <v>0</v>
      </c>
      <c r="N158" s="510" t="s">
        <v>1078</v>
      </c>
    </row>
    <row r="159" spans="4:25" x14ac:dyDescent="0.35">
      <c r="D159" s="832" t="s">
        <v>1182</v>
      </c>
      <c r="E159" s="832"/>
      <c r="F159" s="832"/>
      <c r="G159" s="21" t="s">
        <v>621</v>
      </c>
      <c r="H159" s="511">
        <v>0</v>
      </c>
      <c r="I159" s="511">
        <v>0</v>
      </c>
      <c r="J159" s="511">
        <v>0</v>
      </c>
      <c r="K159" s="511">
        <v>0</v>
      </c>
      <c r="L159" s="510">
        <v>0</v>
      </c>
      <c r="M159" s="510">
        <v>0</v>
      </c>
      <c r="N159" s="510">
        <v>0</v>
      </c>
    </row>
    <row r="160" spans="4:25" x14ac:dyDescent="0.35">
      <c r="D160" s="832" t="s">
        <v>1183</v>
      </c>
      <c r="E160" s="832"/>
      <c r="F160" s="832"/>
      <c r="G160" s="21" t="s">
        <v>621</v>
      </c>
      <c r="H160" s="511">
        <v>0</v>
      </c>
      <c r="I160" s="511">
        <v>0</v>
      </c>
      <c r="J160" s="511">
        <v>0</v>
      </c>
      <c r="K160" s="511">
        <v>0</v>
      </c>
      <c r="L160" s="510">
        <v>4.1067761806981521E-3</v>
      </c>
      <c r="M160" s="510">
        <v>0</v>
      </c>
      <c r="N160" s="510">
        <v>0</v>
      </c>
    </row>
    <row r="161" spans="4:25" x14ac:dyDescent="0.35">
      <c r="D161" s="832" t="s">
        <v>1184</v>
      </c>
      <c r="E161" s="832"/>
      <c r="F161" s="832"/>
      <c r="G161" s="21" t="s">
        <v>621</v>
      </c>
      <c r="H161" s="511">
        <v>0.01</v>
      </c>
      <c r="I161" s="511">
        <v>0</v>
      </c>
      <c r="J161" s="511">
        <v>7.7999999999999996E-3</v>
      </c>
      <c r="K161" s="511">
        <v>0</v>
      </c>
      <c r="L161" s="510">
        <v>9.6045197740113001E-3</v>
      </c>
      <c r="M161" s="510">
        <v>0</v>
      </c>
      <c r="N161" s="510">
        <v>0</v>
      </c>
    </row>
    <row r="162" spans="4:25" x14ac:dyDescent="0.35">
      <c r="D162" s="832" t="s">
        <v>1185</v>
      </c>
      <c r="E162" s="832"/>
      <c r="F162" s="832"/>
      <c r="G162" s="21" t="s">
        <v>621</v>
      </c>
      <c r="H162" s="511" t="s">
        <v>1078</v>
      </c>
      <c r="I162" s="511" t="s">
        <v>1078</v>
      </c>
      <c r="J162" s="511" t="s">
        <v>1078</v>
      </c>
      <c r="K162" s="511">
        <v>0</v>
      </c>
      <c r="L162" s="510" t="s">
        <v>1078</v>
      </c>
      <c r="M162" s="510">
        <v>0</v>
      </c>
      <c r="N162" s="510" t="s">
        <v>1078</v>
      </c>
    </row>
    <row r="163" spans="4:25" x14ac:dyDescent="0.35">
      <c r="D163" s="832" t="s">
        <v>1186</v>
      </c>
      <c r="E163" s="832"/>
      <c r="F163" s="832"/>
      <c r="G163" s="21" t="s">
        <v>621</v>
      </c>
      <c r="H163" s="511">
        <v>0.05</v>
      </c>
      <c r="I163" s="511">
        <v>1.0999999999999999E-2</v>
      </c>
      <c r="J163" s="511">
        <v>2.3E-2</v>
      </c>
      <c r="K163" s="511">
        <v>0</v>
      </c>
      <c r="L163" s="510">
        <v>2.6817640047675805E-2</v>
      </c>
      <c r="M163" s="510">
        <v>0</v>
      </c>
      <c r="N163" s="510">
        <v>0</v>
      </c>
    </row>
    <row r="164" spans="4:25" x14ac:dyDescent="0.35">
      <c r="D164" s="832" t="s">
        <v>1187</v>
      </c>
      <c r="E164" s="832"/>
      <c r="F164" s="832"/>
      <c r="G164" s="21" t="s">
        <v>621</v>
      </c>
      <c r="H164" s="511">
        <v>0.02</v>
      </c>
      <c r="I164" s="511">
        <v>0</v>
      </c>
      <c r="J164" s="511">
        <v>1.9099999999999999E-2</v>
      </c>
      <c r="K164" s="511">
        <v>0</v>
      </c>
      <c r="L164" s="510">
        <v>1.9872010778039743E-2</v>
      </c>
      <c r="M164" s="510">
        <v>0</v>
      </c>
      <c r="N164" s="510">
        <v>0</v>
      </c>
    </row>
    <row r="165" spans="4:25" x14ac:dyDescent="0.35">
      <c r="D165" s="832" t="s">
        <v>1261</v>
      </c>
      <c r="E165" s="832"/>
      <c r="F165" s="832"/>
      <c r="G165" s="21" t="s">
        <v>621</v>
      </c>
      <c r="H165" s="511" t="s">
        <v>1078</v>
      </c>
      <c r="I165" s="511">
        <v>0</v>
      </c>
      <c r="J165" s="511">
        <v>6.7999999999999996E-3</v>
      </c>
      <c r="K165" s="511">
        <v>0</v>
      </c>
      <c r="L165" s="510">
        <v>1.4705882352941176E-2</v>
      </c>
      <c r="M165" s="510">
        <v>0</v>
      </c>
      <c r="N165" s="510">
        <v>0</v>
      </c>
    </row>
    <row r="166" spans="4:25" x14ac:dyDescent="0.35">
      <c r="D166" s="832" t="s">
        <v>1189</v>
      </c>
      <c r="E166" s="832"/>
      <c r="F166" s="832"/>
      <c r="G166" s="21" t="s">
        <v>621</v>
      </c>
      <c r="H166" s="511">
        <v>0</v>
      </c>
      <c r="I166" s="511">
        <v>0</v>
      </c>
      <c r="J166" s="511">
        <v>0</v>
      </c>
      <c r="K166" s="511">
        <v>0</v>
      </c>
      <c r="L166" s="510">
        <v>0</v>
      </c>
      <c r="M166" s="510">
        <v>0</v>
      </c>
      <c r="N166" s="510">
        <v>0</v>
      </c>
    </row>
    <row r="167" spans="4:25" x14ac:dyDescent="0.35">
      <c r="D167" s="832" t="s">
        <v>1190</v>
      </c>
      <c r="E167" s="832"/>
      <c r="F167" s="832"/>
      <c r="G167" s="21" t="s">
        <v>621</v>
      </c>
      <c r="H167" s="511">
        <v>0</v>
      </c>
      <c r="I167" s="511">
        <v>0</v>
      </c>
      <c r="J167" s="511" t="s">
        <v>1078</v>
      </c>
      <c r="K167" s="511">
        <v>0</v>
      </c>
      <c r="L167" s="510" t="s">
        <v>1078</v>
      </c>
      <c r="M167" s="510">
        <v>0</v>
      </c>
      <c r="N167" s="510">
        <v>0</v>
      </c>
    </row>
    <row r="168" spans="4:25" x14ac:dyDescent="0.35">
      <c r="D168" s="412" t="s">
        <v>971</v>
      </c>
      <c r="E168" s="502"/>
      <c r="F168" s="502"/>
      <c r="G168" s="507" t="s">
        <v>621</v>
      </c>
      <c r="H168" s="513">
        <v>0.03</v>
      </c>
      <c r="I168" s="513">
        <v>0</v>
      </c>
      <c r="J168" s="513">
        <v>0.02</v>
      </c>
      <c r="K168" s="513">
        <v>0</v>
      </c>
      <c r="L168" s="513">
        <v>2.0533363854870094E-2</v>
      </c>
      <c r="M168" s="513">
        <v>0</v>
      </c>
      <c r="N168" s="513">
        <v>0</v>
      </c>
    </row>
    <row r="169" spans="4:25" x14ac:dyDescent="0.35">
      <c r="D169" s="139"/>
      <c r="E169" s="140"/>
      <c r="F169" s="140"/>
      <c r="G169" s="140"/>
      <c r="N169" s="140"/>
      <c r="O169" s="140"/>
      <c r="P169" s="140"/>
      <c r="Q169" s="140"/>
      <c r="R169" s="140"/>
      <c r="S169" s="140"/>
      <c r="T169" s="140"/>
      <c r="U169" s="140"/>
      <c r="V169" s="140"/>
      <c r="W169" s="140"/>
      <c r="X169" s="140"/>
      <c r="Y169" s="140"/>
    </row>
    <row r="170" spans="4:25" x14ac:dyDescent="0.35">
      <c r="D170" s="200"/>
      <c r="E170" s="200"/>
      <c r="F170" s="200"/>
      <c r="G170" s="200"/>
      <c r="H170" s="200"/>
      <c r="I170" s="200"/>
      <c r="J170" s="200"/>
      <c r="K170" s="200"/>
      <c r="L170" s="200"/>
      <c r="M170" s="200"/>
      <c r="N170" s="200"/>
      <c r="O170" s="200"/>
      <c r="P170" s="200"/>
      <c r="Q170" s="200"/>
      <c r="R170" s="200"/>
      <c r="S170" s="200"/>
      <c r="T170" s="140"/>
      <c r="U170" s="140"/>
      <c r="V170" s="140"/>
      <c r="W170" s="140"/>
      <c r="X170" s="140"/>
      <c r="Y170" s="140"/>
    </row>
    <row r="171" spans="4:25" s="41" customFormat="1" ht="18.649999999999999" customHeight="1" x14ac:dyDescent="0.35">
      <c r="D171" s="85"/>
      <c r="E171" s="85"/>
      <c r="F171" s="85"/>
      <c r="G171" s="85"/>
      <c r="H171" s="85"/>
      <c r="I171" s="85"/>
      <c r="J171" s="85"/>
      <c r="K171" s="85"/>
      <c r="L171" s="85"/>
      <c r="M171" s="85"/>
      <c r="N171" s="85"/>
      <c r="O171" s="85"/>
      <c r="P171" s="85"/>
      <c r="Q171" s="85"/>
      <c r="R171" s="175"/>
      <c r="S171" s="175"/>
      <c r="T171" s="175"/>
      <c r="U171" s="175"/>
      <c r="V171" s="175"/>
      <c r="W171" s="175"/>
      <c r="X171" s="175"/>
      <c r="Y171" s="175"/>
    </row>
    <row r="172" spans="4:25" s="41" customFormat="1" ht="56.15" customHeight="1" x14ac:dyDescent="0.35">
      <c r="D172" s="775"/>
      <c r="E172" s="775"/>
      <c r="F172" s="775"/>
      <c r="G172" s="775"/>
      <c r="H172" s="775"/>
      <c r="I172" s="775"/>
      <c r="J172" s="775"/>
      <c r="K172" s="775"/>
      <c r="L172" s="775"/>
      <c r="M172" s="775"/>
      <c r="N172" s="775"/>
      <c r="O172" s="775"/>
      <c r="P172" s="413"/>
      <c r="Q172" s="413"/>
      <c r="R172" s="413"/>
      <c r="S172" s="191"/>
      <c r="T172" s="191"/>
      <c r="U172" s="191"/>
      <c r="V172" s="191"/>
      <c r="W172" s="191"/>
      <c r="X172" s="191"/>
      <c r="Y172" s="191"/>
    </row>
    <row r="175" spans="4:25" ht="16" x14ac:dyDescent="0.35">
      <c r="D175" s="115" t="s">
        <v>1263</v>
      </c>
      <c r="E175" s="115"/>
      <c r="F175" s="115"/>
      <c r="G175" s="115"/>
      <c r="H175" s="115"/>
      <c r="I175" s="115"/>
      <c r="J175" s="115"/>
    </row>
    <row r="176" spans="4:25" ht="14.25" customHeight="1" x14ac:dyDescent="0.35">
      <c r="D176" s="830"/>
      <c r="E176" s="830"/>
      <c r="F176" s="830"/>
      <c r="G176" s="745" t="s">
        <v>970</v>
      </c>
      <c r="H176" s="746" t="s">
        <v>610</v>
      </c>
      <c r="I176" s="746"/>
      <c r="J176" s="746"/>
    </row>
    <row r="177" spans="4:10" ht="26" x14ac:dyDescent="0.35">
      <c r="D177" s="830"/>
      <c r="E177" s="830"/>
      <c r="F177" s="830"/>
      <c r="G177" s="745"/>
      <c r="H177" s="96" t="s">
        <v>1264</v>
      </c>
      <c r="I177" s="96" t="s">
        <v>1265</v>
      </c>
      <c r="J177" s="96" t="s">
        <v>1266</v>
      </c>
    </row>
    <row r="178" spans="4:10" x14ac:dyDescent="0.35">
      <c r="D178" s="317" t="s">
        <v>1267</v>
      </c>
      <c r="E178" s="317"/>
      <c r="F178" s="317"/>
      <c r="G178" s="317"/>
      <c r="H178" s="317"/>
      <c r="I178" s="317"/>
      <c r="J178" s="317"/>
    </row>
    <row r="179" spans="4:10" x14ac:dyDescent="0.35">
      <c r="D179" s="832" t="s">
        <v>1226</v>
      </c>
      <c r="E179" s="832"/>
      <c r="F179" s="832"/>
      <c r="G179" s="21" t="s">
        <v>621</v>
      </c>
      <c r="H179" s="615">
        <v>1</v>
      </c>
      <c r="I179" s="615">
        <v>0</v>
      </c>
      <c r="J179" s="615">
        <v>0.33329999999999999</v>
      </c>
    </row>
    <row r="180" spans="4:10" x14ac:dyDescent="0.35">
      <c r="D180" s="832" t="s">
        <v>1227</v>
      </c>
      <c r="E180" s="832"/>
      <c r="F180" s="832"/>
      <c r="G180" s="21" t="s">
        <v>621</v>
      </c>
      <c r="H180" s="615">
        <v>0</v>
      </c>
      <c r="I180" s="615">
        <v>1</v>
      </c>
      <c r="J180" s="615">
        <v>0.66669999999999996</v>
      </c>
    </row>
    <row r="181" spans="4:10" ht="15" customHeight="1" x14ac:dyDescent="0.35">
      <c r="D181" s="317" t="s">
        <v>1268</v>
      </c>
      <c r="E181" s="317"/>
      <c r="F181" s="317"/>
      <c r="G181" s="317"/>
      <c r="H181" s="317"/>
      <c r="I181" s="317"/>
      <c r="J181" s="317"/>
    </row>
    <row r="182" spans="4:10" x14ac:dyDescent="0.35">
      <c r="D182" s="832" t="s">
        <v>1229</v>
      </c>
      <c r="E182" s="832"/>
      <c r="F182" s="832"/>
      <c r="G182" s="21" t="s">
        <v>621</v>
      </c>
      <c r="H182" s="615">
        <v>0</v>
      </c>
      <c r="I182" s="615">
        <v>0</v>
      </c>
      <c r="J182" s="615">
        <v>0</v>
      </c>
    </row>
    <row r="183" spans="4:10" x14ac:dyDescent="0.35">
      <c r="D183" s="832" t="s">
        <v>1230</v>
      </c>
      <c r="E183" s="832"/>
      <c r="F183" s="832"/>
      <c r="G183" s="21" t="s">
        <v>621</v>
      </c>
      <c r="H183" s="615">
        <v>0</v>
      </c>
      <c r="I183" s="615">
        <v>0</v>
      </c>
      <c r="J183" s="615">
        <v>0</v>
      </c>
    </row>
    <row r="184" spans="4:10" x14ac:dyDescent="0.35">
      <c r="D184" s="832" t="s">
        <v>1231</v>
      </c>
      <c r="E184" s="832"/>
      <c r="F184" s="832"/>
      <c r="G184" s="21" t="s">
        <v>621</v>
      </c>
      <c r="H184" s="615">
        <v>1</v>
      </c>
      <c r="I184" s="615">
        <v>1</v>
      </c>
      <c r="J184" s="615">
        <v>1</v>
      </c>
    </row>
    <row r="185" spans="4:10" ht="15" customHeight="1" x14ac:dyDescent="0.35">
      <c r="D185" s="317" t="s">
        <v>1269</v>
      </c>
      <c r="E185" s="317"/>
      <c r="F185" s="317"/>
      <c r="G185" s="317"/>
      <c r="H185" s="317"/>
      <c r="I185" s="317"/>
      <c r="J185" s="317"/>
    </row>
    <row r="186" spans="4:10" x14ac:dyDescent="0.35">
      <c r="D186" s="832" t="s">
        <v>1254</v>
      </c>
      <c r="E186" s="832"/>
      <c r="F186" s="832"/>
      <c r="G186" s="21" t="s">
        <v>621</v>
      </c>
      <c r="H186" s="615">
        <v>0</v>
      </c>
      <c r="I186" s="615">
        <v>0</v>
      </c>
      <c r="J186" s="615">
        <v>0</v>
      </c>
    </row>
    <row r="187" spans="4:10" x14ac:dyDescent="0.35">
      <c r="D187" s="832" t="s">
        <v>1255</v>
      </c>
      <c r="E187" s="832"/>
      <c r="F187" s="832"/>
      <c r="G187" s="21" t="s">
        <v>621</v>
      </c>
      <c r="H187" s="615">
        <v>1</v>
      </c>
      <c r="I187" s="615">
        <v>1</v>
      </c>
      <c r="J187" s="615">
        <v>1</v>
      </c>
    </row>
    <row r="188" spans="4:10" x14ac:dyDescent="0.35">
      <c r="D188" s="832" t="s">
        <v>1256</v>
      </c>
      <c r="E188" s="832"/>
      <c r="F188" s="832"/>
      <c r="G188" s="21" t="s">
        <v>621</v>
      </c>
      <c r="H188" s="615">
        <v>0</v>
      </c>
      <c r="I188" s="615">
        <v>0</v>
      </c>
      <c r="J188" s="615">
        <v>0</v>
      </c>
    </row>
    <row r="189" spans="4:10" x14ac:dyDescent="0.35">
      <c r="D189" s="832" t="s">
        <v>1257</v>
      </c>
      <c r="E189" s="832"/>
      <c r="F189" s="832"/>
      <c r="G189" s="21" t="s">
        <v>621</v>
      </c>
      <c r="H189" s="615">
        <v>0</v>
      </c>
      <c r="I189" s="615">
        <v>0</v>
      </c>
      <c r="J189" s="615">
        <v>0</v>
      </c>
    </row>
    <row r="190" spans="4:10" x14ac:dyDescent="0.35">
      <c r="D190" s="826" t="s">
        <v>1258</v>
      </c>
      <c r="E190" s="826"/>
      <c r="F190" s="826"/>
      <c r="G190" s="417" t="s">
        <v>621</v>
      </c>
      <c r="H190" s="615">
        <v>0</v>
      </c>
      <c r="I190" s="615">
        <v>0</v>
      </c>
      <c r="J190" s="615">
        <v>0</v>
      </c>
    </row>
    <row r="191" spans="4:10" x14ac:dyDescent="0.35">
      <c r="D191" s="317" t="s">
        <v>1270</v>
      </c>
      <c r="E191" s="317"/>
      <c r="F191" s="317"/>
      <c r="G191" s="317"/>
      <c r="H191" s="317"/>
      <c r="I191" s="317"/>
      <c r="J191" s="317"/>
    </row>
    <row r="192" spans="4:10" ht="15" customHeight="1" x14ac:dyDescent="0.35">
      <c r="D192" s="834" t="s">
        <v>1271</v>
      </c>
      <c r="E192" s="834"/>
      <c r="F192" s="834"/>
      <c r="G192" s="420" t="s">
        <v>621</v>
      </c>
      <c r="H192" s="616">
        <v>0</v>
      </c>
      <c r="I192" s="616">
        <v>0</v>
      </c>
      <c r="J192" s="616">
        <v>0</v>
      </c>
    </row>
    <row r="193" spans="4:18" ht="15" customHeight="1" x14ac:dyDescent="0.35"/>
    <row r="196" spans="4:18" ht="63" customHeight="1" x14ac:dyDescent="0.35">
      <c r="D196" s="775"/>
      <c r="E196" s="775"/>
      <c r="F196" s="775"/>
      <c r="G196" s="775"/>
      <c r="H196" s="775"/>
      <c r="I196" s="775"/>
      <c r="J196" s="775"/>
      <c r="K196" s="775"/>
      <c r="L196" s="775"/>
      <c r="M196" s="775"/>
      <c r="N196" s="775"/>
      <c r="O196" s="775"/>
      <c r="P196" s="775"/>
      <c r="Q196" s="775"/>
      <c r="R196" s="775"/>
    </row>
    <row r="199" spans="4:18" ht="18.5" x14ac:dyDescent="0.35">
      <c r="D199" s="201" t="s">
        <v>1272</v>
      </c>
      <c r="E199" s="202"/>
      <c r="F199" s="202"/>
      <c r="G199" s="202"/>
      <c r="H199" s="49"/>
    </row>
    <row r="200" spans="4:18" ht="18.5" x14ac:dyDescent="0.35">
      <c r="D200" s="195" t="s">
        <v>1273</v>
      </c>
      <c r="E200" s="49"/>
      <c r="F200" s="49"/>
      <c r="G200" s="49"/>
      <c r="H200" s="49"/>
    </row>
    <row r="201" spans="4:18" x14ac:dyDescent="0.35">
      <c r="D201" s="48"/>
      <c r="E201" s="49"/>
      <c r="F201" s="49"/>
      <c r="G201" s="49"/>
      <c r="H201" s="49"/>
    </row>
    <row r="202" spans="4:18" ht="15.65" customHeight="1" x14ac:dyDescent="0.4">
      <c r="D202" s="30" t="s">
        <v>1274</v>
      </c>
      <c r="E202" s="30"/>
      <c r="F202" s="30"/>
      <c r="G202" s="30"/>
      <c r="H202" s="30"/>
      <c r="I202" s="30"/>
      <c r="J202" s="30"/>
      <c r="K202" s="30"/>
      <c r="L202" s="30"/>
      <c r="M202" s="30"/>
      <c r="N202" s="30"/>
      <c r="O202" s="319"/>
      <c r="P202" s="319"/>
      <c r="Q202" s="319"/>
    </row>
    <row r="203" spans="4:18" ht="26" x14ac:dyDescent="0.35">
      <c r="D203" s="752"/>
      <c r="E203" s="752"/>
      <c r="F203" s="752"/>
      <c r="G203" s="752"/>
      <c r="H203" s="752"/>
      <c r="I203" s="752"/>
      <c r="J203" s="752"/>
      <c r="K203" s="752"/>
      <c r="L203" s="28" t="s">
        <v>970</v>
      </c>
      <c r="M203" s="28" t="s">
        <v>611</v>
      </c>
      <c r="N203" s="28" t="s">
        <v>610</v>
      </c>
      <c r="P203" s="203"/>
      <c r="Q203" s="203"/>
    </row>
    <row r="204" spans="4:18" x14ac:dyDescent="0.35">
      <c r="D204" s="747" t="s">
        <v>1182</v>
      </c>
      <c r="E204" s="747"/>
      <c r="F204" s="747"/>
      <c r="G204" s="747"/>
      <c r="H204" s="747"/>
      <c r="I204" s="747"/>
      <c r="J204" s="747"/>
      <c r="K204" s="747"/>
      <c r="L204" s="22" t="s">
        <v>621</v>
      </c>
      <c r="M204" s="440">
        <v>0.95</v>
      </c>
      <c r="N204" s="440">
        <v>0.94</v>
      </c>
      <c r="P204" s="141"/>
      <c r="Q204" s="141"/>
    </row>
    <row r="205" spans="4:18" x14ac:dyDescent="0.35">
      <c r="D205" s="747" t="s">
        <v>1183</v>
      </c>
      <c r="E205" s="747"/>
      <c r="F205" s="747"/>
      <c r="G205" s="747"/>
      <c r="H205" s="747"/>
      <c r="I205" s="747"/>
      <c r="J205" s="747"/>
      <c r="K205" s="747"/>
      <c r="L205" s="22" t="s">
        <v>621</v>
      </c>
      <c r="M205" s="440">
        <v>0.97</v>
      </c>
      <c r="N205" s="440">
        <v>0.99</v>
      </c>
      <c r="P205" s="141"/>
      <c r="Q205" s="141"/>
    </row>
    <row r="206" spans="4:18" x14ac:dyDescent="0.35">
      <c r="D206" s="747" t="s">
        <v>1184</v>
      </c>
      <c r="E206" s="747"/>
      <c r="F206" s="747"/>
      <c r="G206" s="747"/>
      <c r="H206" s="747"/>
      <c r="I206" s="747"/>
      <c r="J206" s="747"/>
      <c r="K206" s="747"/>
      <c r="L206" s="22" t="s">
        <v>621</v>
      </c>
      <c r="M206" s="440">
        <v>0.99</v>
      </c>
      <c r="N206" s="440">
        <v>0.98</v>
      </c>
      <c r="P206" s="141"/>
      <c r="Q206" s="141"/>
    </row>
    <row r="207" spans="4:18" x14ac:dyDescent="0.35">
      <c r="D207" s="747" t="s">
        <v>1186</v>
      </c>
      <c r="E207" s="747"/>
      <c r="F207" s="747"/>
      <c r="G207" s="747"/>
      <c r="H207" s="747"/>
      <c r="I207" s="747"/>
      <c r="J207" s="747"/>
      <c r="K207" s="747"/>
      <c r="L207" s="22" t="s">
        <v>621</v>
      </c>
      <c r="M207" s="440">
        <v>0.89</v>
      </c>
      <c r="N207" s="440">
        <v>0.98</v>
      </c>
      <c r="P207" s="141"/>
      <c r="Q207" s="141"/>
    </row>
    <row r="208" spans="4:18" x14ac:dyDescent="0.35">
      <c r="D208" s="747" t="s">
        <v>1187</v>
      </c>
      <c r="E208" s="747"/>
      <c r="F208" s="747"/>
      <c r="G208" s="747"/>
      <c r="H208" s="747"/>
      <c r="I208" s="747"/>
      <c r="J208" s="747"/>
      <c r="K208" s="747"/>
      <c r="L208" s="22" t="s">
        <v>621</v>
      </c>
      <c r="M208" s="440">
        <v>0.92</v>
      </c>
      <c r="N208" s="440">
        <v>0.93</v>
      </c>
      <c r="P208" s="141"/>
      <c r="Q208" s="141"/>
    </row>
    <row r="209" spans="4:25" x14ac:dyDescent="0.35">
      <c r="D209" s="773" t="s">
        <v>1261</v>
      </c>
      <c r="E209" s="773"/>
      <c r="F209" s="773"/>
      <c r="G209" s="773"/>
      <c r="H209" s="773"/>
      <c r="I209" s="773"/>
      <c r="J209" s="773"/>
      <c r="K209" s="773"/>
      <c r="L209" s="476" t="s">
        <v>621</v>
      </c>
      <c r="M209" s="514">
        <v>0.98</v>
      </c>
      <c r="N209" s="514">
        <v>0.97</v>
      </c>
      <c r="P209" s="141"/>
      <c r="Q209" s="141"/>
    </row>
    <row r="210" spans="4:25" x14ac:dyDescent="0.35">
      <c r="D210" s="140"/>
      <c r="E210" s="141"/>
      <c r="F210" s="141"/>
      <c r="G210" s="141"/>
      <c r="H210" s="49"/>
      <c r="O210" s="164"/>
      <c r="P210" s="141"/>
      <c r="Q210" s="141"/>
      <c r="X210" s="141"/>
      <c r="Y210" s="141"/>
    </row>
    <row r="211" spans="4:25" x14ac:dyDescent="0.35">
      <c r="D211" s="200"/>
      <c r="E211" s="200"/>
      <c r="F211" s="200"/>
      <c r="G211" s="200"/>
      <c r="H211" s="200"/>
      <c r="I211" s="200"/>
      <c r="J211" s="200"/>
      <c r="K211" s="200"/>
      <c r="L211" s="200"/>
      <c r="M211" s="200"/>
      <c r="N211" s="200"/>
      <c r="O211" s="200"/>
      <c r="P211" s="200"/>
      <c r="Q211" s="200"/>
      <c r="R211" s="200"/>
      <c r="S211" s="200"/>
      <c r="T211" s="140"/>
      <c r="U211" s="140"/>
      <c r="V211" s="140"/>
      <c r="W211" s="140"/>
      <c r="X211" s="140"/>
      <c r="Y211" s="140"/>
    </row>
    <row r="212" spans="4:25" s="41" customFormat="1" ht="19.399999999999999" customHeight="1" x14ac:dyDescent="0.35">
      <c r="D212" s="85"/>
      <c r="E212" s="85"/>
      <c r="F212" s="85"/>
      <c r="G212" s="85"/>
      <c r="H212" s="85"/>
      <c r="I212" s="85"/>
      <c r="J212" s="85"/>
      <c r="K212" s="85"/>
      <c r="L212" s="85"/>
      <c r="M212" s="85"/>
      <c r="N212" s="85"/>
      <c r="O212" s="85"/>
      <c r="P212" s="85"/>
      <c r="Q212" s="85"/>
      <c r="R212" s="175"/>
      <c r="S212" s="175"/>
      <c r="T212" s="175"/>
      <c r="U212" s="175"/>
      <c r="V212" s="175"/>
      <c r="W212" s="175"/>
      <c r="X212" s="175"/>
      <c r="Y212" s="175"/>
    </row>
    <row r="213" spans="4:25" s="41" customFormat="1" ht="67.400000000000006" customHeight="1" x14ac:dyDescent="0.35">
      <c r="D213" s="775"/>
      <c r="E213" s="775"/>
      <c r="F213" s="775"/>
      <c r="G213" s="775"/>
      <c r="H213" s="775"/>
      <c r="I213" s="775"/>
      <c r="J213" s="775"/>
      <c r="K213" s="775"/>
      <c r="L213" s="775"/>
      <c r="M213" s="775"/>
      <c r="N213" s="775"/>
      <c r="O213" s="775"/>
      <c r="P213" s="413"/>
      <c r="Q213" s="413"/>
      <c r="R213" s="413"/>
      <c r="S213" s="191"/>
      <c r="T213" s="191"/>
      <c r="U213" s="191"/>
      <c r="V213" s="191"/>
      <c r="W213" s="191"/>
      <c r="X213" s="191"/>
      <c r="Y213" s="191"/>
    </row>
    <row r="216" spans="4:25" s="63" customFormat="1" ht="18.5" x14ac:dyDescent="0.35">
      <c r="D216" s="201" t="s">
        <v>1275</v>
      </c>
      <c r="E216" s="51"/>
      <c r="F216" s="51"/>
      <c r="G216" s="51"/>
      <c r="H216" s="51"/>
      <c r="I216" s="51"/>
      <c r="J216" s="51"/>
      <c r="K216" s="51"/>
      <c r="L216" s="51"/>
      <c r="M216" s="51"/>
      <c r="N216" s="51"/>
      <c r="O216" s="51"/>
      <c r="P216" s="51"/>
      <c r="Q216" s="51"/>
      <c r="R216" s="51"/>
      <c r="S216" s="51"/>
      <c r="T216" s="51"/>
    </row>
    <row r="217" spans="4:25" s="113" customFormat="1" ht="18.5" x14ac:dyDescent="0.35">
      <c r="D217" s="201" t="s">
        <v>1276</v>
      </c>
      <c r="E217" s="53"/>
      <c r="F217" s="53"/>
      <c r="G217" s="53"/>
      <c r="H217" s="53"/>
      <c r="I217" s="53"/>
      <c r="J217" s="53"/>
      <c r="K217" s="53"/>
      <c r="L217" s="53"/>
      <c r="M217" s="53"/>
      <c r="N217" s="53"/>
      <c r="O217" s="53"/>
      <c r="P217" s="53"/>
      <c r="Q217" s="53"/>
      <c r="R217" s="53"/>
      <c r="S217" s="53"/>
      <c r="T217" s="53"/>
    </row>
    <row r="218" spans="4:25" s="41" customFormat="1" ht="13" x14ac:dyDescent="0.35"/>
    <row r="219" spans="4:25" s="113" customFormat="1" ht="15.65" customHeight="1" x14ac:dyDescent="0.35">
      <c r="D219" s="30" t="s">
        <v>1277</v>
      </c>
      <c r="E219" s="30"/>
      <c r="F219" s="30"/>
      <c r="G219" s="30"/>
      <c r="H219" s="30"/>
      <c r="I219" s="30"/>
      <c r="J219" s="30"/>
      <c r="K219" s="30"/>
      <c r="L219" s="30"/>
      <c r="M219" s="30"/>
      <c r="N219" s="30"/>
      <c r="O219" s="30"/>
      <c r="P219" s="450"/>
      <c r="Q219" s="450"/>
      <c r="R219" s="287"/>
    </row>
    <row r="220" spans="4:25" s="41" customFormat="1" ht="26" x14ac:dyDescent="0.35">
      <c r="D220" s="804"/>
      <c r="E220" s="804"/>
      <c r="F220" s="804"/>
      <c r="G220" s="804"/>
      <c r="H220" s="804"/>
      <c r="I220" s="804"/>
      <c r="J220" s="804"/>
      <c r="K220" s="804"/>
      <c r="L220" s="28" t="s">
        <v>970</v>
      </c>
      <c r="M220" s="101" t="s">
        <v>1199</v>
      </c>
      <c r="N220" s="101" t="s">
        <v>611</v>
      </c>
      <c r="O220" s="101" t="s">
        <v>610</v>
      </c>
    </row>
    <row r="221" spans="4:25" s="41" customFormat="1" ht="13" x14ac:dyDescent="0.35">
      <c r="D221" s="782" t="s">
        <v>1278</v>
      </c>
      <c r="E221" s="782"/>
      <c r="F221" s="782"/>
      <c r="G221" s="782"/>
      <c r="H221" s="782"/>
      <c r="I221" s="782"/>
      <c r="J221" s="782"/>
      <c r="K221" s="782"/>
      <c r="L221" s="21" t="s">
        <v>631</v>
      </c>
      <c r="M221" s="22">
        <v>22</v>
      </c>
      <c r="N221" s="22">
        <v>47</v>
      </c>
      <c r="O221" s="22">
        <v>61</v>
      </c>
    </row>
    <row r="222" spans="4:25" s="41" customFormat="1" ht="13" x14ac:dyDescent="0.35">
      <c r="D222" s="782" t="s">
        <v>1279</v>
      </c>
      <c r="E222" s="782"/>
      <c r="F222" s="782"/>
      <c r="G222" s="782"/>
      <c r="H222" s="782"/>
      <c r="I222" s="782"/>
      <c r="J222" s="782"/>
      <c r="K222" s="782"/>
      <c r="L222" s="21" t="s">
        <v>631</v>
      </c>
      <c r="M222" s="22">
        <v>3</v>
      </c>
      <c r="N222" s="22">
        <v>5</v>
      </c>
      <c r="O222" s="22">
        <v>3</v>
      </c>
    </row>
    <row r="223" spans="4:25" s="41" customFormat="1" ht="13" x14ac:dyDescent="0.35">
      <c r="D223" s="783" t="s">
        <v>1280</v>
      </c>
      <c r="E223" s="783"/>
      <c r="F223" s="783"/>
      <c r="G223" s="783"/>
      <c r="H223" s="783"/>
      <c r="I223" s="783"/>
      <c r="J223" s="783"/>
      <c r="K223" s="783"/>
      <c r="L223" s="477" t="s">
        <v>631</v>
      </c>
      <c r="M223" s="476">
        <v>2</v>
      </c>
      <c r="N223" s="476">
        <v>3</v>
      </c>
      <c r="O223" s="476">
        <v>7</v>
      </c>
    </row>
    <row r="224" spans="4:25" s="41" customFormat="1" ht="13" x14ac:dyDescent="0.35">
      <c r="D224" s="133"/>
      <c r="E224" s="133"/>
      <c r="F224" s="133"/>
      <c r="G224" s="133"/>
      <c r="H224" s="133"/>
      <c r="I224" s="133"/>
      <c r="J224" s="133"/>
      <c r="K224" s="133"/>
      <c r="L224" s="133"/>
      <c r="M224" s="133"/>
      <c r="N224" s="133"/>
      <c r="O224" s="133"/>
      <c r="P224" s="133"/>
      <c r="Q224" s="133"/>
      <c r="S224" s="133"/>
      <c r="T224" s="133"/>
    </row>
    <row r="225" spans="4:25" s="41" customFormat="1" ht="14.5" customHeight="1" x14ac:dyDescent="0.35">
      <c r="D225" s="133"/>
      <c r="E225" s="133"/>
      <c r="F225" s="133"/>
      <c r="G225" s="133"/>
      <c r="H225" s="133"/>
      <c r="I225" s="133"/>
      <c r="J225" s="133"/>
      <c r="K225" s="133"/>
      <c r="L225" s="133"/>
      <c r="M225" s="133"/>
      <c r="N225" s="133"/>
      <c r="O225" s="133"/>
      <c r="P225" s="133"/>
      <c r="Q225" s="133"/>
      <c r="S225" s="133"/>
      <c r="T225" s="133"/>
    </row>
    <row r="226" spans="4:25" s="41" customFormat="1" ht="18.649999999999999" customHeight="1" x14ac:dyDescent="0.35">
      <c r="D226" s="85"/>
      <c r="E226" s="85"/>
      <c r="F226" s="85"/>
      <c r="G226" s="85"/>
      <c r="H226" s="85"/>
      <c r="I226" s="85"/>
      <c r="J226" s="85"/>
    </row>
    <row r="227" spans="4:25" s="41" customFormat="1" ht="191.5" customHeight="1" x14ac:dyDescent="0.35">
      <c r="D227" s="805"/>
      <c r="E227" s="805"/>
      <c r="F227" s="805"/>
      <c r="G227" s="805"/>
      <c r="H227" s="805"/>
      <c r="I227" s="805"/>
      <c r="J227" s="805"/>
      <c r="K227" s="805"/>
      <c r="L227" s="805"/>
      <c r="M227" s="805"/>
      <c r="N227" s="805"/>
      <c r="O227" s="805"/>
      <c r="P227" s="494"/>
      <c r="Q227" s="494"/>
      <c r="R227" s="494"/>
    </row>
    <row r="228" spans="4:25" s="41" customFormat="1" ht="13" x14ac:dyDescent="0.35"/>
    <row r="230" spans="4:25" s="41" customFormat="1" ht="36" customHeight="1" x14ac:dyDescent="0.35">
      <c r="D230" s="785" t="s">
        <v>1281</v>
      </c>
      <c r="E230" s="785"/>
      <c r="F230" s="785"/>
      <c r="G230" s="785"/>
      <c r="H230" s="785"/>
      <c r="I230" s="785"/>
      <c r="J230" s="785"/>
      <c r="K230" s="785"/>
      <c r="L230" s="785"/>
      <c r="M230" s="785"/>
      <c r="N230" s="785"/>
      <c r="O230" s="785"/>
      <c r="P230" s="785"/>
      <c r="Q230" s="785"/>
      <c r="R230" s="785"/>
    </row>
    <row r="231" spans="4:25" s="41" customFormat="1" ht="13" x14ac:dyDescent="0.35"/>
    <row r="232" spans="4:25" s="41" customFormat="1" ht="155.15" customHeight="1" x14ac:dyDescent="0.35">
      <c r="D232" s="802" t="s">
        <v>1282</v>
      </c>
      <c r="E232" s="802"/>
      <c r="F232" s="802"/>
      <c r="G232" s="802"/>
      <c r="H232" s="802"/>
      <c r="I232" s="802"/>
      <c r="J232" s="802"/>
      <c r="K232" s="802"/>
      <c r="L232" s="802"/>
      <c r="M232" s="802"/>
      <c r="N232" s="802"/>
      <c r="O232" s="802"/>
      <c r="P232" s="802"/>
      <c r="Q232" s="802"/>
      <c r="R232" s="802"/>
      <c r="S232" s="175"/>
      <c r="T232" s="175"/>
      <c r="U232" s="175"/>
      <c r="V232" s="175"/>
      <c r="W232" s="175"/>
      <c r="X232" s="175"/>
      <c r="Y232" s="175"/>
    </row>
    <row r="233" spans="4:25" s="41" customFormat="1" ht="13.75" customHeight="1" x14ac:dyDescent="0.35"/>
  </sheetData>
  <mergeCells count="176">
    <mergeCell ref="D196:R196"/>
    <mergeCell ref="D192:F192"/>
    <mergeCell ref="D186:F186"/>
    <mergeCell ref="D187:F187"/>
    <mergeCell ref="D188:F188"/>
    <mergeCell ref="D189:F189"/>
    <mergeCell ref="D190:F190"/>
    <mergeCell ref="D227:O227"/>
    <mergeCell ref="D180:F180"/>
    <mergeCell ref="D182:F182"/>
    <mergeCell ref="D183:F183"/>
    <mergeCell ref="D184:F184"/>
    <mergeCell ref="D230:R230"/>
    <mergeCell ref="D232:R232"/>
    <mergeCell ref="D209:K209"/>
    <mergeCell ref="D213:O213"/>
    <mergeCell ref="D220:K220"/>
    <mergeCell ref="D221:K221"/>
    <mergeCell ref="D222:K222"/>
    <mergeCell ref="D223:K223"/>
    <mergeCell ref="D203:K203"/>
    <mergeCell ref="D204:K204"/>
    <mergeCell ref="D205:K205"/>
    <mergeCell ref="D206:K206"/>
    <mergeCell ref="D207:K207"/>
    <mergeCell ref="D208:K208"/>
    <mergeCell ref="D163:F163"/>
    <mergeCell ref="D164:F164"/>
    <mergeCell ref="D165:F165"/>
    <mergeCell ref="D166:F166"/>
    <mergeCell ref="D167:F167"/>
    <mergeCell ref="D172:O172"/>
    <mergeCell ref="D176:F177"/>
    <mergeCell ref="G176:G177"/>
    <mergeCell ref="D179:F179"/>
    <mergeCell ref="H176:J176"/>
    <mergeCell ref="D157:F157"/>
    <mergeCell ref="D158:F158"/>
    <mergeCell ref="D159:F159"/>
    <mergeCell ref="D160:F160"/>
    <mergeCell ref="D161:F161"/>
    <mergeCell ref="D162:F162"/>
    <mergeCell ref="D144:E144"/>
    <mergeCell ref="D145:E145"/>
    <mergeCell ref="D146:E146"/>
    <mergeCell ref="D147:E147"/>
    <mergeCell ref="D152:O152"/>
    <mergeCell ref="D155:F156"/>
    <mergeCell ref="G155:G156"/>
    <mergeCell ref="H155:I155"/>
    <mergeCell ref="J155:K155"/>
    <mergeCell ref="L155:N155"/>
    <mergeCell ref="D138:E138"/>
    <mergeCell ref="D139:E139"/>
    <mergeCell ref="D140:E140"/>
    <mergeCell ref="D141:E141"/>
    <mergeCell ref="D142:E142"/>
    <mergeCell ref="D143:E143"/>
    <mergeCell ref="D132:O132"/>
    <mergeCell ref="D136:E137"/>
    <mergeCell ref="F136:F137"/>
    <mergeCell ref="G136:L136"/>
    <mergeCell ref="M136:R136"/>
    <mergeCell ref="S136:X136"/>
    <mergeCell ref="D123:E123"/>
    <mergeCell ref="D124:E124"/>
    <mergeCell ref="D125:E125"/>
    <mergeCell ref="D126:E126"/>
    <mergeCell ref="D127:E127"/>
    <mergeCell ref="D128:E128"/>
    <mergeCell ref="D117:E117"/>
    <mergeCell ref="D118:E118"/>
    <mergeCell ref="D119:E119"/>
    <mergeCell ref="D120:E120"/>
    <mergeCell ref="D121:E121"/>
    <mergeCell ref="D122:E122"/>
    <mergeCell ref="S114:X114"/>
    <mergeCell ref="Y114:AG114"/>
    <mergeCell ref="G115:L115"/>
    <mergeCell ref="M115:R115"/>
    <mergeCell ref="S115:U115"/>
    <mergeCell ref="V115:X115"/>
    <mergeCell ref="Y115:AA115"/>
    <mergeCell ref="AB115:AD115"/>
    <mergeCell ref="AE115:AG115"/>
    <mergeCell ref="D104:F104"/>
    <mergeCell ref="D105:F105"/>
    <mergeCell ref="D110:O110"/>
    <mergeCell ref="D114:E116"/>
    <mergeCell ref="F114:F116"/>
    <mergeCell ref="G114:R114"/>
    <mergeCell ref="D98:F98"/>
    <mergeCell ref="D99:F99"/>
    <mergeCell ref="D100:F100"/>
    <mergeCell ref="D101:F101"/>
    <mergeCell ref="D103:F103"/>
    <mergeCell ref="D102:F102"/>
    <mergeCell ref="P93:Q93"/>
    <mergeCell ref="R93:S93"/>
    <mergeCell ref="T93:U93"/>
    <mergeCell ref="D95:F95"/>
    <mergeCell ref="D96:F96"/>
    <mergeCell ref="D97:F97"/>
    <mergeCell ref="D85:O85"/>
    <mergeCell ref="D92:F94"/>
    <mergeCell ref="G92:G94"/>
    <mergeCell ref="H92:K92"/>
    <mergeCell ref="L92:O92"/>
    <mergeCell ref="P92:U92"/>
    <mergeCell ref="H93:I93"/>
    <mergeCell ref="J93:K93"/>
    <mergeCell ref="L93:M93"/>
    <mergeCell ref="N93:O93"/>
    <mergeCell ref="D76:I76"/>
    <mergeCell ref="D77:I77"/>
    <mergeCell ref="D78:I78"/>
    <mergeCell ref="D79:I79"/>
    <mergeCell ref="D80:I80"/>
    <mergeCell ref="D81:I81"/>
    <mergeCell ref="S73:X73"/>
    <mergeCell ref="K74:L74"/>
    <mergeCell ref="M74:N74"/>
    <mergeCell ref="O74:P74"/>
    <mergeCell ref="Q74:R74"/>
    <mergeCell ref="S74:T74"/>
    <mergeCell ref="U74:V74"/>
    <mergeCell ref="W74:X74"/>
    <mergeCell ref="D62:G63"/>
    <mergeCell ref="D67:O67"/>
    <mergeCell ref="D73:I75"/>
    <mergeCell ref="J73:J75"/>
    <mergeCell ref="K73:N73"/>
    <mergeCell ref="O73:R73"/>
    <mergeCell ref="D48:G49"/>
    <mergeCell ref="D50:G51"/>
    <mergeCell ref="D52:G53"/>
    <mergeCell ref="D54:G55"/>
    <mergeCell ref="D56:G57"/>
    <mergeCell ref="D59:G60"/>
    <mergeCell ref="D33:E34"/>
    <mergeCell ref="D35:E36"/>
    <mergeCell ref="D37:E38"/>
    <mergeCell ref="D42:O42"/>
    <mergeCell ref="D45:G46"/>
    <mergeCell ref="H45:H46"/>
    <mergeCell ref="I45:J45"/>
    <mergeCell ref="K45:L45"/>
    <mergeCell ref="M45:N45"/>
    <mergeCell ref="D31:E32"/>
    <mergeCell ref="D16:E17"/>
    <mergeCell ref="D18:E19"/>
    <mergeCell ref="D20:E21"/>
    <mergeCell ref="D25:O25"/>
    <mergeCell ref="D28:E30"/>
    <mergeCell ref="F28:F30"/>
    <mergeCell ref="G28:H28"/>
    <mergeCell ref="I28:L28"/>
    <mergeCell ref="M28:R28"/>
    <mergeCell ref="G29:H29"/>
    <mergeCell ref="I29:J29"/>
    <mergeCell ref="K29:L29"/>
    <mergeCell ref="M29:N29"/>
    <mergeCell ref="O29:P29"/>
    <mergeCell ref="Q29:R29"/>
    <mergeCell ref="R6:V8"/>
    <mergeCell ref="Q14:R14"/>
    <mergeCell ref="D13:E15"/>
    <mergeCell ref="F13:F15"/>
    <mergeCell ref="G13:H13"/>
    <mergeCell ref="I13:L13"/>
    <mergeCell ref="M13:R13"/>
    <mergeCell ref="G14:H14"/>
    <mergeCell ref="I14:J14"/>
    <mergeCell ref="K14:L14"/>
    <mergeCell ref="M14:N14"/>
    <mergeCell ref="O14:P14"/>
  </mergeCells>
  <pageMargins left="0.511811024" right="0.511811024" top="0.78740157499999996" bottom="0.78740157499999996" header="0.31496062000000002" footer="0.31496062000000002"/>
  <headerFooter>
    <oddFooter>&amp;L_x000D_&amp;1#&amp;&amp;"Calibri"&amp;10&amp;K000000 Público</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D5C06FEED7AB2343BD924CD15DF69C85" ma:contentTypeVersion="20" ma:contentTypeDescription="Crie um novo documento." ma:contentTypeScope="" ma:versionID="aed28b8b468a1ea902fcfd5de929915a">
  <xsd:schema xmlns:xsd="http://www.w3.org/2001/XMLSchema" xmlns:xs="http://www.w3.org/2001/XMLSchema" xmlns:p="http://schemas.microsoft.com/office/2006/metadata/properties" xmlns:ns2="76c096ec-35da-4317-8186-a7edd0274fc9" xmlns:ns3="6ec5cf55-17c1-42e5-95aa-5299a5a2d25b" targetNamespace="http://schemas.microsoft.com/office/2006/metadata/properties" ma:root="true" ma:fieldsID="c1a07bf1d3af2ae328f04237d653e971" ns2:_="" ns3:_="">
    <xsd:import namespace="76c096ec-35da-4317-8186-a7edd0274fc9"/>
    <xsd:import namespace="6ec5cf55-17c1-42e5-95aa-5299a5a2d25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Colunadeop_x00e7__x00f5_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UF" minOccurs="0"/>
                <xsd:element ref="ns2:CODBASE" minOccurs="0"/>
                <xsd:element ref="ns2:CODIBM"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c096ec-35da-4317-8186-a7edd0274f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Colunadeop_x00e7__x00f5_es" ma:index="14" nillable="true" ma:displayName="Coluna de opções" ma:description="teste 01" ma:format="Dropdown" ma:internalName="Colunadeop_x00e7__x00f5_es">
      <xsd:simpleType>
        <xsd:restriction base="dms:Choice">
          <xsd:enumeration value="Pasta 1"/>
          <xsd:enumeration value="Assunto 02"/>
          <xsd:enumeration value="Escolha 3"/>
        </xsd:restrictio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Marcações de imagem" ma:readOnly="false" ma:fieldId="{5cf76f15-5ced-4ddc-b409-7134ff3c332f}" ma:taxonomyMulti="true" ma:sspId="2c0262b5-acc8-4d6b-bee4-f9b3bba4ee76"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indexed="true" ma:internalName="MediaServiceLocation" ma:readOnly="true">
      <xsd:simpleType>
        <xsd:restriction base="dms:Text"/>
      </xsd:simpleType>
    </xsd:element>
    <xsd:element name="UF" ma:index="24" nillable="true" ma:displayName="UF" ma:description="" ma:internalName="UF">
      <xsd:simpleType>
        <xsd:restriction base="dms:Text"/>
      </xsd:simpleType>
    </xsd:element>
    <xsd:element name="CODBASE" ma:index="25" nillable="true" ma:displayName="CODBASE" ma:description="" ma:internalName="CODBASE">
      <xsd:simpleType>
        <xsd:restriction base="dms:Text"/>
      </xsd:simpleType>
    </xsd:element>
    <xsd:element name="CODIBM" ma:index="26" nillable="true" ma:displayName="CODIBM" ma:description="" ma:internalName="CODIBM">
      <xsd:simpleType>
        <xsd:restriction base="dms:Text"/>
      </xsd:simpleType>
    </xsd:element>
    <xsd:element name="_Flow_SignoffStatus" ma:index="27" nillable="true" ma:displayName="Status de liberação" ma:internalName="Status_x0020_de_x0020_libera_x00e7__x00e3_o">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ec5cf55-17c1-42e5-95aa-5299a5a2d25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element name="TaxCatchAll" ma:index="21" nillable="true" ma:displayName="Taxonomy Catch All Column" ma:hidden="true" ma:list="{82aebc10-cf9d-43ca-b125-1ab158dddf3f}" ma:internalName="TaxCatchAll" ma:showField="CatchAllData" ma:web="6ec5cf55-17c1-42e5-95aa-5299a5a2d25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F83045-EE9F-4B8C-A50E-DA05219C0C12}">
  <ds:schemaRefs>
    <ds:schemaRef ds:uri="http://schemas.microsoft.com/sharepoint/v3/contenttype/forms"/>
  </ds:schemaRefs>
</ds:datastoreItem>
</file>

<file path=customXml/itemProps2.xml><?xml version="1.0" encoding="utf-8"?>
<ds:datastoreItem xmlns:ds="http://schemas.openxmlformats.org/officeDocument/2006/customXml" ds:itemID="{CC9E1755-1BD9-4C7C-8DF3-29F977BF51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c096ec-35da-4317-8186-a7edd0274fc9"/>
    <ds:schemaRef ds:uri="6ec5cf55-17c1-42e5-95aa-5299a5a2d2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4097e182-faaa-4e50-90ae-9c7001a20bdb}" enabled="1" method="Privileged" siteId="{e7c411a6-9013-4967-a5b1-3d08f9edc13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14</vt:i4>
      </vt:variant>
    </vt:vector>
  </HeadingPairs>
  <TitlesOfParts>
    <vt:vector size="14" baseType="lpstr">
      <vt:lpstr>Cover</vt:lpstr>
      <vt:lpstr>Introduction</vt:lpstr>
      <vt:lpstr>Disclosures list</vt:lpstr>
      <vt:lpstr>Key results</vt:lpstr>
      <vt:lpstr>Public Commitments</vt:lpstr>
      <vt:lpstr>Climate change </vt:lpstr>
      <vt:lpstr>Crop management &amp; biodiversity</vt:lpstr>
      <vt:lpstr>Ethics &amp; Governance</vt:lpstr>
      <vt:lpstr>Diversity &amp; inclusion</vt:lpstr>
      <vt:lpstr>Relations with communities</vt:lpstr>
      <vt:lpstr>Sustainable procurement</vt:lpstr>
      <vt:lpstr>Human rights &amp; well-being</vt:lpstr>
      <vt:lpstr>Water management</vt:lpstr>
      <vt:lpstr>Other disclosures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Paulo Camargo</dc:creator>
  <cp:lastModifiedBy>Fábio Valverde</cp:lastModifiedBy>
  <dcterms:created xsi:type="dcterms:W3CDTF">2024-03-26T17:45:40Z</dcterms:created>
  <dcterms:modified xsi:type="dcterms:W3CDTF">2024-08-29T23:08:36Z</dcterms:modified>
</cp:coreProperties>
</file>