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Fabio\Desktop\Revisões\"/>
    </mc:Choice>
  </mc:AlternateContent>
  <xr:revisionPtr revIDLastSave="0" documentId="13_ncr:1_{F05DFDC0-E10F-4E03-B33C-172A6E3BB8EA}" xr6:coauthVersionLast="47" xr6:coauthVersionMax="47" xr10:uidLastSave="{00000000-0000-0000-0000-000000000000}"/>
  <bookViews>
    <workbookView xWindow="-110" yWindow="-110" windowWidth="19420" windowHeight="10300" tabRatio="890" firstSheet="1" activeTab="1" xr2:uid="{03881A8E-B80A-4E42-9AFF-2F1A16F9A0A8}"/>
  </bookViews>
  <sheets>
    <sheet name="Capa" sheetId="31" r:id="rId1"/>
    <sheet name="Introdução" sheetId="32" r:id="rId2"/>
    <sheet name="Lista de indicadores" sheetId="30" r:id="rId3"/>
    <sheet name="Principais resultados" sheetId="10" r:id="rId4"/>
    <sheet name="Compromissos Públicos" sheetId="17" r:id="rId5"/>
    <sheet name="Mudanças climáticas " sheetId="43" r:id="rId6"/>
    <sheet name="Gestão agrícola" sheetId="33" r:id="rId7"/>
    <sheet name="Ética &amp; Governança" sheetId="34" r:id="rId8"/>
    <sheet name="Diversidade &amp; inclusão" sheetId="36" r:id="rId9"/>
    <sheet name="Relacionamento comunidades" sheetId="37" r:id="rId10"/>
    <sheet name="Compras sustentáveis" sheetId="38" r:id="rId11"/>
    <sheet name="Direitos Humanos &amp; bem-estar" sheetId="39" r:id="rId12"/>
    <sheet name="Gestão hídrica" sheetId="40" r:id="rId13"/>
    <sheet name="Outros indicadores" sheetId="44" r:id="rId14"/>
  </sheets>
  <definedNames>
    <definedName name="_xlnm._FilterDatabase" localSheetId="2" hidden="1">'Lista de indicadores'!$D$4:$K$230</definedName>
    <definedName name="_xlnm._FilterDatabase" localSheetId="3" hidden="1">'Principais resultados'!$O$2:$R$131</definedName>
    <definedName name="A" localSheetId="10">#REF!</definedName>
    <definedName name="A" localSheetId="11">#REF!</definedName>
    <definedName name="A" localSheetId="8">#REF!</definedName>
    <definedName name="A" localSheetId="7">#REF!</definedName>
    <definedName name="A" localSheetId="6">#REF!</definedName>
    <definedName name="A" localSheetId="12">#REF!</definedName>
    <definedName name="A" localSheetId="1">#REF!</definedName>
    <definedName name="A" localSheetId="5">#REF!</definedName>
    <definedName name="A" localSheetId="13">#REF!</definedName>
    <definedName name="A" localSheetId="9">#REF!</definedName>
    <definedName name="A">#REF!</definedName>
    <definedName name="A_governanca" localSheetId="10">#REF!</definedName>
    <definedName name="A_governanca" localSheetId="11">#REF!</definedName>
    <definedName name="A_governanca" localSheetId="8">#REF!</definedName>
    <definedName name="A_governanca" localSheetId="7">#REF!</definedName>
    <definedName name="A_governanca" localSheetId="6">#REF!</definedName>
    <definedName name="A_governanca" localSheetId="12">#REF!</definedName>
    <definedName name="A_governanca" localSheetId="1">#REF!</definedName>
    <definedName name="A_governanca" localSheetId="5">#REF!</definedName>
    <definedName name="A_governanca" localSheetId="13">#REF!</definedName>
    <definedName name="A_governanca" localSheetId="9">#REF!</definedName>
    <definedName name="A_governanca">#REF!</definedName>
    <definedName name="AddGSD" localSheetId="10">#REF!</definedName>
    <definedName name="AddGSD" localSheetId="11">#REF!</definedName>
    <definedName name="AddGSD" localSheetId="8">#REF!</definedName>
    <definedName name="AddGSD" localSheetId="7">#REF!</definedName>
    <definedName name="AddGSD" localSheetId="6">#REF!</definedName>
    <definedName name="AddGSD" localSheetId="12">#REF!</definedName>
    <definedName name="AddGSD" localSheetId="1">#REF!</definedName>
    <definedName name="AddGSD" localSheetId="5">#REF!</definedName>
    <definedName name="AddGSD" localSheetId="13">#REF!</definedName>
    <definedName name="AddGSD" localSheetId="9">#REF!</definedName>
    <definedName name="AddGSD">#REF!</definedName>
    <definedName name="agentes" localSheetId="10">#REF!</definedName>
    <definedName name="agentes" localSheetId="11">#REF!</definedName>
    <definedName name="agentes" localSheetId="8">#REF!</definedName>
    <definedName name="agentes" localSheetId="7">#REF!</definedName>
    <definedName name="agentes" localSheetId="6">#REF!</definedName>
    <definedName name="agentes" localSheetId="12">#REF!</definedName>
    <definedName name="agentes" localSheetId="1">#REF!</definedName>
    <definedName name="agentes" localSheetId="5">#REF!</definedName>
    <definedName name="agentes" localSheetId="13">#REF!</definedName>
    <definedName name="agentes" localSheetId="9">#REF!</definedName>
    <definedName name="agentes">#REF!</definedName>
    <definedName name="APP" localSheetId="10">#REF!</definedName>
    <definedName name="APP" localSheetId="11">#REF!</definedName>
    <definedName name="APP" localSheetId="8">#REF!</definedName>
    <definedName name="APP" localSheetId="7">#REF!</definedName>
    <definedName name="APP" localSheetId="6">#REF!</definedName>
    <definedName name="APP" localSheetId="12">#REF!</definedName>
    <definedName name="APP" localSheetId="1">#REF!</definedName>
    <definedName name="APP" localSheetId="5">#REF!</definedName>
    <definedName name="APP" localSheetId="13">#REF!</definedName>
    <definedName name="APP" localSheetId="9">#REF!</definedName>
    <definedName name="APP">#REF!</definedName>
    <definedName name="area_protegida" localSheetId="10">#REF!</definedName>
    <definedName name="area_protegida" localSheetId="11">#REF!</definedName>
    <definedName name="area_protegida" localSheetId="8">#REF!</definedName>
    <definedName name="area_protegida" localSheetId="7">#REF!</definedName>
    <definedName name="area_protegida" localSheetId="6">#REF!</definedName>
    <definedName name="area_protegida" localSheetId="12">#REF!</definedName>
    <definedName name="area_protegida" localSheetId="1">#REF!</definedName>
    <definedName name="area_protegida" localSheetId="5">#REF!</definedName>
    <definedName name="area_protegida" localSheetId="13">#REF!</definedName>
    <definedName name="area_protegida" localSheetId="9">#REF!</definedName>
    <definedName name="area_protegida">#REF!</definedName>
    <definedName name="bioma" localSheetId="10">#REF!</definedName>
    <definedName name="bioma" localSheetId="11">#REF!</definedName>
    <definedName name="bioma" localSheetId="8">#REF!</definedName>
    <definedName name="bioma" localSheetId="7">#REF!</definedName>
    <definedName name="bioma" localSheetId="6">#REF!</definedName>
    <definedName name="bioma" localSheetId="12">#REF!</definedName>
    <definedName name="bioma" localSheetId="1">#REF!</definedName>
    <definedName name="bioma" localSheetId="5">#REF!</definedName>
    <definedName name="bioma" localSheetId="13">#REF!</definedName>
    <definedName name="bioma" localSheetId="9">#REF!</definedName>
    <definedName name="bioma">#REF!</definedName>
    <definedName name="categoria_unidade" localSheetId="10">#REF!</definedName>
    <definedName name="categoria_unidade" localSheetId="11">#REF!</definedName>
    <definedName name="categoria_unidade" localSheetId="8">#REF!</definedName>
    <definedName name="categoria_unidade" localSheetId="7">#REF!</definedName>
    <definedName name="categoria_unidade" localSheetId="6">#REF!</definedName>
    <definedName name="categoria_unidade" localSheetId="12">#REF!</definedName>
    <definedName name="categoria_unidade" localSheetId="1">#REF!</definedName>
    <definedName name="categoria_unidade" localSheetId="5">#REF!</definedName>
    <definedName name="categoria_unidade" localSheetId="13">#REF!</definedName>
    <definedName name="categoria_unidade" localSheetId="9">#REF!</definedName>
    <definedName name="categoria_unidade">#REF!</definedName>
    <definedName name="cientifico" localSheetId="10">#REF!</definedName>
    <definedName name="cientifico" localSheetId="11">#REF!</definedName>
    <definedName name="cientifico" localSheetId="8">#REF!</definedName>
    <definedName name="cientifico" localSheetId="7">#REF!</definedName>
    <definedName name="cientifico" localSheetId="6">#REF!</definedName>
    <definedName name="cientifico" localSheetId="12">#REF!</definedName>
    <definedName name="cientifico" localSheetId="1">#REF!</definedName>
    <definedName name="cientifico" localSheetId="5">#REF!</definedName>
    <definedName name="cientifico" localSheetId="13">#REF!</definedName>
    <definedName name="cientifico" localSheetId="9">#REF!</definedName>
    <definedName name="cientifico">#REF!</definedName>
    <definedName name="CINQUENTAENOVE" localSheetId="10">#REF!</definedName>
    <definedName name="CINQUENTAENOVE" localSheetId="11">#REF!</definedName>
    <definedName name="CINQUENTAENOVE" localSheetId="8">#REF!</definedName>
    <definedName name="CINQUENTAENOVE" localSheetId="7">#REF!</definedName>
    <definedName name="CINQUENTAENOVE" localSheetId="6">#REF!</definedName>
    <definedName name="CINQUENTAENOVE" localSheetId="12">#REF!</definedName>
    <definedName name="CINQUENTAENOVE" localSheetId="1">#REF!</definedName>
    <definedName name="CINQUENTAENOVE" localSheetId="5">#REF!</definedName>
    <definedName name="CINQUENTAENOVE" localSheetId="13">#REF!</definedName>
    <definedName name="CINQUENTAENOVE" localSheetId="9">#REF!</definedName>
    <definedName name="CINQUENTAENOVE">#REF!</definedName>
    <definedName name="CINQUENTAEOITO" localSheetId="10">#REF!</definedName>
    <definedName name="CINQUENTAEOITO" localSheetId="11">#REF!</definedName>
    <definedName name="CINQUENTAEOITO" localSheetId="8">#REF!</definedName>
    <definedName name="CINQUENTAEOITO" localSheetId="7">#REF!</definedName>
    <definedName name="CINQUENTAEOITO" localSheetId="6">#REF!</definedName>
    <definedName name="CINQUENTAEOITO" localSheetId="12">#REF!</definedName>
    <definedName name="CINQUENTAEOITO" localSheetId="1">#REF!</definedName>
    <definedName name="CINQUENTAEOITO" localSheetId="5">#REF!</definedName>
    <definedName name="CINQUENTAEOITO" localSheetId="13">#REF!</definedName>
    <definedName name="CINQUENTAEOITO" localSheetId="9">#REF!</definedName>
    <definedName name="CINQUENTAEOITO">#REF!</definedName>
    <definedName name="CINQUENTAESETE" localSheetId="10">#REF!</definedName>
    <definedName name="CINQUENTAESETE" localSheetId="11">#REF!</definedName>
    <definedName name="CINQUENTAESETE" localSheetId="8">#REF!</definedName>
    <definedName name="CINQUENTAESETE" localSheetId="7">#REF!</definedName>
    <definedName name="CINQUENTAESETE" localSheetId="6">#REF!</definedName>
    <definedName name="CINQUENTAESETE" localSheetId="12">#REF!</definedName>
    <definedName name="CINQUENTAESETE" localSheetId="1">#REF!</definedName>
    <definedName name="CINQUENTAESETE" localSheetId="5">#REF!</definedName>
    <definedName name="CINQUENTAESETE" localSheetId="13">#REF!</definedName>
    <definedName name="CINQUENTAESETE" localSheetId="9">#REF!</definedName>
    <definedName name="CINQUENTAESETE">#REF!</definedName>
    <definedName name="CINQUENTASEIS" localSheetId="10">#REF!</definedName>
    <definedName name="CINQUENTASEIS" localSheetId="11">#REF!</definedName>
    <definedName name="CINQUENTASEIS" localSheetId="8">#REF!</definedName>
    <definedName name="CINQUENTASEIS" localSheetId="7">#REF!</definedName>
    <definedName name="CINQUENTASEIS" localSheetId="6">#REF!</definedName>
    <definedName name="CINQUENTASEIS" localSheetId="12">#REF!</definedName>
    <definedName name="CINQUENTASEIS" localSheetId="1">#REF!</definedName>
    <definedName name="CINQUENTASEIS" localSheetId="5">#REF!</definedName>
    <definedName name="CINQUENTASEIS" localSheetId="13">#REF!</definedName>
    <definedName name="CINQUENTASEIS" localSheetId="9">#REF!</definedName>
    <definedName name="CINQUENTASEIS">#REF!</definedName>
    <definedName name="CRIAR_LINK_PARA_O_DOCUMENTO" localSheetId="10">#REF!</definedName>
    <definedName name="CRIAR_LINK_PARA_O_DOCUMENTO" localSheetId="11">#REF!</definedName>
    <definedName name="CRIAR_LINK_PARA_O_DOCUMENTO" localSheetId="8">#REF!</definedName>
    <definedName name="CRIAR_LINK_PARA_O_DOCUMENTO" localSheetId="7">#REF!</definedName>
    <definedName name="CRIAR_LINK_PARA_O_DOCUMENTO" localSheetId="6">#REF!</definedName>
    <definedName name="CRIAR_LINK_PARA_O_DOCUMENTO" localSheetId="12">#REF!</definedName>
    <definedName name="CRIAR_LINK_PARA_O_DOCUMENTO" localSheetId="1">#REF!</definedName>
    <definedName name="CRIAR_LINK_PARA_O_DOCUMENTO" localSheetId="5">#REF!</definedName>
    <definedName name="CRIAR_LINK_PARA_O_DOCUMENTO" localSheetId="13">#REF!</definedName>
    <definedName name="CRIAR_LINK_PARA_O_DOCUMENTO" localSheetId="9">#REF!</definedName>
    <definedName name="CRIAR_LINK_PARA_O_DOCUMENTO">#REF!</definedName>
    <definedName name="dado" localSheetId="10">#REF!</definedName>
    <definedName name="dado" localSheetId="11">#REF!</definedName>
    <definedName name="dado" localSheetId="8">#REF!</definedName>
    <definedName name="dado" localSheetId="7">#REF!</definedName>
    <definedName name="dado" localSheetId="6">#REF!</definedName>
    <definedName name="dado" localSheetId="12">#REF!</definedName>
    <definedName name="dado" localSheetId="1">#REF!</definedName>
    <definedName name="dado" localSheetId="5">#REF!</definedName>
    <definedName name="dado" localSheetId="13">#REF!</definedName>
    <definedName name="dado" localSheetId="9">#REF!</definedName>
    <definedName name="dado">#REF!</definedName>
    <definedName name="dado_geo" localSheetId="10">#REF!</definedName>
    <definedName name="dado_geo" localSheetId="11">#REF!</definedName>
    <definedName name="dado_geo" localSheetId="8">#REF!</definedName>
    <definedName name="dado_geo" localSheetId="7">#REF!</definedName>
    <definedName name="dado_geo" localSheetId="6">#REF!</definedName>
    <definedName name="dado_geo" localSheetId="12">#REF!</definedName>
    <definedName name="dado_geo" localSheetId="1">#REF!</definedName>
    <definedName name="dado_geo" localSheetId="5">#REF!</definedName>
    <definedName name="dado_geo" localSheetId="13">#REF!</definedName>
    <definedName name="dado_geo" localSheetId="9">#REF!</definedName>
    <definedName name="dado_geo">#REF!</definedName>
    <definedName name="DATA1" localSheetId="10">#REF!</definedName>
    <definedName name="DATA1" localSheetId="11">#REF!</definedName>
    <definedName name="DATA1" localSheetId="8">#REF!</definedName>
    <definedName name="DATA1" localSheetId="7">#REF!</definedName>
    <definedName name="DATA1" localSheetId="6">#REF!</definedName>
    <definedName name="DATA1" localSheetId="12">#REF!</definedName>
    <definedName name="DATA1" localSheetId="1">#REF!</definedName>
    <definedName name="DATA1" localSheetId="5">#REF!</definedName>
    <definedName name="DATA1" localSheetId="13">#REF!</definedName>
    <definedName name="DATA1" localSheetId="9">#REF!</definedName>
    <definedName name="DATA1">#REF!</definedName>
    <definedName name="DATA10" localSheetId="10">#REF!</definedName>
    <definedName name="DATA10" localSheetId="11">#REF!</definedName>
    <definedName name="DATA10" localSheetId="8">#REF!</definedName>
    <definedName name="DATA10" localSheetId="7">#REF!</definedName>
    <definedName name="DATA10" localSheetId="6">#REF!</definedName>
    <definedName name="DATA10" localSheetId="12">#REF!</definedName>
    <definedName name="DATA10" localSheetId="1">#REF!</definedName>
    <definedName name="DATA10" localSheetId="5">#REF!</definedName>
    <definedName name="DATA10" localSheetId="13">#REF!</definedName>
    <definedName name="DATA10" localSheetId="9">#REF!</definedName>
    <definedName name="DATA10">#REF!</definedName>
    <definedName name="DATA11" localSheetId="10">#REF!</definedName>
    <definedName name="DATA11" localSheetId="11">#REF!</definedName>
    <definedName name="DATA11" localSheetId="8">#REF!</definedName>
    <definedName name="DATA11" localSheetId="7">#REF!</definedName>
    <definedName name="DATA11" localSheetId="6">#REF!</definedName>
    <definedName name="DATA11" localSheetId="12">#REF!</definedName>
    <definedName name="DATA11" localSheetId="1">#REF!</definedName>
    <definedName name="DATA11" localSheetId="5">#REF!</definedName>
    <definedName name="DATA11" localSheetId="13">#REF!</definedName>
    <definedName name="DATA11" localSheetId="9">#REF!</definedName>
    <definedName name="DATA11">#REF!</definedName>
    <definedName name="DATA12" localSheetId="10">#REF!</definedName>
    <definedName name="DATA12" localSheetId="11">#REF!</definedName>
    <definedName name="DATA12" localSheetId="8">#REF!</definedName>
    <definedName name="DATA12" localSheetId="7">#REF!</definedName>
    <definedName name="DATA12" localSheetId="6">#REF!</definedName>
    <definedName name="DATA12" localSheetId="12">#REF!</definedName>
    <definedName name="DATA12" localSheetId="1">#REF!</definedName>
    <definedName name="DATA12" localSheetId="5">#REF!</definedName>
    <definedName name="DATA12" localSheetId="13">#REF!</definedName>
    <definedName name="DATA12" localSheetId="9">#REF!</definedName>
    <definedName name="DATA12">#REF!</definedName>
    <definedName name="DATA13" localSheetId="10">#REF!</definedName>
    <definedName name="DATA13" localSheetId="11">#REF!</definedName>
    <definedName name="DATA13" localSheetId="8">#REF!</definedName>
    <definedName name="DATA13" localSheetId="7">#REF!</definedName>
    <definedName name="DATA13" localSheetId="6">#REF!</definedName>
    <definedName name="DATA13" localSheetId="12">#REF!</definedName>
    <definedName name="DATA13" localSheetId="1">#REF!</definedName>
    <definedName name="DATA13" localSheetId="5">#REF!</definedName>
    <definedName name="DATA13" localSheetId="13">#REF!</definedName>
    <definedName name="DATA13" localSheetId="9">#REF!</definedName>
    <definedName name="DATA13">#REF!</definedName>
    <definedName name="DATA14" localSheetId="10">#REF!</definedName>
    <definedName name="DATA14" localSheetId="11">#REF!</definedName>
    <definedName name="DATA14" localSheetId="8">#REF!</definedName>
    <definedName name="DATA14" localSheetId="7">#REF!</definedName>
    <definedName name="DATA14" localSheetId="6">#REF!</definedName>
    <definedName name="DATA14" localSheetId="12">#REF!</definedName>
    <definedName name="DATA14" localSheetId="1">#REF!</definedName>
    <definedName name="DATA14" localSheetId="5">#REF!</definedName>
    <definedName name="DATA14" localSheetId="13">#REF!</definedName>
    <definedName name="DATA14" localSheetId="9">#REF!</definedName>
    <definedName name="DATA14">#REF!</definedName>
    <definedName name="DATA15" localSheetId="10">#REF!</definedName>
    <definedName name="DATA15" localSheetId="11">#REF!</definedName>
    <definedName name="DATA15" localSheetId="8">#REF!</definedName>
    <definedName name="DATA15" localSheetId="7">#REF!</definedName>
    <definedName name="DATA15" localSheetId="6">#REF!</definedName>
    <definedName name="DATA15" localSheetId="12">#REF!</definedName>
    <definedName name="DATA15" localSheetId="1">#REF!</definedName>
    <definedName name="DATA15" localSheetId="5">#REF!</definedName>
    <definedName name="DATA15" localSheetId="13">#REF!</definedName>
    <definedName name="DATA15" localSheetId="9">#REF!</definedName>
    <definedName name="DATA15">#REF!</definedName>
    <definedName name="DATA16" localSheetId="10">#REF!</definedName>
    <definedName name="DATA16" localSheetId="11">#REF!</definedName>
    <definedName name="DATA16" localSheetId="8">#REF!</definedName>
    <definedName name="DATA16" localSheetId="7">#REF!</definedName>
    <definedName name="DATA16" localSheetId="6">#REF!</definedName>
    <definedName name="DATA16" localSheetId="12">#REF!</definedName>
    <definedName name="DATA16" localSheetId="1">#REF!</definedName>
    <definedName name="DATA16" localSheetId="5">#REF!</definedName>
    <definedName name="DATA16" localSheetId="13">#REF!</definedName>
    <definedName name="DATA16" localSheetId="9">#REF!</definedName>
    <definedName name="DATA16">#REF!</definedName>
    <definedName name="DATA17" localSheetId="10">#REF!</definedName>
    <definedName name="DATA17" localSheetId="11">#REF!</definedName>
    <definedName name="DATA17" localSheetId="8">#REF!</definedName>
    <definedName name="DATA17" localSheetId="7">#REF!</definedName>
    <definedName name="DATA17" localSheetId="6">#REF!</definedName>
    <definedName name="DATA17" localSheetId="12">#REF!</definedName>
    <definedName name="DATA17" localSheetId="1">#REF!</definedName>
    <definedName name="DATA17" localSheetId="5">#REF!</definedName>
    <definedName name="DATA17" localSheetId="13">#REF!</definedName>
    <definedName name="DATA17" localSheetId="9">#REF!</definedName>
    <definedName name="DATA17">#REF!</definedName>
    <definedName name="DATA18" localSheetId="10">#REF!</definedName>
    <definedName name="DATA18" localSheetId="11">#REF!</definedName>
    <definedName name="DATA18" localSheetId="8">#REF!</definedName>
    <definedName name="DATA18" localSheetId="7">#REF!</definedName>
    <definedName name="DATA18" localSheetId="6">#REF!</definedName>
    <definedName name="DATA18" localSheetId="12">#REF!</definedName>
    <definedName name="DATA18" localSheetId="1">#REF!</definedName>
    <definedName name="DATA18" localSheetId="5">#REF!</definedName>
    <definedName name="DATA18" localSheetId="13">#REF!</definedName>
    <definedName name="DATA18" localSheetId="9">#REF!</definedName>
    <definedName name="DATA18">#REF!</definedName>
    <definedName name="DATA19" localSheetId="10">#REF!</definedName>
    <definedName name="DATA19" localSheetId="11">#REF!</definedName>
    <definedName name="DATA19" localSheetId="8">#REF!</definedName>
    <definedName name="DATA19" localSheetId="7">#REF!</definedName>
    <definedName name="DATA19" localSheetId="6">#REF!</definedName>
    <definedName name="DATA19" localSheetId="12">#REF!</definedName>
    <definedName name="DATA19" localSheetId="1">#REF!</definedName>
    <definedName name="DATA19" localSheetId="5">#REF!</definedName>
    <definedName name="DATA19" localSheetId="13">#REF!</definedName>
    <definedName name="DATA19" localSheetId="9">#REF!</definedName>
    <definedName name="DATA19">#REF!</definedName>
    <definedName name="DATA2" localSheetId="10">#REF!</definedName>
    <definedName name="DATA2" localSheetId="11">#REF!</definedName>
    <definedName name="DATA2" localSheetId="8">#REF!</definedName>
    <definedName name="DATA2" localSheetId="7">#REF!</definedName>
    <definedName name="DATA2" localSheetId="6">#REF!</definedName>
    <definedName name="DATA2" localSheetId="12">#REF!</definedName>
    <definedName name="DATA2" localSheetId="1">#REF!</definedName>
    <definedName name="DATA2" localSheetId="5">#REF!</definedName>
    <definedName name="DATA2" localSheetId="13">#REF!</definedName>
    <definedName name="DATA2" localSheetId="9">#REF!</definedName>
    <definedName name="DATA2">#REF!</definedName>
    <definedName name="DATA20" localSheetId="10">#REF!</definedName>
    <definedName name="DATA20" localSheetId="11">#REF!</definedName>
    <definedName name="DATA20" localSheetId="8">#REF!</definedName>
    <definedName name="DATA20" localSheetId="7">#REF!</definedName>
    <definedName name="DATA20" localSheetId="6">#REF!</definedName>
    <definedName name="DATA20" localSheetId="12">#REF!</definedName>
    <definedName name="DATA20" localSheetId="1">#REF!</definedName>
    <definedName name="DATA20" localSheetId="5">#REF!</definedName>
    <definedName name="DATA20" localSheetId="13">#REF!</definedName>
    <definedName name="DATA20" localSheetId="9">#REF!</definedName>
    <definedName name="DATA20">#REF!</definedName>
    <definedName name="DATA21" localSheetId="10">#REF!</definedName>
    <definedName name="DATA21" localSheetId="11">#REF!</definedName>
    <definedName name="DATA21" localSheetId="8">#REF!</definedName>
    <definedName name="DATA21" localSheetId="7">#REF!</definedName>
    <definedName name="DATA21" localSheetId="6">#REF!</definedName>
    <definedName name="DATA21" localSheetId="12">#REF!</definedName>
    <definedName name="DATA21" localSheetId="1">#REF!</definedName>
    <definedName name="DATA21" localSheetId="5">#REF!</definedName>
    <definedName name="DATA21" localSheetId="13">#REF!</definedName>
    <definedName name="DATA21" localSheetId="9">#REF!</definedName>
    <definedName name="DATA21">#REF!</definedName>
    <definedName name="DATA22" localSheetId="10">#REF!</definedName>
    <definedName name="DATA22" localSheetId="11">#REF!</definedName>
    <definedName name="DATA22" localSheetId="8">#REF!</definedName>
    <definedName name="DATA22" localSheetId="7">#REF!</definedName>
    <definedName name="DATA22" localSheetId="6">#REF!</definedName>
    <definedName name="DATA22" localSheetId="12">#REF!</definedName>
    <definedName name="DATA22" localSheetId="1">#REF!</definedName>
    <definedName name="DATA22" localSheetId="5">#REF!</definedName>
    <definedName name="DATA22" localSheetId="13">#REF!</definedName>
    <definedName name="DATA22" localSheetId="9">#REF!</definedName>
    <definedName name="DATA22">#REF!</definedName>
    <definedName name="DATA23" localSheetId="10">#REF!</definedName>
    <definedName name="DATA23" localSheetId="11">#REF!</definedName>
    <definedName name="DATA23" localSheetId="8">#REF!</definedName>
    <definedName name="DATA23" localSheetId="7">#REF!</definedName>
    <definedName name="DATA23" localSheetId="6">#REF!</definedName>
    <definedName name="DATA23" localSheetId="12">#REF!</definedName>
    <definedName name="DATA23" localSheetId="1">#REF!</definedName>
    <definedName name="DATA23" localSheetId="5">#REF!</definedName>
    <definedName name="DATA23" localSheetId="13">#REF!</definedName>
    <definedName name="DATA23" localSheetId="9">#REF!</definedName>
    <definedName name="DATA23">#REF!</definedName>
    <definedName name="DATA24" localSheetId="10">#REF!</definedName>
    <definedName name="DATA24" localSheetId="11">#REF!</definedName>
    <definedName name="DATA24" localSheetId="8">#REF!</definedName>
    <definedName name="DATA24" localSheetId="7">#REF!</definedName>
    <definedName name="DATA24" localSheetId="6">#REF!</definedName>
    <definedName name="DATA24" localSheetId="12">#REF!</definedName>
    <definedName name="DATA24" localSheetId="1">#REF!</definedName>
    <definedName name="DATA24" localSheetId="5">#REF!</definedName>
    <definedName name="DATA24" localSheetId="13">#REF!</definedName>
    <definedName name="DATA24" localSheetId="9">#REF!</definedName>
    <definedName name="DATA24">#REF!</definedName>
    <definedName name="DATA25" localSheetId="10">#REF!</definedName>
    <definedName name="DATA25" localSheetId="11">#REF!</definedName>
    <definedName name="DATA25" localSheetId="8">#REF!</definedName>
    <definedName name="DATA25" localSheetId="7">#REF!</definedName>
    <definedName name="DATA25" localSheetId="6">#REF!</definedName>
    <definedName name="DATA25" localSheetId="12">#REF!</definedName>
    <definedName name="DATA25" localSheetId="1">#REF!</definedName>
    <definedName name="DATA25" localSheetId="5">#REF!</definedName>
    <definedName name="DATA25" localSheetId="13">#REF!</definedName>
    <definedName name="DATA25" localSheetId="9">#REF!</definedName>
    <definedName name="DATA25">#REF!</definedName>
    <definedName name="DATA26" localSheetId="10">#REF!</definedName>
    <definedName name="DATA26" localSheetId="11">#REF!</definedName>
    <definedName name="DATA26" localSheetId="8">#REF!</definedName>
    <definedName name="DATA26" localSheetId="7">#REF!</definedName>
    <definedName name="DATA26" localSheetId="6">#REF!</definedName>
    <definedName name="DATA26" localSheetId="12">#REF!</definedName>
    <definedName name="DATA26" localSheetId="1">#REF!</definedName>
    <definedName name="DATA26" localSheetId="5">#REF!</definedName>
    <definedName name="DATA26" localSheetId="13">#REF!</definedName>
    <definedName name="DATA26" localSheetId="9">#REF!</definedName>
    <definedName name="DATA26">#REF!</definedName>
    <definedName name="DATA27" localSheetId="10">#REF!</definedName>
    <definedName name="DATA27" localSheetId="11">#REF!</definedName>
    <definedName name="DATA27" localSheetId="8">#REF!</definedName>
    <definedName name="DATA27" localSheetId="7">#REF!</definedName>
    <definedName name="DATA27" localSheetId="6">#REF!</definedName>
    <definedName name="DATA27" localSheetId="12">#REF!</definedName>
    <definedName name="DATA27" localSheetId="1">#REF!</definedName>
    <definedName name="DATA27" localSheetId="5">#REF!</definedName>
    <definedName name="DATA27" localSheetId="13">#REF!</definedName>
    <definedName name="DATA27" localSheetId="9">#REF!</definedName>
    <definedName name="DATA27">#REF!</definedName>
    <definedName name="DATA28" localSheetId="10">#REF!</definedName>
    <definedName name="DATA28" localSheetId="11">#REF!</definedName>
    <definedName name="DATA28" localSheetId="8">#REF!</definedName>
    <definedName name="DATA28" localSheetId="7">#REF!</definedName>
    <definedName name="DATA28" localSheetId="6">#REF!</definedName>
    <definedName name="DATA28" localSheetId="12">#REF!</definedName>
    <definedName name="DATA28" localSheetId="1">#REF!</definedName>
    <definedName name="DATA28" localSheetId="5">#REF!</definedName>
    <definedName name="DATA28" localSheetId="13">#REF!</definedName>
    <definedName name="DATA28" localSheetId="9">#REF!</definedName>
    <definedName name="DATA28">#REF!</definedName>
    <definedName name="DATA29" localSheetId="10">#REF!</definedName>
    <definedName name="DATA29" localSheetId="11">#REF!</definedName>
    <definedName name="DATA29" localSheetId="8">#REF!</definedName>
    <definedName name="DATA29" localSheetId="7">#REF!</definedName>
    <definedName name="DATA29" localSheetId="6">#REF!</definedName>
    <definedName name="DATA29" localSheetId="12">#REF!</definedName>
    <definedName name="DATA29" localSheetId="1">#REF!</definedName>
    <definedName name="DATA29" localSheetId="5">#REF!</definedName>
    <definedName name="DATA29" localSheetId="13">#REF!</definedName>
    <definedName name="DATA29" localSheetId="9">#REF!</definedName>
    <definedName name="DATA29">#REF!</definedName>
    <definedName name="DATA3" localSheetId="10">#REF!</definedName>
    <definedName name="DATA3" localSheetId="11">#REF!</definedName>
    <definedName name="DATA3" localSheetId="8">#REF!</definedName>
    <definedName name="DATA3" localSheetId="7">#REF!</definedName>
    <definedName name="DATA3" localSheetId="6">#REF!</definedName>
    <definedName name="DATA3" localSheetId="12">#REF!</definedName>
    <definedName name="DATA3" localSheetId="1">#REF!</definedName>
    <definedName name="DATA3" localSheetId="5">#REF!</definedName>
    <definedName name="DATA3" localSheetId="13">#REF!</definedName>
    <definedName name="DATA3" localSheetId="9">#REF!</definedName>
    <definedName name="DATA3">#REF!</definedName>
    <definedName name="DATA30" localSheetId="10">#REF!</definedName>
    <definedName name="DATA30" localSheetId="11">#REF!</definedName>
    <definedName name="DATA30" localSheetId="8">#REF!</definedName>
    <definedName name="DATA30" localSheetId="7">#REF!</definedName>
    <definedName name="DATA30" localSheetId="6">#REF!</definedName>
    <definedName name="DATA30" localSheetId="12">#REF!</definedName>
    <definedName name="DATA30" localSheetId="1">#REF!</definedName>
    <definedName name="DATA30" localSheetId="5">#REF!</definedName>
    <definedName name="DATA30" localSheetId="13">#REF!</definedName>
    <definedName name="DATA30" localSheetId="9">#REF!</definedName>
    <definedName name="DATA30">#REF!</definedName>
    <definedName name="DATA31" localSheetId="10">#REF!</definedName>
    <definedName name="DATA31" localSheetId="11">#REF!</definedName>
    <definedName name="DATA31" localSheetId="8">#REF!</definedName>
    <definedName name="DATA31" localSheetId="7">#REF!</definedName>
    <definedName name="DATA31" localSheetId="6">#REF!</definedName>
    <definedName name="DATA31" localSheetId="12">#REF!</definedName>
    <definedName name="DATA31" localSheetId="1">#REF!</definedName>
    <definedName name="DATA31" localSheetId="5">#REF!</definedName>
    <definedName name="DATA31" localSheetId="13">#REF!</definedName>
    <definedName name="DATA31" localSheetId="9">#REF!</definedName>
    <definedName name="DATA31">#REF!</definedName>
    <definedName name="DATA32" localSheetId="10">#REF!</definedName>
    <definedName name="DATA32" localSheetId="11">#REF!</definedName>
    <definedName name="DATA32" localSheetId="8">#REF!</definedName>
    <definedName name="DATA32" localSheetId="7">#REF!</definedName>
    <definedName name="DATA32" localSheetId="6">#REF!</definedName>
    <definedName name="DATA32" localSheetId="12">#REF!</definedName>
    <definedName name="DATA32" localSheetId="1">#REF!</definedName>
    <definedName name="DATA32" localSheetId="5">#REF!</definedName>
    <definedName name="DATA32" localSheetId="13">#REF!</definedName>
    <definedName name="DATA32" localSheetId="9">#REF!</definedName>
    <definedName name="DATA32">#REF!</definedName>
    <definedName name="DATA33" localSheetId="10">#REF!</definedName>
    <definedName name="DATA33" localSheetId="11">#REF!</definedName>
    <definedName name="DATA33" localSheetId="8">#REF!</definedName>
    <definedName name="DATA33" localSheetId="7">#REF!</definedName>
    <definedName name="DATA33" localSheetId="6">#REF!</definedName>
    <definedName name="DATA33" localSheetId="12">#REF!</definedName>
    <definedName name="DATA33" localSheetId="1">#REF!</definedName>
    <definedName name="DATA33" localSheetId="5">#REF!</definedName>
    <definedName name="DATA33" localSheetId="13">#REF!</definedName>
    <definedName name="DATA33" localSheetId="9">#REF!</definedName>
    <definedName name="DATA33">#REF!</definedName>
    <definedName name="DATA34" localSheetId="10">#REF!</definedName>
    <definedName name="DATA34" localSheetId="11">#REF!</definedName>
    <definedName name="DATA34" localSheetId="8">#REF!</definedName>
    <definedName name="DATA34" localSheetId="7">#REF!</definedName>
    <definedName name="DATA34" localSheetId="6">#REF!</definedName>
    <definedName name="DATA34" localSheetId="12">#REF!</definedName>
    <definedName name="DATA34" localSheetId="1">#REF!</definedName>
    <definedName name="DATA34" localSheetId="5">#REF!</definedName>
    <definedName name="DATA34" localSheetId="13">#REF!</definedName>
    <definedName name="DATA34" localSheetId="9">#REF!</definedName>
    <definedName name="DATA34">#REF!</definedName>
    <definedName name="DATA35" localSheetId="10">#REF!</definedName>
    <definedName name="DATA35" localSheetId="11">#REF!</definedName>
    <definedName name="DATA35" localSheetId="8">#REF!</definedName>
    <definedName name="DATA35" localSheetId="7">#REF!</definedName>
    <definedName name="DATA35" localSheetId="6">#REF!</definedName>
    <definedName name="DATA35" localSheetId="12">#REF!</definedName>
    <definedName name="DATA35" localSheetId="1">#REF!</definedName>
    <definedName name="DATA35" localSheetId="5">#REF!</definedName>
    <definedName name="DATA35" localSheetId="13">#REF!</definedName>
    <definedName name="DATA35" localSheetId="9">#REF!</definedName>
    <definedName name="DATA35">#REF!</definedName>
    <definedName name="DATA36" localSheetId="10">#REF!</definedName>
    <definedName name="DATA36" localSheetId="11">#REF!</definedName>
    <definedName name="DATA36" localSheetId="8">#REF!</definedName>
    <definedName name="DATA36" localSheetId="7">#REF!</definedName>
    <definedName name="DATA36" localSheetId="6">#REF!</definedName>
    <definedName name="DATA36" localSheetId="12">#REF!</definedName>
    <definedName name="DATA36" localSheetId="1">#REF!</definedName>
    <definedName name="DATA36" localSheetId="5">#REF!</definedName>
    <definedName name="DATA36" localSheetId="13">#REF!</definedName>
    <definedName name="DATA36" localSheetId="9">#REF!</definedName>
    <definedName name="DATA36">#REF!</definedName>
    <definedName name="DATA37" localSheetId="10">#REF!</definedName>
    <definedName name="DATA37" localSheetId="11">#REF!</definedName>
    <definedName name="DATA37" localSheetId="8">#REF!</definedName>
    <definedName name="DATA37" localSheetId="7">#REF!</definedName>
    <definedName name="DATA37" localSheetId="6">#REF!</definedName>
    <definedName name="DATA37" localSheetId="12">#REF!</definedName>
    <definedName name="DATA37" localSheetId="1">#REF!</definedName>
    <definedName name="DATA37" localSheetId="5">#REF!</definedName>
    <definedName name="DATA37" localSheetId="13">#REF!</definedName>
    <definedName name="DATA37" localSheetId="9">#REF!</definedName>
    <definedName name="DATA37">#REF!</definedName>
    <definedName name="DATA38" localSheetId="10">#REF!</definedName>
    <definedName name="DATA38" localSheetId="11">#REF!</definedName>
    <definedName name="DATA38" localSheetId="8">#REF!</definedName>
    <definedName name="DATA38" localSheetId="7">#REF!</definedName>
    <definedName name="DATA38" localSheetId="6">#REF!</definedName>
    <definedName name="DATA38" localSheetId="12">#REF!</definedName>
    <definedName name="DATA38" localSheetId="1">#REF!</definedName>
    <definedName name="DATA38" localSheetId="5">#REF!</definedName>
    <definedName name="DATA38" localSheetId="13">#REF!</definedName>
    <definedName name="DATA38" localSheetId="9">#REF!</definedName>
    <definedName name="DATA38">#REF!</definedName>
    <definedName name="DATA39" localSheetId="10">#REF!</definedName>
    <definedName name="DATA39" localSheetId="11">#REF!</definedName>
    <definedName name="DATA39" localSheetId="8">#REF!</definedName>
    <definedName name="DATA39" localSheetId="7">#REF!</definedName>
    <definedName name="DATA39" localSheetId="6">#REF!</definedName>
    <definedName name="DATA39" localSheetId="12">#REF!</definedName>
    <definedName name="DATA39" localSheetId="1">#REF!</definedName>
    <definedName name="DATA39" localSheetId="5">#REF!</definedName>
    <definedName name="DATA39" localSheetId="13">#REF!</definedName>
    <definedName name="DATA39" localSheetId="9">#REF!</definedName>
    <definedName name="DATA39">#REF!</definedName>
    <definedName name="DATA4" localSheetId="10">#REF!</definedName>
    <definedName name="DATA4" localSheetId="11">#REF!</definedName>
    <definedName name="DATA4" localSheetId="8">#REF!</definedName>
    <definedName name="DATA4" localSheetId="7">#REF!</definedName>
    <definedName name="DATA4" localSheetId="6">#REF!</definedName>
    <definedName name="DATA4" localSheetId="12">#REF!</definedName>
    <definedName name="DATA4" localSheetId="1">#REF!</definedName>
    <definedName name="DATA4" localSheetId="5">#REF!</definedName>
    <definedName name="DATA4" localSheetId="13">#REF!</definedName>
    <definedName name="DATA4" localSheetId="9">#REF!</definedName>
    <definedName name="DATA4">#REF!</definedName>
    <definedName name="DATA40" localSheetId="10">#REF!</definedName>
    <definedName name="DATA40" localSheetId="11">#REF!</definedName>
    <definedName name="DATA40" localSheetId="8">#REF!</definedName>
    <definedName name="DATA40" localSheetId="7">#REF!</definedName>
    <definedName name="DATA40" localSheetId="6">#REF!</definedName>
    <definedName name="DATA40" localSheetId="12">#REF!</definedName>
    <definedName name="DATA40" localSheetId="1">#REF!</definedName>
    <definedName name="DATA40" localSheetId="5">#REF!</definedName>
    <definedName name="DATA40" localSheetId="13">#REF!</definedName>
    <definedName name="DATA40" localSheetId="9">#REF!</definedName>
    <definedName name="DATA40">#REF!</definedName>
    <definedName name="DATA41" localSheetId="10">#REF!</definedName>
    <definedName name="DATA41" localSheetId="11">#REF!</definedName>
    <definedName name="DATA41" localSheetId="8">#REF!</definedName>
    <definedName name="DATA41" localSheetId="7">#REF!</definedName>
    <definedName name="DATA41" localSheetId="6">#REF!</definedName>
    <definedName name="DATA41" localSheetId="12">#REF!</definedName>
    <definedName name="DATA41" localSheetId="1">#REF!</definedName>
    <definedName name="DATA41" localSheetId="5">#REF!</definedName>
    <definedName name="DATA41" localSheetId="13">#REF!</definedName>
    <definedName name="DATA41" localSheetId="9">#REF!</definedName>
    <definedName name="DATA41">#REF!</definedName>
    <definedName name="DATA42" localSheetId="10">#REF!</definedName>
    <definedName name="DATA42" localSheetId="11">#REF!</definedName>
    <definedName name="DATA42" localSheetId="8">#REF!</definedName>
    <definedName name="DATA42" localSheetId="7">#REF!</definedName>
    <definedName name="DATA42" localSheetId="6">#REF!</definedName>
    <definedName name="DATA42" localSheetId="12">#REF!</definedName>
    <definedName name="DATA42" localSheetId="1">#REF!</definedName>
    <definedName name="DATA42" localSheetId="5">#REF!</definedName>
    <definedName name="DATA42" localSheetId="13">#REF!</definedName>
    <definedName name="DATA42" localSheetId="9">#REF!</definedName>
    <definedName name="DATA42">#REF!</definedName>
    <definedName name="DATA43" localSheetId="10">#REF!</definedName>
    <definedName name="DATA43" localSheetId="11">#REF!</definedName>
    <definedName name="DATA43" localSheetId="8">#REF!</definedName>
    <definedName name="DATA43" localSheetId="7">#REF!</definedName>
    <definedName name="DATA43" localSheetId="6">#REF!</definedName>
    <definedName name="DATA43" localSheetId="12">#REF!</definedName>
    <definedName name="DATA43" localSheetId="1">#REF!</definedName>
    <definedName name="DATA43" localSheetId="5">#REF!</definedName>
    <definedName name="DATA43" localSheetId="13">#REF!</definedName>
    <definedName name="DATA43" localSheetId="9">#REF!</definedName>
    <definedName name="DATA43">#REF!</definedName>
    <definedName name="DATA44" localSheetId="10">#REF!</definedName>
    <definedName name="DATA44" localSheetId="11">#REF!</definedName>
    <definedName name="DATA44" localSheetId="8">#REF!</definedName>
    <definedName name="DATA44" localSheetId="7">#REF!</definedName>
    <definedName name="DATA44" localSheetId="6">#REF!</definedName>
    <definedName name="DATA44" localSheetId="12">#REF!</definedName>
    <definedName name="DATA44" localSheetId="1">#REF!</definedName>
    <definedName name="DATA44" localSheetId="5">#REF!</definedName>
    <definedName name="DATA44" localSheetId="13">#REF!</definedName>
    <definedName name="DATA44" localSheetId="9">#REF!</definedName>
    <definedName name="DATA44">#REF!</definedName>
    <definedName name="DATA45" localSheetId="10">#REF!</definedName>
    <definedName name="DATA45" localSheetId="11">#REF!</definedName>
    <definedName name="DATA45" localSheetId="8">#REF!</definedName>
    <definedName name="DATA45" localSheetId="7">#REF!</definedName>
    <definedName name="DATA45" localSheetId="6">#REF!</definedName>
    <definedName name="DATA45" localSheetId="12">#REF!</definedName>
    <definedName name="DATA45" localSheetId="1">#REF!</definedName>
    <definedName name="DATA45" localSheetId="5">#REF!</definedName>
    <definedName name="DATA45" localSheetId="13">#REF!</definedName>
    <definedName name="DATA45" localSheetId="9">#REF!</definedName>
    <definedName name="DATA45">#REF!</definedName>
    <definedName name="DATA46" localSheetId="10">#REF!</definedName>
    <definedName name="DATA46" localSheetId="11">#REF!</definedName>
    <definedName name="DATA46" localSheetId="8">#REF!</definedName>
    <definedName name="DATA46" localSheetId="7">#REF!</definedName>
    <definedName name="DATA46" localSheetId="6">#REF!</definedName>
    <definedName name="DATA46" localSheetId="12">#REF!</definedName>
    <definedName name="DATA46" localSheetId="1">#REF!</definedName>
    <definedName name="DATA46" localSheetId="5">#REF!</definedName>
    <definedName name="DATA46" localSheetId="13">#REF!</definedName>
    <definedName name="DATA46" localSheetId="9">#REF!</definedName>
    <definedName name="DATA46">#REF!</definedName>
    <definedName name="DATA47" localSheetId="10">#REF!</definedName>
    <definedName name="DATA47" localSheetId="11">#REF!</definedName>
    <definedName name="DATA47" localSheetId="8">#REF!</definedName>
    <definedName name="DATA47" localSheetId="7">#REF!</definedName>
    <definedName name="DATA47" localSheetId="6">#REF!</definedName>
    <definedName name="DATA47" localSheetId="12">#REF!</definedName>
    <definedName name="DATA47" localSheetId="1">#REF!</definedName>
    <definedName name="DATA47" localSheetId="5">#REF!</definedName>
    <definedName name="DATA47" localSheetId="13">#REF!</definedName>
    <definedName name="DATA47" localSheetId="9">#REF!</definedName>
    <definedName name="DATA47">#REF!</definedName>
    <definedName name="DATA48" localSheetId="10">#REF!</definedName>
    <definedName name="DATA48" localSheetId="11">#REF!</definedName>
    <definedName name="DATA48" localSheetId="8">#REF!</definedName>
    <definedName name="DATA48" localSheetId="7">#REF!</definedName>
    <definedName name="DATA48" localSheetId="6">#REF!</definedName>
    <definedName name="DATA48" localSheetId="12">#REF!</definedName>
    <definedName name="DATA48" localSheetId="1">#REF!</definedName>
    <definedName name="DATA48" localSheetId="5">#REF!</definedName>
    <definedName name="DATA48" localSheetId="13">#REF!</definedName>
    <definedName name="DATA48" localSheetId="9">#REF!</definedName>
    <definedName name="DATA48">#REF!</definedName>
    <definedName name="DATA49" localSheetId="10">#REF!</definedName>
    <definedName name="DATA49" localSheetId="11">#REF!</definedName>
    <definedName name="DATA49" localSheetId="8">#REF!</definedName>
    <definedName name="DATA49" localSheetId="7">#REF!</definedName>
    <definedName name="DATA49" localSheetId="6">#REF!</definedName>
    <definedName name="DATA49" localSheetId="12">#REF!</definedName>
    <definedName name="DATA49" localSheetId="1">#REF!</definedName>
    <definedName name="DATA49" localSheetId="5">#REF!</definedName>
    <definedName name="DATA49" localSheetId="13">#REF!</definedName>
    <definedName name="DATA49" localSheetId="9">#REF!</definedName>
    <definedName name="DATA49">#REF!</definedName>
    <definedName name="DATA5" localSheetId="10">#REF!</definedName>
    <definedName name="DATA5" localSheetId="11">#REF!</definedName>
    <definedName name="DATA5" localSheetId="8">#REF!</definedName>
    <definedName name="DATA5" localSheetId="7">#REF!</definedName>
    <definedName name="DATA5" localSheetId="6">#REF!</definedName>
    <definedName name="DATA5" localSheetId="12">#REF!</definedName>
    <definedName name="DATA5" localSheetId="1">#REF!</definedName>
    <definedName name="DATA5" localSheetId="5">#REF!</definedName>
    <definedName name="DATA5" localSheetId="13">#REF!</definedName>
    <definedName name="DATA5" localSheetId="9">#REF!</definedName>
    <definedName name="DATA5">#REF!</definedName>
    <definedName name="DATA50" localSheetId="10">#REF!</definedName>
    <definedName name="DATA50" localSheetId="11">#REF!</definedName>
    <definedName name="DATA50" localSheetId="8">#REF!</definedName>
    <definedName name="DATA50" localSheetId="7">#REF!</definedName>
    <definedName name="DATA50" localSheetId="6">#REF!</definedName>
    <definedName name="DATA50" localSheetId="12">#REF!</definedName>
    <definedName name="DATA50" localSheetId="1">#REF!</definedName>
    <definedName name="DATA50" localSheetId="5">#REF!</definedName>
    <definedName name="DATA50" localSheetId="13">#REF!</definedName>
    <definedName name="DATA50" localSheetId="9">#REF!</definedName>
    <definedName name="DATA50">#REF!</definedName>
    <definedName name="DATA51" localSheetId="10">#REF!</definedName>
    <definedName name="DATA51" localSheetId="11">#REF!</definedName>
    <definedName name="DATA51" localSheetId="8">#REF!</definedName>
    <definedName name="DATA51" localSheetId="7">#REF!</definedName>
    <definedName name="DATA51" localSheetId="6">#REF!</definedName>
    <definedName name="DATA51" localSheetId="12">#REF!</definedName>
    <definedName name="DATA51" localSheetId="1">#REF!</definedName>
    <definedName name="DATA51" localSheetId="5">#REF!</definedName>
    <definedName name="DATA51" localSheetId="13">#REF!</definedName>
    <definedName name="DATA51" localSheetId="9">#REF!</definedName>
    <definedName name="DATA51">#REF!</definedName>
    <definedName name="DATA52" localSheetId="10">#REF!</definedName>
    <definedName name="DATA52" localSheetId="11">#REF!</definedName>
    <definedName name="DATA52" localSheetId="8">#REF!</definedName>
    <definedName name="DATA52" localSheetId="7">#REF!</definedName>
    <definedName name="DATA52" localSheetId="6">#REF!</definedName>
    <definedName name="DATA52" localSheetId="12">#REF!</definedName>
    <definedName name="DATA52" localSheetId="1">#REF!</definedName>
    <definedName name="DATA52" localSheetId="5">#REF!</definedName>
    <definedName name="DATA52" localSheetId="13">#REF!</definedName>
    <definedName name="DATA52" localSheetId="9">#REF!</definedName>
    <definedName name="DATA52">#REF!</definedName>
    <definedName name="DATA53" localSheetId="10">#REF!</definedName>
    <definedName name="DATA53" localSheetId="11">#REF!</definedName>
    <definedName name="DATA53" localSheetId="8">#REF!</definedName>
    <definedName name="DATA53" localSheetId="7">#REF!</definedName>
    <definedName name="DATA53" localSheetId="6">#REF!</definedName>
    <definedName name="DATA53" localSheetId="12">#REF!</definedName>
    <definedName name="DATA53" localSheetId="1">#REF!</definedName>
    <definedName name="DATA53" localSheetId="5">#REF!</definedName>
    <definedName name="DATA53" localSheetId="13">#REF!</definedName>
    <definedName name="DATA53" localSheetId="9">#REF!</definedName>
    <definedName name="DATA53">#REF!</definedName>
    <definedName name="DATA54" localSheetId="10">#REF!</definedName>
    <definedName name="DATA54" localSheetId="11">#REF!</definedName>
    <definedName name="DATA54" localSheetId="8">#REF!</definedName>
    <definedName name="DATA54" localSheetId="7">#REF!</definedName>
    <definedName name="DATA54" localSheetId="6">#REF!</definedName>
    <definedName name="DATA54" localSheetId="12">#REF!</definedName>
    <definedName name="DATA54" localSheetId="1">#REF!</definedName>
    <definedName name="DATA54" localSheetId="5">#REF!</definedName>
    <definedName name="DATA54" localSheetId="13">#REF!</definedName>
    <definedName name="DATA54" localSheetId="9">#REF!</definedName>
    <definedName name="DATA54">#REF!</definedName>
    <definedName name="DATA55" localSheetId="10">#REF!</definedName>
    <definedName name="DATA55" localSheetId="11">#REF!</definedName>
    <definedName name="DATA55" localSheetId="8">#REF!</definedName>
    <definedName name="DATA55" localSheetId="7">#REF!</definedName>
    <definedName name="DATA55" localSheetId="6">#REF!</definedName>
    <definedName name="DATA55" localSheetId="12">#REF!</definedName>
    <definedName name="DATA55" localSheetId="1">#REF!</definedName>
    <definedName name="DATA55" localSheetId="5">#REF!</definedName>
    <definedName name="DATA55" localSheetId="13">#REF!</definedName>
    <definedName name="DATA55" localSheetId="9">#REF!</definedName>
    <definedName name="DATA55">#REF!</definedName>
    <definedName name="DATA56" localSheetId="10">#REF!</definedName>
    <definedName name="DATA56" localSheetId="11">#REF!</definedName>
    <definedName name="DATA56" localSheetId="8">#REF!</definedName>
    <definedName name="DATA56" localSheetId="7">#REF!</definedName>
    <definedName name="DATA56" localSheetId="6">#REF!</definedName>
    <definedName name="DATA56" localSheetId="12">#REF!</definedName>
    <definedName name="DATA56" localSheetId="1">#REF!</definedName>
    <definedName name="DATA56" localSheetId="5">#REF!</definedName>
    <definedName name="DATA56" localSheetId="13">#REF!</definedName>
    <definedName name="DATA56" localSheetId="9">#REF!</definedName>
    <definedName name="DATA56">#REF!</definedName>
    <definedName name="DATA57" localSheetId="10">#REF!</definedName>
    <definedName name="DATA57" localSheetId="11">#REF!</definedName>
    <definedName name="DATA57" localSheetId="8">#REF!</definedName>
    <definedName name="DATA57" localSheetId="7">#REF!</definedName>
    <definedName name="DATA57" localSheetId="6">#REF!</definedName>
    <definedName name="DATA57" localSheetId="12">#REF!</definedName>
    <definedName name="DATA57" localSheetId="1">#REF!</definedName>
    <definedName name="DATA57" localSheetId="5">#REF!</definedName>
    <definedName name="DATA57" localSheetId="13">#REF!</definedName>
    <definedName name="DATA57" localSheetId="9">#REF!</definedName>
    <definedName name="DATA57">#REF!</definedName>
    <definedName name="DATA58" localSheetId="10">#REF!</definedName>
    <definedName name="DATA58" localSheetId="11">#REF!</definedName>
    <definedName name="DATA58" localSheetId="8">#REF!</definedName>
    <definedName name="DATA58" localSheetId="7">#REF!</definedName>
    <definedName name="DATA58" localSheetId="6">#REF!</definedName>
    <definedName name="DATA58" localSheetId="12">#REF!</definedName>
    <definedName name="DATA58" localSheetId="1">#REF!</definedName>
    <definedName name="DATA58" localSheetId="5">#REF!</definedName>
    <definedName name="DATA58" localSheetId="13">#REF!</definedName>
    <definedName name="DATA58" localSheetId="9">#REF!</definedName>
    <definedName name="DATA58">#REF!</definedName>
    <definedName name="DATA59" localSheetId="10">#REF!</definedName>
    <definedName name="DATA59" localSheetId="11">#REF!</definedName>
    <definedName name="DATA59" localSheetId="8">#REF!</definedName>
    <definedName name="DATA59" localSheetId="7">#REF!</definedName>
    <definedName name="DATA59" localSheetId="6">#REF!</definedName>
    <definedName name="DATA59" localSheetId="12">#REF!</definedName>
    <definedName name="DATA59" localSheetId="1">#REF!</definedName>
    <definedName name="DATA59" localSheetId="5">#REF!</definedName>
    <definedName name="DATA59" localSheetId="13">#REF!</definedName>
    <definedName name="DATA59" localSheetId="9">#REF!</definedName>
    <definedName name="DATA59">#REF!</definedName>
    <definedName name="DATA6" localSheetId="10">#REF!</definedName>
    <definedName name="DATA6" localSheetId="11">#REF!</definedName>
    <definedName name="DATA6" localSheetId="8">#REF!</definedName>
    <definedName name="DATA6" localSheetId="7">#REF!</definedName>
    <definedName name="DATA6" localSheetId="6">#REF!</definedName>
    <definedName name="DATA6" localSheetId="12">#REF!</definedName>
    <definedName name="DATA6" localSheetId="1">#REF!</definedName>
    <definedName name="DATA6" localSheetId="5">#REF!</definedName>
    <definedName name="DATA6" localSheetId="13">#REF!</definedName>
    <definedName name="DATA6" localSheetId="9">#REF!</definedName>
    <definedName name="DATA6">#REF!</definedName>
    <definedName name="DATA60" localSheetId="10">#REF!</definedName>
    <definedName name="DATA60" localSheetId="11">#REF!</definedName>
    <definedName name="DATA60" localSheetId="8">#REF!</definedName>
    <definedName name="DATA60" localSheetId="7">#REF!</definedName>
    <definedName name="DATA60" localSheetId="6">#REF!</definedName>
    <definedName name="DATA60" localSheetId="12">#REF!</definedName>
    <definedName name="DATA60" localSheetId="1">#REF!</definedName>
    <definedName name="DATA60" localSheetId="5">#REF!</definedName>
    <definedName name="DATA60" localSheetId="13">#REF!</definedName>
    <definedName name="DATA60" localSheetId="9">#REF!</definedName>
    <definedName name="DATA60">#REF!</definedName>
    <definedName name="DATA61" localSheetId="10">#REF!</definedName>
    <definedName name="DATA61" localSheetId="11">#REF!</definedName>
    <definedName name="DATA61" localSheetId="8">#REF!</definedName>
    <definedName name="DATA61" localSheetId="7">#REF!</definedName>
    <definedName name="DATA61" localSheetId="6">#REF!</definedName>
    <definedName name="DATA61" localSheetId="12">#REF!</definedName>
    <definedName name="DATA61" localSheetId="1">#REF!</definedName>
    <definedName name="DATA61" localSheetId="5">#REF!</definedName>
    <definedName name="DATA61" localSheetId="13">#REF!</definedName>
    <definedName name="DATA61" localSheetId="9">#REF!</definedName>
    <definedName name="DATA61">#REF!</definedName>
    <definedName name="DATA62" localSheetId="10">#REF!</definedName>
    <definedName name="DATA62" localSheetId="11">#REF!</definedName>
    <definedName name="DATA62" localSheetId="8">#REF!</definedName>
    <definedName name="DATA62" localSheetId="7">#REF!</definedName>
    <definedName name="DATA62" localSheetId="6">#REF!</definedName>
    <definedName name="DATA62" localSheetId="12">#REF!</definedName>
    <definedName name="DATA62" localSheetId="1">#REF!</definedName>
    <definedName name="DATA62" localSheetId="5">#REF!</definedName>
    <definedName name="DATA62" localSheetId="13">#REF!</definedName>
    <definedName name="DATA62" localSheetId="9">#REF!</definedName>
    <definedName name="DATA62">#REF!</definedName>
    <definedName name="DATA63" localSheetId="10">#REF!</definedName>
    <definedName name="DATA63" localSheetId="11">#REF!</definedName>
    <definedName name="DATA63" localSheetId="8">#REF!</definedName>
    <definedName name="DATA63" localSheetId="7">#REF!</definedName>
    <definedName name="DATA63" localSheetId="6">#REF!</definedName>
    <definedName name="DATA63" localSheetId="12">#REF!</definedName>
    <definedName name="DATA63" localSheetId="1">#REF!</definedName>
    <definedName name="DATA63" localSheetId="5">#REF!</definedName>
    <definedName name="DATA63" localSheetId="13">#REF!</definedName>
    <definedName name="DATA63" localSheetId="9">#REF!</definedName>
    <definedName name="DATA63">#REF!</definedName>
    <definedName name="DATA64" localSheetId="10">#REF!</definedName>
    <definedName name="DATA64" localSheetId="11">#REF!</definedName>
    <definedName name="DATA64" localSheetId="8">#REF!</definedName>
    <definedName name="DATA64" localSheetId="7">#REF!</definedName>
    <definedName name="DATA64" localSheetId="6">#REF!</definedName>
    <definedName name="DATA64" localSheetId="12">#REF!</definedName>
    <definedName name="DATA64" localSheetId="1">#REF!</definedName>
    <definedName name="DATA64" localSheetId="5">#REF!</definedName>
    <definedName name="DATA64" localSheetId="13">#REF!</definedName>
    <definedName name="DATA64" localSheetId="9">#REF!</definedName>
    <definedName name="DATA64">#REF!</definedName>
    <definedName name="DATA65" localSheetId="10">#REF!</definedName>
    <definedName name="DATA65" localSheetId="11">#REF!</definedName>
    <definedName name="DATA65" localSheetId="8">#REF!</definedName>
    <definedName name="DATA65" localSheetId="7">#REF!</definedName>
    <definedName name="DATA65" localSheetId="6">#REF!</definedName>
    <definedName name="DATA65" localSheetId="12">#REF!</definedName>
    <definedName name="DATA65" localSheetId="1">#REF!</definedName>
    <definedName name="DATA65" localSheetId="5">#REF!</definedName>
    <definedName name="DATA65" localSheetId="13">#REF!</definedName>
    <definedName name="DATA65" localSheetId="9">#REF!</definedName>
    <definedName name="DATA65">#REF!</definedName>
    <definedName name="DATA66" localSheetId="10">#REF!</definedName>
    <definedName name="DATA66" localSheetId="11">#REF!</definedName>
    <definedName name="DATA66" localSheetId="8">#REF!</definedName>
    <definedName name="DATA66" localSheetId="7">#REF!</definedName>
    <definedName name="DATA66" localSheetId="6">#REF!</definedName>
    <definedName name="DATA66" localSheetId="12">#REF!</definedName>
    <definedName name="DATA66" localSheetId="1">#REF!</definedName>
    <definedName name="DATA66" localSheetId="5">#REF!</definedName>
    <definedName name="DATA66" localSheetId="13">#REF!</definedName>
    <definedName name="DATA66" localSheetId="9">#REF!</definedName>
    <definedName name="DATA66">#REF!</definedName>
    <definedName name="DATA67" localSheetId="10">#REF!</definedName>
    <definedName name="DATA67" localSheetId="11">#REF!</definedName>
    <definedName name="DATA67" localSheetId="8">#REF!</definedName>
    <definedName name="DATA67" localSheetId="7">#REF!</definedName>
    <definedName name="DATA67" localSheetId="6">#REF!</definedName>
    <definedName name="DATA67" localSheetId="12">#REF!</definedName>
    <definedName name="DATA67" localSheetId="1">#REF!</definedName>
    <definedName name="DATA67" localSheetId="5">#REF!</definedName>
    <definedName name="DATA67" localSheetId="13">#REF!</definedName>
    <definedName name="DATA67" localSheetId="9">#REF!</definedName>
    <definedName name="DATA67">#REF!</definedName>
    <definedName name="DATA68" localSheetId="10">#REF!</definedName>
    <definedName name="DATA68" localSheetId="11">#REF!</definedName>
    <definedName name="DATA68" localSheetId="8">#REF!</definedName>
    <definedName name="DATA68" localSheetId="7">#REF!</definedName>
    <definedName name="DATA68" localSheetId="6">#REF!</definedName>
    <definedName name="DATA68" localSheetId="12">#REF!</definedName>
    <definedName name="DATA68" localSheetId="1">#REF!</definedName>
    <definedName name="DATA68" localSheetId="5">#REF!</definedName>
    <definedName name="DATA68" localSheetId="13">#REF!</definedName>
    <definedName name="DATA68" localSheetId="9">#REF!</definedName>
    <definedName name="DATA68">#REF!</definedName>
    <definedName name="DATA69" localSheetId="10">#REF!</definedName>
    <definedName name="DATA69" localSheetId="11">#REF!</definedName>
    <definedName name="DATA69" localSheetId="8">#REF!</definedName>
    <definedName name="DATA69" localSheetId="7">#REF!</definedName>
    <definedName name="DATA69" localSheetId="6">#REF!</definedName>
    <definedName name="DATA69" localSheetId="12">#REF!</definedName>
    <definedName name="DATA69" localSheetId="1">#REF!</definedName>
    <definedName name="DATA69" localSheetId="5">#REF!</definedName>
    <definedName name="DATA69" localSheetId="13">#REF!</definedName>
    <definedName name="DATA69" localSheetId="9">#REF!</definedName>
    <definedName name="DATA69">#REF!</definedName>
    <definedName name="DATA7" localSheetId="10">#REF!</definedName>
    <definedName name="DATA7" localSheetId="11">#REF!</definedName>
    <definedName name="DATA7" localSheetId="8">#REF!</definedName>
    <definedName name="DATA7" localSheetId="7">#REF!</definedName>
    <definedName name="DATA7" localSheetId="6">#REF!</definedName>
    <definedName name="DATA7" localSheetId="12">#REF!</definedName>
    <definedName name="DATA7" localSheetId="1">#REF!</definedName>
    <definedName name="DATA7" localSheetId="5">#REF!</definedName>
    <definedName name="DATA7" localSheetId="13">#REF!</definedName>
    <definedName name="DATA7" localSheetId="9">#REF!</definedName>
    <definedName name="DATA7">#REF!</definedName>
    <definedName name="DATA8" localSheetId="10">#REF!</definedName>
    <definedName name="DATA8" localSheetId="11">#REF!</definedName>
    <definedName name="DATA8" localSheetId="8">#REF!</definedName>
    <definedName name="DATA8" localSheetId="7">#REF!</definedName>
    <definedName name="DATA8" localSheetId="6">#REF!</definedName>
    <definedName name="DATA8" localSheetId="12">#REF!</definedName>
    <definedName name="DATA8" localSheetId="1">#REF!</definedName>
    <definedName name="DATA8" localSheetId="5">#REF!</definedName>
    <definedName name="DATA8" localSheetId="13">#REF!</definedName>
    <definedName name="DATA8" localSheetId="9">#REF!</definedName>
    <definedName name="DATA8">#REF!</definedName>
    <definedName name="DATA9" localSheetId="10">#REF!</definedName>
    <definedName name="DATA9" localSheetId="11">#REF!</definedName>
    <definedName name="DATA9" localSheetId="8">#REF!</definedName>
    <definedName name="DATA9" localSheetId="7">#REF!</definedName>
    <definedName name="DATA9" localSheetId="6">#REF!</definedName>
    <definedName name="DATA9" localSheetId="12">#REF!</definedName>
    <definedName name="DATA9" localSheetId="1">#REF!</definedName>
    <definedName name="DATA9" localSheetId="5">#REF!</definedName>
    <definedName name="DATA9" localSheetId="13">#REF!</definedName>
    <definedName name="DATA9" localSheetId="9">#REF!</definedName>
    <definedName name="DATA9">#REF!</definedName>
    <definedName name="DEZENOVE" localSheetId="10">#REF!</definedName>
    <definedName name="DEZENOVE" localSheetId="11">#REF!</definedName>
    <definedName name="DEZENOVE" localSheetId="8">#REF!</definedName>
    <definedName name="DEZENOVE" localSheetId="7">#REF!</definedName>
    <definedName name="DEZENOVE" localSheetId="6">#REF!</definedName>
    <definedName name="DEZENOVE" localSheetId="12">#REF!</definedName>
    <definedName name="DEZENOVE" localSheetId="1">#REF!</definedName>
    <definedName name="DEZENOVE" localSheetId="5">#REF!</definedName>
    <definedName name="DEZENOVE" localSheetId="13">#REF!</definedName>
    <definedName name="DEZENOVE" localSheetId="9">#REF!</definedName>
    <definedName name="DEZENOVE">#REF!</definedName>
    <definedName name="DEZOITO" localSheetId="10">#REF!</definedName>
    <definedName name="DEZOITO" localSheetId="11">#REF!</definedName>
    <definedName name="DEZOITO" localSheetId="8">#REF!</definedName>
    <definedName name="DEZOITO" localSheetId="7">#REF!</definedName>
    <definedName name="DEZOITO" localSheetId="6">#REF!</definedName>
    <definedName name="DEZOITO" localSheetId="12">#REF!</definedName>
    <definedName name="DEZOITO" localSheetId="1">#REF!</definedName>
    <definedName name="DEZOITO" localSheetId="5">#REF!</definedName>
    <definedName name="DEZOITO" localSheetId="13">#REF!</definedName>
    <definedName name="DEZOITO" localSheetId="9">#REF!</definedName>
    <definedName name="DEZOITO">#REF!</definedName>
    <definedName name="disclosure" localSheetId="10">#REF!</definedName>
    <definedName name="disclosure" localSheetId="11">#REF!</definedName>
    <definedName name="disclosure" localSheetId="8">#REF!</definedName>
    <definedName name="disclosure" localSheetId="7">#REF!</definedName>
    <definedName name="disclosure" localSheetId="6">#REF!</definedName>
    <definedName name="disclosure" localSheetId="12">#REF!</definedName>
    <definedName name="disclosure" localSheetId="1">#REF!</definedName>
    <definedName name="disclosure" localSheetId="5">#REF!</definedName>
    <definedName name="disclosure" localSheetId="13">#REF!</definedName>
    <definedName name="disclosure" localSheetId="9">#REF!</definedName>
    <definedName name="disclosure">#REF!</definedName>
    <definedName name="ECAsp1" localSheetId="10">#REF!</definedName>
    <definedName name="ECAsp1" localSheetId="11">#REF!</definedName>
    <definedName name="ECAsp1" localSheetId="8">#REF!</definedName>
    <definedName name="ECAsp1" localSheetId="7">#REF!</definedName>
    <definedName name="ECAsp1" localSheetId="6">#REF!</definedName>
    <definedName name="ECAsp1" localSheetId="12">#REF!</definedName>
    <definedName name="ECAsp1" localSheetId="1">#REF!</definedName>
    <definedName name="ECAsp1" localSheetId="5">#REF!</definedName>
    <definedName name="ECAsp1" localSheetId="13">#REF!</definedName>
    <definedName name="ECAsp1" localSheetId="9">#REF!</definedName>
    <definedName name="ECAsp1">#REF!</definedName>
    <definedName name="ECAsp2" localSheetId="10">#REF!</definedName>
    <definedName name="ECAsp2" localSheetId="11">#REF!</definedName>
    <definedName name="ECAsp2" localSheetId="8">#REF!</definedName>
    <definedName name="ECAsp2" localSheetId="7">#REF!</definedName>
    <definedName name="ECAsp2" localSheetId="6">#REF!</definedName>
    <definedName name="ECAsp2" localSheetId="12">#REF!</definedName>
    <definedName name="ECAsp2" localSheetId="1">#REF!</definedName>
    <definedName name="ECAsp2" localSheetId="5">#REF!</definedName>
    <definedName name="ECAsp2" localSheetId="13">#REF!</definedName>
    <definedName name="ECAsp2" localSheetId="9">#REF!</definedName>
    <definedName name="ECAsp2">#REF!</definedName>
    <definedName name="ECAsp3" localSheetId="10">#REF!</definedName>
    <definedName name="ECAsp3" localSheetId="11">#REF!</definedName>
    <definedName name="ECAsp3" localSheetId="8">#REF!</definedName>
    <definedName name="ECAsp3" localSheetId="7">#REF!</definedName>
    <definedName name="ECAsp3" localSheetId="6">#REF!</definedName>
    <definedName name="ECAsp3" localSheetId="12">#REF!</definedName>
    <definedName name="ECAsp3" localSheetId="1">#REF!</definedName>
    <definedName name="ECAsp3" localSheetId="5">#REF!</definedName>
    <definedName name="ECAsp3" localSheetId="13">#REF!</definedName>
    <definedName name="ECAsp3" localSheetId="9">#REF!</definedName>
    <definedName name="ECAsp3">#REF!</definedName>
    <definedName name="ECAsp4" localSheetId="10">#REF!</definedName>
    <definedName name="ECAsp4" localSheetId="11">#REF!</definedName>
    <definedName name="ECAsp4" localSheetId="8">#REF!</definedName>
    <definedName name="ECAsp4" localSheetId="7">#REF!</definedName>
    <definedName name="ECAsp4" localSheetId="6">#REF!</definedName>
    <definedName name="ECAsp4" localSheetId="12">#REF!</definedName>
    <definedName name="ECAsp4" localSheetId="1">#REF!</definedName>
    <definedName name="ECAsp4" localSheetId="5">#REF!</definedName>
    <definedName name="ECAsp4" localSheetId="13">#REF!</definedName>
    <definedName name="ECAsp4" localSheetId="9">#REF!</definedName>
    <definedName name="ECAsp4">#REF!</definedName>
    <definedName name="ECcat" localSheetId="10">#REF!</definedName>
    <definedName name="ECcat" localSheetId="11">#REF!</definedName>
    <definedName name="ECcat" localSheetId="8">#REF!</definedName>
    <definedName name="ECcat" localSheetId="7">#REF!</definedName>
    <definedName name="ECcat" localSheetId="6">#REF!</definedName>
    <definedName name="ECcat" localSheetId="12">#REF!</definedName>
    <definedName name="ECcat" localSheetId="1">#REF!</definedName>
    <definedName name="ECcat" localSheetId="5">#REF!</definedName>
    <definedName name="ECcat" localSheetId="13">#REF!</definedName>
    <definedName name="ECcat" localSheetId="9">#REF!</definedName>
    <definedName name="ECcat">#REF!</definedName>
    <definedName name="ECcatCore" localSheetId="10">#REF!</definedName>
    <definedName name="ECcatCore" localSheetId="11">#REF!</definedName>
    <definedName name="ECcatCore" localSheetId="8">#REF!</definedName>
    <definedName name="ECcatCore" localSheetId="7">#REF!</definedName>
    <definedName name="ECcatCore" localSheetId="6">#REF!</definedName>
    <definedName name="ECcatCore" localSheetId="12">#REF!</definedName>
    <definedName name="ECcatCore" localSheetId="1">#REF!</definedName>
    <definedName name="ECcatCore" localSheetId="5">#REF!</definedName>
    <definedName name="ECcatCore" localSheetId="13">#REF!</definedName>
    <definedName name="ECcatCore" localSheetId="9">#REF!</definedName>
    <definedName name="ECcatCore">#REF!</definedName>
    <definedName name="ENAsp1" localSheetId="10">#REF!</definedName>
    <definedName name="ENAsp1" localSheetId="11">#REF!</definedName>
    <definedName name="ENAsp1" localSheetId="8">#REF!</definedName>
    <definedName name="ENAsp1" localSheetId="7">#REF!</definedName>
    <definedName name="ENAsp1" localSheetId="6">#REF!</definedName>
    <definedName name="ENAsp1" localSheetId="12">#REF!</definedName>
    <definedName name="ENAsp1" localSheetId="1">#REF!</definedName>
    <definedName name="ENAsp1" localSheetId="5">#REF!</definedName>
    <definedName name="ENAsp1" localSheetId="13">#REF!</definedName>
    <definedName name="ENAsp1" localSheetId="9">#REF!</definedName>
    <definedName name="ENAsp1">#REF!</definedName>
    <definedName name="ENAsp10" localSheetId="10">#REF!</definedName>
    <definedName name="ENAsp10" localSheetId="11">#REF!</definedName>
    <definedName name="ENAsp10" localSheetId="8">#REF!</definedName>
    <definedName name="ENAsp10" localSheetId="7">#REF!</definedName>
    <definedName name="ENAsp10" localSheetId="6">#REF!</definedName>
    <definedName name="ENAsp10" localSheetId="12">#REF!</definedName>
    <definedName name="ENAsp10" localSheetId="1">#REF!</definedName>
    <definedName name="ENAsp10" localSheetId="5">#REF!</definedName>
    <definedName name="ENAsp10" localSheetId="13">#REF!</definedName>
    <definedName name="ENAsp10" localSheetId="9">#REF!</definedName>
    <definedName name="ENAsp10">#REF!</definedName>
    <definedName name="ENAsp11" localSheetId="10">#REF!</definedName>
    <definedName name="ENAsp11" localSheetId="11">#REF!</definedName>
    <definedName name="ENAsp11" localSheetId="8">#REF!</definedName>
    <definedName name="ENAsp11" localSheetId="7">#REF!</definedName>
    <definedName name="ENAsp11" localSheetId="6">#REF!</definedName>
    <definedName name="ENAsp11" localSheetId="12">#REF!</definedName>
    <definedName name="ENAsp11" localSheetId="1">#REF!</definedName>
    <definedName name="ENAsp11" localSheetId="5">#REF!</definedName>
    <definedName name="ENAsp11" localSheetId="13">#REF!</definedName>
    <definedName name="ENAsp11" localSheetId="9">#REF!</definedName>
    <definedName name="ENAsp11">#REF!</definedName>
    <definedName name="ENAsp12" localSheetId="10">#REF!</definedName>
    <definedName name="ENAsp12" localSheetId="11">#REF!</definedName>
    <definedName name="ENAsp12" localSheetId="8">#REF!</definedName>
    <definedName name="ENAsp12" localSheetId="7">#REF!</definedName>
    <definedName name="ENAsp12" localSheetId="6">#REF!</definedName>
    <definedName name="ENAsp12" localSheetId="12">#REF!</definedName>
    <definedName name="ENAsp12" localSheetId="1">#REF!</definedName>
    <definedName name="ENAsp12" localSheetId="5">#REF!</definedName>
    <definedName name="ENAsp12" localSheetId="13">#REF!</definedName>
    <definedName name="ENAsp12" localSheetId="9">#REF!</definedName>
    <definedName name="ENAsp12">#REF!</definedName>
    <definedName name="ENAsp2" localSheetId="10">#REF!</definedName>
    <definedName name="ENAsp2" localSheetId="11">#REF!</definedName>
    <definedName name="ENAsp2" localSheetId="8">#REF!</definedName>
    <definedName name="ENAsp2" localSheetId="7">#REF!</definedName>
    <definedName name="ENAsp2" localSheetId="6">#REF!</definedName>
    <definedName name="ENAsp2" localSheetId="12">#REF!</definedName>
    <definedName name="ENAsp2" localSheetId="1">#REF!</definedName>
    <definedName name="ENAsp2" localSheetId="5">#REF!</definedName>
    <definedName name="ENAsp2" localSheetId="13">#REF!</definedName>
    <definedName name="ENAsp2" localSheetId="9">#REF!</definedName>
    <definedName name="ENAsp2">#REF!</definedName>
    <definedName name="ENAsp3" localSheetId="10">#REF!</definedName>
    <definedName name="ENAsp3" localSheetId="11">#REF!</definedName>
    <definedName name="ENAsp3" localSheetId="8">#REF!</definedName>
    <definedName name="ENAsp3" localSheetId="7">#REF!</definedName>
    <definedName name="ENAsp3" localSheetId="6">#REF!</definedName>
    <definedName name="ENAsp3" localSheetId="12">#REF!</definedName>
    <definedName name="ENAsp3" localSheetId="1">#REF!</definedName>
    <definedName name="ENAsp3" localSheetId="5">#REF!</definedName>
    <definedName name="ENAsp3" localSheetId="13">#REF!</definedName>
    <definedName name="ENAsp3" localSheetId="9">#REF!</definedName>
    <definedName name="ENAsp3">#REF!</definedName>
    <definedName name="ENAsp4" localSheetId="10">#REF!</definedName>
    <definedName name="ENAsp4" localSheetId="11">#REF!</definedName>
    <definedName name="ENAsp4" localSheetId="8">#REF!</definedName>
    <definedName name="ENAsp4" localSheetId="7">#REF!</definedName>
    <definedName name="ENAsp4" localSheetId="6">#REF!</definedName>
    <definedName name="ENAsp4" localSheetId="12">#REF!</definedName>
    <definedName name="ENAsp4" localSheetId="1">#REF!</definedName>
    <definedName name="ENAsp4" localSheetId="5">#REF!</definedName>
    <definedName name="ENAsp4" localSheetId="13">#REF!</definedName>
    <definedName name="ENAsp4" localSheetId="9">#REF!</definedName>
    <definedName name="ENAsp4">#REF!</definedName>
    <definedName name="ENAsp5" localSheetId="10">#REF!</definedName>
    <definedName name="ENAsp5" localSheetId="11">#REF!</definedName>
    <definedName name="ENAsp5" localSheetId="8">#REF!</definedName>
    <definedName name="ENAsp5" localSheetId="7">#REF!</definedName>
    <definedName name="ENAsp5" localSheetId="6">#REF!</definedName>
    <definedName name="ENAsp5" localSheetId="12">#REF!</definedName>
    <definedName name="ENAsp5" localSheetId="1">#REF!</definedName>
    <definedName name="ENAsp5" localSheetId="5">#REF!</definedName>
    <definedName name="ENAsp5" localSheetId="13">#REF!</definedName>
    <definedName name="ENAsp5" localSheetId="9">#REF!</definedName>
    <definedName name="ENAsp5">#REF!</definedName>
    <definedName name="ENAsp6" localSheetId="10">#REF!</definedName>
    <definedName name="ENAsp6" localSheetId="11">#REF!</definedName>
    <definedName name="ENAsp6" localSheetId="8">#REF!</definedName>
    <definedName name="ENAsp6" localSheetId="7">#REF!</definedName>
    <definedName name="ENAsp6" localSheetId="6">#REF!</definedName>
    <definedName name="ENAsp6" localSheetId="12">#REF!</definedName>
    <definedName name="ENAsp6" localSheetId="1">#REF!</definedName>
    <definedName name="ENAsp6" localSheetId="5">#REF!</definedName>
    <definedName name="ENAsp6" localSheetId="13">#REF!</definedName>
    <definedName name="ENAsp6" localSheetId="9">#REF!</definedName>
    <definedName name="ENAsp6">#REF!</definedName>
    <definedName name="ENAsp7" localSheetId="10">#REF!</definedName>
    <definedName name="ENAsp7" localSheetId="11">#REF!</definedName>
    <definedName name="ENAsp7" localSheetId="8">#REF!</definedName>
    <definedName name="ENAsp7" localSheetId="7">#REF!</definedName>
    <definedName name="ENAsp7" localSheetId="6">#REF!</definedName>
    <definedName name="ENAsp7" localSheetId="12">#REF!</definedName>
    <definedName name="ENAsp7" localSheetId="1">#REF!</definedName>
    <definedName name="ENAsp7" localSheetId="5">#REF!</definedName>
    <definedName name="ENAsp7" localSheetId="13">#REF!</definedName>
    <definedName name="ENAsp7" localSheetId="9">#REF!</definedName>
    <definedName name="ENAsp7">#REF!</definedName>
    <definedName name="ENAsp8" localSheetId="10">#REF!</definedName>
    <definedName name="ENAsp8" localSheetId="11">#REF!</definedName>
    <definedName name="ENAsp8" localSheetId="8">#REF!</definedName>
    <definedName name="ENAsp8" localSheetId="7">#REF!</definedName>
    <definedName name="ENAsp8" localSheetId="6">#REF!</definedName>
    <definedName name="ENAsp8" localSheetId="12">#REF!</definedName>
    <definedName name="ENAsp8" localSheetId="1">#REF!</definedName>
    <definedName name="ENAsp8" localSheetId="5">#REF!</definedName>
    <definedName name="ENAsp8" localSheetId="13">#REF!</definedName>
    <definedName name="ENAsp8" localSheetId="9">#REF!</definedName>
    <definedName name="ENAsp8">#REF!</definedName>
    <definedName name="ENAsp9" localSheetId="10">#REF!</definedName>
    <definedName name="ENAsp9" localSheetId="11">#REF!</definedName>
    <definedName name="ENAsp9" localSheetId="8">#REF!</definedName>
    <definedName name="ENAsp9" localSheetId="7">#REF!</definedName>
    <definedName name="ENAsp9" localSheetId="6">#REF!</definedName>
    <definedName name="ENAsp9" localSheetId="12">#REF!</definedName>
    <definedName name="ENAsp9" localSheetId="1">#REF!</definedName>
    <definedName name="ENAsp9" localSheetId="5">#REF!</definedName>
    <definedName name="ENAsp9" localSheetId="13">#REF!</definedName>
    <definedName name="ENAsp9" localSheetId="9">#REF!</definedName>
    <definedName name="ENAsp9">#REF!</definedName>
    <definedName name="ENcat" localSheetId="10">#REF!</definedName>
    <definedName name="ENcat" localSheetId="11">#REF!</definedName>
    <definedName name="ENcat" localSheetId="8">#REF!</definedName>
    <definedName name="ENcat" localSheetId="7">#REF!</definedName>
    <definedName name="ENcat" localSheetId="6">#REF!</definedName>
    <definedName name="ENcat" localSheetId="12">#REF!</definedName>
    <definedName name="ENcat" localSheetId="1">#REF!</definedName>
    <definedName name="ENcat" localSheetId="5">#REF!</definedName>
    <definedName name="ENcat" localSheetId="13">#REF!</definedName>
    <definedName name="ENcat" localSheetId="9">#REF!</definedName>
    <definedName name="ENcat">#REF!</definedName>
    <definedName name="ENcatCore" localSheetId="10">#REF!</definedName>
    <definedName name="ENcatCore" localSheetId="11">#REF!</definedName>
    <definedName name="ENcatCore" localSheetId="8">#REF!</definedName>
    <definedName name="ENcatCore" localSheetId="7">#REF!</definedName>
    <definedName name="ENcatCore" localSheetId="6">#REF!</definedName>
    <definedName name="ENcatCore" localSheetId="12">#REF!</definedName>
    <definedName name="ENcatCore" localSheetId="1">#REF!</definedName>
    <definedName name="ENcatCore" localSheetId="5">#REF!</definedName>
    <definedName name="ENcatCore" localSheetId="13">#REF!</definedName>
    <definedName name="ENcatCore" localSheetId="9">#REF!</definedName>
    <definedName name="ENcatCore">#REF!</definedName>
    <definedName name="esfera" localSheetId="10">#REF!</definedName>
    <definedName name="esfera" localSheetId="11">#REF!</definedName>
    <definedName name="esfera" localSheetId="8">#REF!</definedName>
    <definedName name="esfera" localSheetId="7">#REF!</definedName>
    <definedName name="esfera" localSheetId="6">#REF!</definedName>
    <definedName name="esfera" localSheetId="12">#REF!</definedName>
    <definedName name="esfera" localSheetId="1">#REF!</definedName>
    <definedName name="esfera" localSheetId="5">#REF!</definedName>
    <definedName name="esfera" localSheetId="13">#REF!</definedName>
    <definedName name="esfera" localSheetId="9">#REF!</definedName>
    <definedName name="esfera">#REF!</definedName>
    <definedName name="eth" localSheetId="10">#REF!</definedName>
    <definedName name="eth" localSheetId="11">#REF!</definedName>
    <definedName name="eth" localSheetId="8">#REF!</definedName>
    <definedName name="eth" localSheetId="7">#REF!</definedName>
    <definedName name="eth" localSheetId="6">#REF!</definedName>
    <definedName name="eth" localSheetId="12">#REF!</definedName>
    <definedName name="eth" localSheetId="1">#REF!</definedName>
    <definedName name="eth" localSheetId="5">#REF!</definedName>
    <definedName name="eth" localSheetId="13">#REF!</definedName>
    <definedName name="eth" localSheetId="9">#REF!</definedName>
    <definedName name="eth">#REF!</definedName>
    <definedName name="fonte" localSheetId="10">#REF!</definedName>
    <definedName name="fonte" localSheetId="11">#REF!</definedName>
    <definedName name="fonte" localSheetId="8">#REF!</definedName>
    <definedName name="fonte" localSheetId="7">#REF!</definedName>
    <definedName name="fonte" localSheetId="6">#REF!</definedName>
    <definedName name="fonte" localSheetId="12">#REF!</definedName>
    <definedName name="fonte" localSheetId="1">#REF!</definedName>
    <definedName name="fonte" localSheetId="5">#REF!</definedName>
    <definedName name="fonte" localSheetId="13">#REF!</definedName>
    <definedName name="fonte" localSheetId="9">#REF!</definedName>
    <definedName name="fonte">#REF!</definedName>
    <definedName name="Gfour1" localSheetId="10">#REF!</definedName>
    <definedName name="Gfour1" localSheetId="11">#REF!</definedName>
    <definedName name="Gfour1" localSheetId="8">#REF!</definedName>
    <definedName name="Gfour1" localSheetId="7">#REF!</definedName>
    <definedName name="Gfour1" localSheetId="6">#REF!</definedName>
    <definedName name="Gfour1" localSheetId="12">#REF!</definedName>
    <definedName name="Gfour1" localSheetId="1">#REF!</definedName>
    <definedName name="Gfour1" localSheetId="5">#REF!</definedName>
    <definedName name="Gfour1" localSheetId="13">#REF!</definedName>
    <definedName name="Gfour1" localSheetId="9">#REF!</definedName>
    <definedName name="Gfour1">#REF!</definedName>
    <definedName name="Gfour2" localSheetId="10">#REF!</definedName>
    <definedName name="Gfour2" localSheetId="11">#REF!</definedName>
    <definedName name="Gfour2" localSheetId="8">#REF!</definedName>
    <definedName name="Gfour2" localSheetId="7">#REF!</definedName>
    <definedName name="Gfour2" localSheetId="6">#REF!</definedName>
    <definedName name="Gfour2" localSheetId="12">#REF!</definedName>
    <definedName name="Gfour2" localSheetId="1">#REF!</definedName>
    <definedName name="Gfour2" localSheetId="5">#REF!</definedName>
    <definedName name="Gfour2" localSheetId="13">#REF!</definedName>
    <definedName name="Gfour2" localSheetId="9">#REF!</definedName>
    <definedName name="Gfour2">#REF!</definedName>
    <definedName name="Gfour35" localSheetId="10">#REF!</definedName>
    <definedName name="Gfour35" localSheetId="11">#REF!</definedName>
    <definedName name="Gfour35" localSheetId="8">#REF!</definedName>
    <definedName name="Gfour35" localSheetId="7">#REF!</definedName>
    <definedName name="Gfour35" localSheetId="6">#REF!</definedName>
    <definedName name="Gfour35" localSheetId="12">#REF!</definedName>
    <definedName name="Gfour35" localSheetId="1">#REF!</definedName>
    <definedName name="Gfour35" localSheetId="5">#REF!</definedName>
    <definedName name="Gfour35" localSheetId="13">#REF!</definedName>
    <definedName name="Gfour35" localSheetId="9">#REF!</definedName>
    <definedName name="Gfour35">#REF!</definedName>
    <definedName name="Gfour36" localSheetId="10">#REF!</definedName>
    <definedName name="Gfour36" localSheetId="11">#REF!</definedName>
    <definedName name="Gfour36" localSheetId="8">#REF!</definedName>
    <definedName name="Gfour36" localSheetId="7">#REF!</definedName>
    <definedName name="Gfour36" localSheetId="6">#REF!</definedName>
    <definedName name="Gfour36" localSheetId="12">#REF!</definedName>
    <definedName name="Gfour36" localSheetId="1">#REF!</definedName>
    <definedName name="Gfour36" localSheetId="5">#REF!</definedName>
    <definedName name="Gfour36" localSheetId="13">#REF!</definedName>
    <definedName name="Gfour36" localSheetId="9">#REF!</definedName>
    <definedName name="Gfour36">#REF!</definedName>
    <definedName name="Gfour37" localSheetId="10">#REF!</definedName>
    <definedName name="Gfour37" localSheetId="11">#REF!</definedName>
    <definedName name="Gfour37" localSheetId="8">#REF!</definedName>
    <definedName name="Gfour37" localSheetId="7">#REF!</definedName>
    <definedName name="Gfour37" localSheetId="6">#REF!</definedName>
    <definedName name="Gfour37" localSheetId="12">#REF!</definedName>
    <definedName name="Gfour37" localSheetId="1">#REF!</definedName>
    <definedName name="Gfour37" localSheetId="5">#REF!</definedName>
    <definedName name="Gfour37" localSheetId="13">#REF!</definedName>
    <definedName name="Gfour37" localSheetId="9">#REF!</definedName>
    <definedName name="Gfour37">#REF!</definedName>
    <definedName name="Gfour38" localSheetId="10">#REF!</definedName>
    <definedName name="Gfour38" localSheetId="11">#REF!</definedName>
    <definedName name="Gfour38" localSheetId="8">#REF!</definedName>
    <definedName name="Gfour38" localSheetId="7">#REF!</definedName>
    <definedName name="Gfour38" localSheetId="6">#REF!</definedName>
    <definedName name="Gfour38" localSheetId="12">#REF!</definedName>
    <definedName name="Gfour38" localSheetId="1">#REF!</definedName>
    <definedName name="Gfour38" localSheetId="5">#REF!</definedName>
    <definedName name="Gfour38" localSheetId="13">#REF!</definedName>
    <definedName name="Gfour38" localSheetId="9">#REF!</definedName>
    <definedName name="Gfour38">#REF!</definedName>
    <definedName name="Gfour39" localSheetId="10">#REF!</definedName>
    <definedName name="Gfour39" localSheetId="11">#REF!</definedName>
    <definedName name="Gfour39" localSheetId="8">#REF!</definedName>
    <definedName name="Gfour39" localSheetId="7">#REF!</definedName>
    <definedName name="Gfour39" localSheetId="6">#REF!</definedName>
    <definedName name="Gfour39" localSheetId="12">#REF!</definedName>
    <definedName name="Gfour39" localSheetId="1">#REF!</definedName>
    <definedName name="Gfour39" localSheetId="5">#REF!</definedName>
    <definedName name="Gfour39" localSheetId="13">#REF!</definedName>
    <definedName name="Gfour39" localSheetId="9">#REF!</definedName>
    <definedName name="Gfour39">#REF!</definedName>
    <definedName name="Gfour40" localSheetId="10">#REF!</definedName>
    <definedName name="Gfour40" localSheetId="11">#REF!</definedName>
    <definedName name="Gfour40" localSheetId="8">#REF!</definedName>
    <definedName name="Gfour40" localSheetId="7">#REF!</definedName>
    <definedName name="Gfour40" localSheetId="6">#REF!</definedName>
    <definedName name="Gfour40" localSheetId="12">#REF!</definedName>
    <definedName name="Gfour40" localSheetId="1">#REF!</definedName>
    <definedName name="Gfour40" localSheetId="5">#REF!</definedName>
    <definedName name="Gfour40" localSheetId="13">#REF!</definedName>
    <definedName name="Gfour40" localSheetId="9">#REF!</definedName>
    <definedName name="Gfour40">#REF!</definedName>
    <definedName name="Gfour41" localSheetId="10">#REF!</definedName>
    <definedName name="Gfour41" localSheetId="11">#REF!</definedName>
    <definedName name="Gfour41" localSheetId="8">#REF!</definedName>
    <definedName name="Gfour41" localSheetId="7">#REF!</definedName>
    <definedName name="Gfour41" localSheetId="6">#REF!</definedName>
    <definedName name="Gfour41" localSheetId="12">#REF!</definedName>
    <definedName name="Gfour41" localSheetId="1">#REF!</definedName>
    <definedName name="Gfour41" localSheetId="5">#REF!</definedName>
    <definedName name="Gfour41" localSheetId="13">#REF!</definedName>
    <definedName name="Gfour41" localSheetId="9">#REF!</definedName>
    <definedName name="Gfour41">#REF!</definedName>
    <definedName name="Gfour42" localSheetId="10">#REF!</definedName>
    <definedName name="Gfour42" localSheetId="11">#REF!</definedName>
    <definedName name="Gfour42" localSheetId="8">#REF!</definedName>
    <definedName name="Gfour42" localSheetId="7">#REF!</definedName>
    <definedName name="Gfour42" localSheetId="6">#REF!</definedName>
    <definedName name="Gfour42" localSheetId="12">#REF!</definedName>
    <definedName name="Gfour42" localSheetId="1">#REF!</definedName>
    <definedName name="Gfour42" localSheetId="5">#REF!</definedName>
    <definedName name="Gfour42" localSheetId="13">#REF!</definedName>
    <definedName name="Gfour42" localSheetId="9">#REF!</definedName>
    <definedName name="Gfour42">#REF!</definedName>
    <definedName name="Gfour43" localSheetId="10">#REF!</definedName>
    <definedName name="Gfour43" localSheetId="11">#REF!</definedName>
    <definedName name="Gfour43" localSheetId="8">#REF!</definedName>
    <definedName name="Gfour43" localSheetId="7">#REF!</definedName>
    <definedName name="Gfour43" localSheetId="6">#REF!</definedName>
    <definedName name="Gfour43" localSheetId="12">#REF!</definedName>
    <definedName name="Gfour43" localSheetId="1">#REF!</definedName>
    <definedName name="Gfour43" localSheetId="5">#REF!</definedName>
    <definedName name="Gfour43" localSheetId="13">#REF!</definedName>
    <definedName name="Gfour43" localSheetId="9">#REF!</definedName>
    <definedName name="Gfour43">#REF!</definedName>
    <definedName name="Gfour44" localSheetId="10">#REF!</definedName>
    <definedName name="Gfour44" localSheetId="11">#REF!</definedName>
    <definedName name="Gfour44" localSheetId="8">#REF!</definedName>
    <definedName name="Gfour44" localSheetId="7">#REF!</definedName>
    <definedName name="Gfour44" localSheetId="6">#REF!</definedName>
    <definedName name="Gfour44" localSheetId="12">#REF!</definedName>
    <definedName name="Gfour44" localSheetId="1">#REF!</definedName>
    <definedName name="Gfour44" localSheetId="5">#REF!</definedName>
    <definedName name="Gfour44" localSheetId="13">#REF!</definedName>
    <definedName name="Gfour44" localSheetId="9">#REF!</definedName>
    <definedName name="Gfour44">#REF!</definedName>
    <definedName name="Gfour45" localSheetId="10">#REF!</definedName>
    <definedName name="Gfour45" localSheetId="11">#REF!</definedName>
    <definedName name="Gfour45" localSheetId="8">#REF!</definedName>
    <definedName name="Gfour45" localSheetId="7">#REF!</definedName>
    <definedName name="Gfour45" localSheetId="6">#REF!</definedName>
    <definedName name="Gfour45" localSheetId="12">#REF!</definedName>
    <definedName name="Gfour45" localSheetId="1">#REF!</definedName>
    <definedName name="Gfour45" localSheetId="5">#REF!</definedName>
    <definedName name="Gfour45" localSheetId="13">#REF!</definedName>
    <definedName name="Gfour45" localSheetId="9">#REF!</definedName>
    <definedName name="Gfour45">#REF!</definedName>
    <definedName name="Gfour46" localSheetId="10">#REF!</definedName>
    <definedName name="Gfour46" localSheetId="11">#REF!</definedName>
    <definedName name="Gfour46" localSheetId="8">#REF!</definedName>
    <definedName name="Gfour46" localSheetId="7">#REF!</definedName>
    <definedName name="Gfour46" localSheetId="6">#REF!</definedName>
    <definedName name="Gfour46" localSheetId="12">#REF!</definedName>
    <definedName name="Gfour46" localSheetId="1">#REF!</definedName>
    <definedName name="Gfour46" localSheetId="5">#REF!</definedName>
    <definedName name="Gfour46" localSheetId="13">#REF!</definedName>
    <definedName name="Gfour46" localSheetId="9">#REF!</definedName>
    <definedName name="Gfour46">#REF!</definedName>
    <definedName name="Gfour47" localSheetId="10">#REF!</definedName>
    <definedName name="Gfour47" localSheetId="11">#REF!</definedName>
    <definedName name="Gfour47" localSheetId="8">#REF!</definedName>
    <definedName name="Gfour47" localSheetId="7">#REF!</definedName>
    <definedName name="Gfour47" localSheetId="6">#REF!</definedName>
    <definedName name="Gfour47" localSheetId="12">#REF!</definedName>
    <definedName name="Gfour47" localSheetId="1">#REF!</definedName>
    <definedName name="Gfour47" localSheetId="5">#REF!</definedName>
    <definedName name="Gfour47" localSheetId="13">#REF!</definedName>
    <definedName name="Gfour47" localSheetId="9">#REF!</definedName>
    <definedName name="Gfour47">#REF!</definedName>
    <definedName name="Gfour48" localSheetId="10">#REF!</definedName>
    <definedName name="Gfour48" localSheetId="11">#REF!</definedName>
    <definedName name="Gfour48" localSheetId="8">#REF!</definedName>
    <definedName name="Gfour48" localSheetId="7">#REF!</definedName>
    <definedName name="Gfour48" localSheetId="6">#REF!</definedName>
    <definedName name="Gfour48" localSheetId="12">#REF!</definedName>
    <definedName name="Gfour48" localSheetId="1">#REF!</definedName>
    <definedName name="Gfour48" localSheetId="5">#REF!</definedName>
    <definedName name="Gfour48" localSheetId="13">#REF!</definedName>
    <definedName name="Gfour48" localSheetId="9">#REF!</definedName>
    <definedName name="Gfour48">#REF!</definedName>
    <definedName name="Gfour49" localSheetId="10">#REF!</definedName>
    <definedName name="Gfour49" localSheetId="11">#REF!</definedName>
    <definedName name="Gfour49" localSheetId="8">#REF!</definedName>
    <definedName name="Gfour49" localSheetId="7">#REF!</definedName>
    <definedName name="Gfour49" localSheetId="6">#REF!</definedName>
    <definedName name="Gfour49" localSheetId="12">#REF!</definedName>
    <definedName name="Gfour49" localSheetId="1">#REF!</definedName>
    <definedName name="Gfour49" localSheetId="5">#REF!</definedName>
    <definedName name="Gfour49" localSheetId="13">#REF!</definedName>
    <definedName name="Gfour49" localSheetId="9">#REF!</definedName>
    <definedName name="Gfour49">#REF!</definedName>
    <definedName name="Gfour50" localSheetId="10">#REF!</definedName>
    <definedName name="Gfour50" localSheetId="11">#REF!</definedName>
    <definedName name="Gfour50" localSheetId="8">#REF!</definedName>
    <definedName name="Gfour50" localSheetId="7">#REF!</definedName>
    <definedName name="Gfour50" localSheetId="6">#REF!</definedName>
    <definedName name="Gfour50" localSheetId="12">#REF!</definedName>
    <definedName name="Gfour50" localSheetId="1">#REF!</definedName>
    <definedName name="Gfour50" localSheetId="5">#REF!</definedName>
    <definedName name="Gfour50" localSheetId="13">#REF!</definedName>
    <definedName name="Gfour50" localSheetId="9">#REF!</definedName>
    <definedName name="Gfour50">#REF!</definedName>
    <definedName name="Gfour51" localSheetId="10">#REF!</definedName>
    <definedName name="Gfour51" localSheetId="11">#REF!</definedName>
    <definedName name="Gfour51" localSheetId="8">#REF!</definedName>
    <definedName name="Gfour51" localSheetId="7">#REF!</definedName>
    <definedName name="Gfour51" localSheetId="6">#REF!</definedName>
    <definedName name="Gfour51" localSheetId="12">#REF!</definedName>
    <definedName name="Gfour51" localSheetId="1">#REF!</definedName>
    <definedName name="Gfour51" localSheetId="5">#REF!</definedName>
    <definedName name="Gfour51" localSheetId="13">#REF!</definedName>
    <definedName name="Gfour51" localSheetId="9">#REF!</definedName>
    <definedName name="Gfour51">#REF!</definedName>
    <definedName name="Gfour52" localSheetId="10">#REF!</definedName>
    <definedName name="Gfour52" localSheetId="11">#REF!</definedName>
    <definedName name="Gfour52" localSheetId="8">#REF!</definedName>
    <definedName name="Gfour52" localSheetId="7">#REF!</definedName>
    <definedName name="Gfour52" localSheetId="6">#REF!</definedName>
    <definedName name="Gfour52" localSheetId="12">#REF!</definedName>
    <definedName name="Gfour52" localSheetId="1">#REF!</definedName>
    <definedName name="Gfour52" localSheetId="5">#REF!</definedName>
    <definedName name="Gfour52" localSheetId="13">#REF!</definedName>
    <definedName name="Gfour52" localSheetId="9">#REF!</definedName>
    <definedName name="Gfour52">#REF!</definedName>
    <definedName name="Gfour53" localSheetId="10">#REF!</definedName>
    <definedName name="Gfour53" localSheetId="11">#REF!</definedName>
    <definedName name="Gfour53" localSheetId="8">#REF!</definedName>
    <definedName name="Gfour53" localSheetId="7">#REF!</definedName>
    <definedName name="Gfour53" localSheetId="6">#REF!</definedName>
    <definedName name="Gfour53" localSheetId="12">#REF!</definedName>
    <definedName name="Gfour53" localSheetId="1">#REF!</definedName>
    <definedName name="Gfour53" localSheetId="5">#REF!</definedName>
    <definedName name="Gfour53" localSheetId="13">#REF!</definedName>
    <definedName name="Gfour53" localSheetId="9">#REF!</definedName>
    <definedName name="Gfour53">#REF!</definedName>
    <definedName name="Gfour54" localSheetId="10">#REF!</definedName>
    <definedName name="Gfour54" localSheetId="11">#REF!</definedName>
    <definedName name="Gfour54" localSheetId="8">#REF!</definedName>
    <definedName name="Gfour54" localSheetId="7">#REF!</definedName>
    <definedName name="Gfour54" localSheetId="6">#REF!</definedName>
    <definedName name="Gfour54" localSheetId="12">#REF!</definedName>
    <definedName name="Gfour54" localSheetId="1">#REF!</definedName>
    <definedName name="Gfour54" localSheetId="5">#REF!</definedName>
    <definedName name="Gfour54" localSheetId="13">#REF!</definedName>
    <definedName name="Gfour54" localSheetId="9">#REF!</definedName>
    <definedName name="Gfour54">#REF!</definedName>
    <definedName name="Gfour55" localSheetId="10">#REF!</definedName>
    <definedName name="Gfour55" localSheetId="11">#REF!</definedName>
    <definedName name="Gfour55" localSheetId="8">#REF!</definedName>
    <definedName name="Gfour55" localSheetId="7">#REF!</definedName>
    <definedName name="Gfour55" localSheetId="6">#REF!</definedName>
    <definedName name="Gfour55" localSheetId="12">#REF!</definedName>
    <definedName name="Gfour55" localSheetId="1">#REF!</definedName>
    <definedName name="Gfour55" localSheetId="5">#REF!</definedName>
    <definedName name="Gfour55" localSheetId="13">#REF!</definedName>
    <definedName name="Gfour55" localSheetId="9">#REF!</definedName>
    <definedName name="Gfour55">#REF!</definedName>
    <definedName name="Gfour57" localSheetId="10">#REF!</definedName>
    <definedName name="Gfour57" localSheetId="11">#REF!</definedName>
    <definedName name="Gfour57" localSheetId="8">#REF!</definedName>
    <definedName name="Gfour57" localSheetId="7">#REF!</definedName>
    <definedName name="Gfour57" localSheetId="6">#REF!</definedName>
    <definedName name="Gfour57" localSheetId="12">#REF!</definedName>
    <definedName name="Gfour57" localSheetId="1">#REF!</definedName>
    <definedName name="Gfour57" localSheetId="5">#REF!</definedName>
    <definedName name="Gfour57" localSheetId="13">#REF!</definedName>
    <definedName name="Gfour57" localSheetId="9">#REF!</definedName>
    <definedName name="Gfour57">#REF!</definedName>
    <definedName name="Gfour58" localSheetId="10">#REF!</definedName>
    <definedName name="Gfour58" localSheetId="11">#REF!</definedName>
    <definedName name="Gfour58" localSheetId="8">#REF!</definedName>
    <definedName name="Gfour58" localSheetId="7">#REF!</definedName>
    <definedName name="Gfour58" localSheetId="6">#REF!</definedName>
    <definedName name="Gfour58" localSheetId="12">#REF!</definedName>
    <definedName name="Gfour58" localSheetId="1">#REF!</definedName>
    <definedName name="Gfour58" localSheetId="5">#REF!</definedName>
    <definedName name="Gfour58" localSheetId="13">#REF!</definedName>
    <definedName name="Gfour58" localSheetId="9">#REF!</definedName>
    <definedName name="Gfour58">#REF!</definedName>
    <definedName name="GfourEC1" localSheetId="10">#REF!</definedName>
    <definedName name="GfourEC1" localSheetId="11">#REF!</definedName>
    <definedName name="GfourEC1" localSheetId="8">#REF!</definedName>
    <definedName name="GfourEC1" localSheetId="7">#REF!</definedName>
    <definedName name="GfourEC1" localSheetId="6">#REF!</definedName>
    <definedName name="GfourEC1" localSheetId="12">#REF!</definedName>
    <definedName name="GfourEC1" localSheetId="1">#REF!</definedName>
    <definedName name="GfourEC1" localSheetId="5">#REF!</definedName>
    <definedName name="GfourEC1" localSheetId="13">#REF!</definedName>
    <definedName name="GfourEC1" localSheetId="9">#REF!</definedName>
    <definedName name="GfourEC1">#REF!</definedName>
    <definedName name="GfourEC2" localSheetId="10">#REF!</definedName>
    <definedName name="GfourEC2" localSheetId="11">#REF!</definedName>
    <definedName name="GfourEC2" localSheetId="8">#REF!</definedName>
    <definedName name="GfourEC2" localSheetId="7">#REF!</definedName>
    <definedName name="GfourEC2" localSheetId="6">#REF!</definedName>
    <definedName name="GfourEC2" localSheetId="12">#REF!</definedName>
    <definedName name="GfourEC2" localSheetId="1">#REF!</definedName>
    <definedName name="GfourEC2" localSheetId="5">#REF!</definedName>
    <definedName name="GfourEC2" localSheetId="13">#REF!</definedName>
    <definedName name="GfourEC2" localSheetId="9">#REF!</definedName>
    <definedName name="GfourEC2">#REF!</definedName>
    <definedName name="GfourEC3" localSheetId="10">#REF!</definedName>
    <definedName name="GfourEC3" localSheetId="11">#REF!</definedName>
    <definedName name="GfourEC3" localSheetId="8">#REF!</definedName>
    <definedName name="GfourEC3" localSheetId="7">#REF!</definedName>
    <definedName name="GfourEC3" localSheetId="6">#REF!</definedName>
    <definedName name="GfourEC3" localSheetId="12">#REF!</definedName>
    <definedName name="GfourEC3" localSheetId="1">#REF!</definedName>
    <definedName name="GfourEC3" localSheetId="5">#REF!</definedName>
    <definedName name="GfourEC3" localSheetId="13">#REF!</definedName>
    <definedName name="GfourEC3" localSheetId="9">#REF!</definedName>
    <definedName name="GfourEC3">#REF!</definedName>
    <definedName name="GfourEC4" localSheetId="10">#REF!</definedName>
    <definedName name="GfourEC4" localSheetId="11">#REF!</definedName>
    <definedName name="GfourEC4" localSheetId="8">#REF!</definedName>
    <definedName name="GfourEC4" localSheetId="7">#REF!</definedName>
    <definedName name="GfourEC4" localSheetId="6">#REF!</definedName>
    <definedName name="GfourEC4" localSheetId="12">#REF!</definedName>
    <definedName name="GfourEC4" localSheetId="1">#REF!</definedName>
    <definedName name="GfourEC4" localSheetId="5">#REF!</definedName>
    <definedName name="GfourEC4" localSheetId="13">#REF!</definedName>
    <definedName name="GfourEC4" localSheetId="9">#REF!</definedName>
    <definedName name="GfourEC4">#REF!</definedName>
    <definedName name="GfourEC5" localSheetId="10">#REF!</definedName>
    <definedName name="GfourEC5" localSheetId="11">#REF!</definedName>
    <definedName name="GfourEC5" localSheetId="8">#REF!</definedName>
    <definedName name="GfourEC5" localSheetId="7">#REF!</definedName>
    <definedName name="GfourEC5" localSheetId="6">#REF!</definedName>
    <definedName name="GfourEC5" localSheetId="12">#REF!</definedName>
    <definedName name="GfourEC5" localSheetId="1">#REF!</definedName>
    <definedName name="GfourEC5" localSheetId="5">#REF!</definedName>
    <definedName name="GfourEC5" localSheetId="13">#REF!</definedName>
    <definedName name="GfourEC5" localSheetId="9">#REF!</definedName>
    <definedName name="GfourEC5">#REF!</definedName>
    <definedName name="GfourEC6" localSheetId="10">#REF!</definedName>
    <definedName name="GfourEC6" localSheetId="11">#REF!</definedName>
    <definedName name="GfourEC6" localSheetId="8">#REF!</definedName>
    <definedName name="GfourEC6" localSheetId="7">#REF!</definedName>
    <definedName name="GfourEC6" localSheetId="6">#REF!</definedName>
    <definedName name="GfourEC6" localSheetId="12">#REF!</definedName>
    <definedName name="GfourEC6" localSheetId="1">#REF!</definedName>
    <definedName name="GfourEC6" localSheetId="5">#REF!</definedName>
    <definedName name="GfourEC6" localSheetId="13">#REF!</definedName>
    <definedName name="GfourEC6" localSheetId="9">#REF!</definedName>
    <definedName name="GfourEC6">#REF!</definedName>
    <definedName name="GfourEC7" localSheetId="10">#REF!</definedName>
    <definedName name="GfourEC7" localSheetId="11">#REF!</definedName>
    <definedName name="GfourEC7" localSheetId="8">#REF!</definedName>
    <definedName name="GfourEC7" localSheetId="7">#REF!</definedName>
    <definedName name="GfourEC7" localSheetId="6">#REF!</definedName>
    <definedName name="GfourEC7" localSheetId="12">#REF!</definedName>
    <definedName name="GfourEC7" localSheetId="1">#REF!</definedName>
    <definedName name="GfourEC7" localSheetId="5">#REF!</definedName>
    <definedName name="GfourEC7" localSheetId="13">#REF!</definedName>
    <definedName name="GfourEC7" localSheetId="9">#REF!</definedName>
    <definedName name="GfourEC7">#REF!</definedName>
    <definedName name="GfourEC8" localSheetId="10">#REF!</definedName>
    <definedName name="GfourEC8" localSheetId="11">#REF!</definedName>
    <definedName name="GfourEC8" localSheetId="8">#REF!</definedName>
    <definedName name="GfourEC8" localSheetId="7">#REF!</definedName>
    <definedName name="GfourEC8" localSheetId="6">#REF!</definedName>
    <definedName name="GfourEC8" localSheetId="12">#REF!</definedName>
    <definedName name="GfourEC8" localSheetId="1">#REF!</definedName>
    <definedName name="GfourEC8" localSheetId="5">#REF!</definedName>
    <definedName name="GfourEC8" localSheetId="13">#REF!</definedName>
    <definedName name="GfourEC8" localSheetId="9">#REF!</definedName>
    <definedName name="GfourEC8">#REF!</definedName>
    <definedName name="GfourEN1" localSheetId="10">#REF!</definedName>
    <definedName name="GfourEN1" localSheetId="11">#REF!</definedName>
    <definedName name="GfourEN1" localSheetId="8">#REF!</definedName>
    <definedName name="GfourEN1" localSheetId="7">#REF!</definedName>
    <definedName name="GfourEN1" localSheetId="6">#REF!</definedName>
    <definedName name="GfourEN1" localSheetId="12">#REF!</definedName>
    <definedName name="GfourEN1" localSheetId="1">#REF!</definedName>
    <definedName name="GfourEN1" localSheetId="5">#REF!</definedName>
    <definedName name="GfourEN1" localSheetId="13">#REF!</definedName>
    <definedName name="GfourEN1" localSheetId="9">#REF!</definedName>
    <definedName name="GfourEN1">#REF!</definedName>
    <definedName name="GfourEN10" localSheetId="10">#REF!</definedName>
    <definedName name="GfourEN10" localSheetId="11">#REF!</definedName>
    <definedName name="GfourEN10" localSheetId="8">#REF!</definedName>
    <definedName name="GfourEN10" localSheetId="7">#REF!</definedName>
    <definedName name="GfourEN10" localSheetId="6">#REF!</definedName>
    <definedName name="GfourEN10" localSheetId="12">#REF!</definedName>
    <definedName name="GfourEN10" localSheetId="1">#REF!</definedName>
    <definedName name="GfourEN10" localSheetId="5">#REF!</definedName>
    <definedName name="GfourEN10" localSheetId="13">#REF!</definedName>
    <definedName name="GfourEN10" localSheetId="9">#REF!</definedName>
    <definedName name="GfourEN10">#REF!</definedName>
    <definedName name="GfourEN11" localSheetId="10">#REF!</definedName>
    <definedName name="GfourEN11" localSheetId="11">#REF!</definedName>
    <definedName name="GfourEN11" localSheetId="8">#REF!</definedName>
    <definedName name="GfourEN11" localSheetId="7">#REF!</definedName>
    <definedName name="GfourEN11" localSheetId="6">#REF!</definedName>
    <definedName name="GfourEN11" localSheetId="12">#REF!</definedName>
    <definedName name="GfourEN11" localSheetId="1">#REF!</definedName>
    <definedName name="GfourEN11" localSheetId="5">#REF!</definedName>
    <definedName name="GfourEN11" localSheetId="13">#REF!</definedName>
    <definedName name="GfourEN11" localSheetId="9">#REF!</definedName>
    <definedName name="GfourEN11">#REF!</definedName>
    <definedName name="GfourEN12" localSheetId="10">#REF!</definedName>
    <definedName name="GfourEN12" localSheetId="11">#REF!</definedName>
    <definedName name="GfourEN12" localSheetId="8">#REF!</definedName>
    <definedName name="GfourEN12" localSheetId="7">#REF!</definedName>
    <definedName name="GfourEN12" localSheetId="6">#REF!</definedName>
    <definedName name="GfourEN12" localSheetId="12">#REF!</definedName>
    <definedName name="GfourEN12" localSheetId="1">#REF!</definedName>
    <definedName name="GfourEN12" localSheetId="5">#REF!</definedName>
    <definedName name="GfourEN12" localSheetId="13">#REF!</definedName>
    <definedName name="GfourEN12" localSheetId="9">#REF!</definedName>
    <definedName name="GfourEN12">#REF!</definedName>
    <definedName name="GfourEN13" localSheetId="10">#REF!</definedName>
    <definedName name="GfourEN13" localSheetId="11">#REF!</definedName>
    <definedName name="GfourEN13" localSheetId="8">#REF!</definedName>
    <definedName name="GfourEN13" localSheetId="7">#REF!</definedName>
    <definedName name="GfourEN13" localSheetId="6">#REF!</definedName>
    <definedName name="GfourEN13" localSheetId="12">#REF!</definedName>
    <definedName name="GfourEN13" localSheetId="1">#REF!</definedName>
    <definedName name="GfourEN13" localSheetId="5">#REF!</definedName>
    <definedName name="GfourEN13" localSheetId="13">#REF!</definedName>
    <definedName name="GfourEN13" localSheetId="9">#REF!</definedName>
    <definedName name="GfourEN13">#REF!</definedName>
    <definedName name="GfourEN14" localSheetId="10">#REF!</definedName>
    <definedName name="GfourEN14" localSheetId="11">#REF!</definedName>
    <definedName name="GfourEN14" localSheetId="8">#REF!</definedName>
    <definedName name="GfourEN14" localSheetId="7">#REF!</definedName>
    <definedName name="GfourEN14" localSheetId="6">#REF!</definedName>
    <definedName name="GfourEN14" localSheetId="12">#REF!</definedName>
    <definedName name="GfourEN14" localSheetId="1">#REF!</definedName>
    <definedName name="GfourEN14" localSheetId="5">#REF!</definedName>
    <definedName name="GfourEN14" localSheetId="13">#REF!</definedName>
    <definedName name="GfourEN14" localSheetId="9">#REF!</definedName>
    <definedName name="GfourEN14">#REF!</definedName>
    <definedName name="GfourEN15" localSheetId="10">#REF!</definedName>
    <definedName name="GfourEN15" localSheetId="11">#REF!</definedName>
    <definedName name="GfourEN15" localSheetId="8">#REF!</definedName>
    <definedName name="GfourEN15" localSheetId="7">#REF!</definedName>
    <definedName name="GfourEN15" localSheetId="6">#REF!</definedName>
    <definedName name="GfourEN15" localSheetId="12">#REF!</definedName>
    <definedName name="GfourEN15" localSheetId="1">#REF!</definedName>
    <definedName name="GfourEN15" localSheetId="5">#REF!</definedName>
    <definedName name="GfourEN15" localSheetId="13">#REF!</definedName>
    <definedName name="GfourEN15" localSheetId="9">#REF!</definedName>
    <definedName name="GfourEN15">#REF!</definedName>
    <definedName name="GfourEN16" localSheetId="10">#REF!</definedName>
    <definedName name="GfourEN16" localSheetId="11">#REF!</definedName>
    <definedName name="GfourEN16" localSheetId="8">#REF!</definedName>
    <definedName name="GfourEN16" localSheetId="7">#REF!</definedName>
    <definedName name="GfourEN16" localSheetId="6">#REF!</definedName>
    <definedName name="GfourEN16" localSheetId="12">#REF!</definedName>
    <definedName name="GfourEN16" localSheetId="1">#REF!</definedName>
    <definedName name="GfourEN16" localSheetId="5">#REF!</definedName>
    <definedName name="GfourEN16" localSheetId="13">#REF!</definedName>
    <definedName name="GfourEN16" localSheetId="9">#REF!</definedName>
    <definedName name="GfourEN16">#REF!</definedName>
    <definedName name="GfourEN17" localSheetId="10">#REF!</definedName>
    <definedName name="GfourEN17" localSheetId="11">#REF!</definedName>
    <definedName name="GfourEN17" localSheetId="8">#REF!</definedName>
    <definedName name="GfourEN17" localSheetId="7">#REF!</definedName>
    <definedName name="GfourEN17" localSheetId="6">#REF!</definedName>
    <definedName name="GfourEN17" localSheetId="12">#REF!</definedName>
    <definedName name="GfourEN17" localSheetId="1">#REF!</definedName>
    <definedName name="GfourEN17" localSheetId="5">#REF!</definedName>
    <definedName name="GfourEN17" localSheetId="13">#REF!</definedName>
    <definedName name="GfourEN17" localSheetId="9">#REF!</definedName>
    <definedName name="GfourEN17">#REF!</definedName>
    <definedName name="GfourEN18" localSheetId="10">#REF!</definedName>
    <definedName name="GfourEN18" localSheetId="11">#REF!</definedName>
    <definedName name="GfourEN18" localSheetId="8">#REF!</definedName>
    <definedName name="GfourEN18" localSheetId="7">#REF!</definedName>
    <definedName name="GfourEN18" localSheetId="6">#REF!</definedName>
    <definedName name="GfourEN18" localSheetId="12">#REF!</definedName>
    <definedName name="GfourEN18" localSheetId="1">#REF!</definedName>
    <definedName name="GfourEN18" localSheetId="5">#REF!</definedName>
    <definedName name="GfourEN18" localSheetId="13">#REF!</definedName>
    <definedName name="GfourEN18" localSheetId="9">#REF!</definedName>
    <definedName name="GfourEN18">#REF!</definedName>
    <definedName name="GfourEN19" localSheetId="10">#REF!</definedName>
    <definedName name="GfourEN19" localSheetId="11">#REF!</definedName>
    <definedName name="GfourEN19" localSheetId="8">#REF!</definedName>
    <definedName name="GfourEN19" localSheetId="7">#REF!</definedName>
    <definedName name="GfourEN19" localSheetId="6">#REF!</definedName>
    <definedName name="GfourEN19" localSheetId="12">#REF!</definedName>
    <definedName name="GfourEN19" localSheetId="1">#REF!</definedName>
    <definedName name="GfourEN19" localSheetId="5">#REF!</definedName>
    <definedName name="GfourEN19" localSheetId="13">#REF!</definedName>
    <definedName name="GfourEN19" localSheetId="9">#REF!</definedName>
    <definedName name="GfourEN19">#REF!</definedName>
    <definedName name="GfourEN2" localSheetId="10">#REF!</definedName>
    <definedName name="GfourEN2" localSheetId="11">#REF!</definedName>
    <definedName name="GfourEN2" localSheetId="8">#REF!</definedName>
    <definedName name="GfourEN2" localSheetId="7">#REF!</definedName>
    <definedName name="GfourEN2" localSheetId="6">#REF!</definedName>
    <definedName name="GfourEN2" localSheetId="12">#REF!</definedName>
    <definedName name="GfourEN2" localSheetId="1">#REF!</definedName>
    <definedName name="GfourEN2" localSheetId="5">#REF!</definedName>
    <definedName name="GfourEN2" localSheetId="13">#REF!</definedName>
    <definedName name="GfourEN2" localSheetId="9">#REF!</definedName>
    <definedName name="GfourEN2">#REF!</definedName>
    <definedName name="GfourEN20" localSheetId="10">#REF!</definedName>
    <definedName name="GfourEN20" localSheetId="11">#REF!</definedName>
    <definedName name="GfourEN20" localSheetId="8">#REF!</definedName>
    <definedName name="GfourEN20" localSheetId="7">#REF!</definedName>
    <definedName name="GfourEN20" localSheetId="6">#REF!</definedName>
    <definedName name="GfourEN20" localSheetId="12">#REF!</definedName>
    <definedName name="GfourEN20" localSheetId="1">#REF!</definedName>
    <definedName name="GfourEN20" localSheetId="5">#REF!</definedName>
    <definedName name="GfourEN20" localSheetId="13">#REF!</definedName>
    <definedName name="GfourEN20" localSheetId="9">#REF!</definedName>
    <definedName name="GfourEN20">#REF!</definedName>
    <definedName name="GfourEN21" localSheetId="10">#REF!</definedName>
    <definedName name="GfourEN21" localSheetId="11">#REF!</definedName>
    <definedName name="GfourEN21" localSheetId="8">#REF!</definedName>
    <definedName name="GfourEN21" localSheetId="7">#REF!</definedName>
    <definedName name="GfourEN21" localSheetId="6">#REF!</definedName>
    <definedName name="GfourEN21" localSheetId="12">#REF!</definedName>
    <definedName name="GfourEN21" localSheetId="1">#REF!</definedName>
    <definedName name="GfourEN21" localSheetId="5">#REF!</definedName>
    <definedName name="GfourEN21" localSheetId="13">#REF!</definedName>
    <definedName name="GfourEN21" localSheetId="9">#REF!</definedName>
    <definedName name="GfourEN21">#REF!</definedName>
    <definedName name="GfourEN22" localSheetId="10">#REF!</definedName>
    <definedName name="GfourEN22" localSheetId="11">#REF!</definedName>
    <definedName name="GfourEN22" localSheetId="8">#REF!</definedName>
    <definedName name="GfourEN22" localSheetId="7">#REF!</definedName>
    <definedName name="GfourEN22" localSheetId="6">#REF!</definedName>
    <definedName name="GfourEN22" localSheetId="12">#REF!</definedName>
    <definedName name="GfourEN22" localSheetId="1">#REF!</definedName>
    <definedName name="GfourEN22" localSheetId="5">#REF!</definedName>
    <definedName name="GfourEN22" localSheetId="13">#REF!</definedName>
    <definedName name="GfourEN22" localSheetId="9">#REF!</definedName>
    <definedName name="GfourEN22">#REF!</definedName>
    <definedName name="GfourEN23" localSheetId="10">#REF!</definedName>
    <definedName name="GfourEN23" localSheetId="11">#REF!</definedName>
    <definedName name="GfourEN23" localSheetId="8">#REF!</definedName>
    <definedName name="GfourEN23" localSheetId="7">#REF!</definedName>
    <definedName name="GfourEN23" localSheetId="6">#REF!</definedName>
    <definedName name="GfourEN23" localSheetId="12">#REF!</definedName>
    <definedName name="GfourEN23" localSheetId="1">#REF!</definedName>
    <definedName name="GfourEN23" localSheetId="5">#REF!</definedName>
    <definedName name="GfourEN23" localSheetId="13">#REF!</definedName>
    <definedName name="GfourEN23" localSheetId="9">#REF!</definedName>
    <definedName name="GfourEN23">#REF!</definedName>
    <definedName name="GfourEN24" localSheetId="10">#REF!</definedName>
    <definedName name="GfourEN24" localSheetId="11">#REF!</definedName>
    <definedName name="GfourEN24" localSheetId="8">#REF!</definedName>
    <definedName name="GfourEN24" localSheetId="7">#REF!</definedName>
    <definedName name="GfourEN24" localSheetId="6">#REF!</definedName>
    <definedName name="GfourEN24" localSheetId="12">#REF!</definedName>
    <definedName name="GfourEN24" localSheetId="1">#REF!</definedName>
    <definedName name="GfourEN24" localSheetId="5">#REF!</definedName>
    <definedName name="GfourEN24" localSheetId="13">#REF!</definedName>
    <definedName name="GfourEN24" localSheetId="9">#REF!</definedName>
    <definedName name="GfourEN24">#REF!</definedName>
    <definedName name="GfourEN25" localSheetId="10">#REF!</definedName>
    <definedName name="GfourEN25" localSheetId="11">#REF!</definedName>
    <definedName name="GfourEN25" localSheetId="8">#REF!</definedName>
    <definedName name="GfourEN25" localSheetId="7">#REF!</definedName>
    <definedName name="GfourEN25" localSheetId="6">#REF!</definedName>
    <definedName name="GfourEN25" localSheetId="12">#REF!</definedName>
    <definedName name="GfourEN25" localSheetId="1">#REF!</definedName>
    <definedName name="GfourEN25" localSheetId="5">#REF!</definedName>
    <definedName name="GfourEN25" localSheetId="13">#REF!</definedName>
    <definedName name="GfourEN25" localSheetId="9">#REF!</definedName>
    <definedName name="GfourEN25">#REF!</definedName>
    <definedName name="GfourEN26" localSheetId="10">#REF!</definedName>
    <definedName name="GfourEN26" localSheetId="11">#REF!</definedName>
    <definedName name="GfourEN26" localSheetId="8">#REF!</definedName>
    <definedName name="GfourEN26" localSheetId="7">#REF!</definedName>
    <definedName name="GfourEN26" localSheetId="6">#REF!</definedName>
    <definedName name="GfourEN26" localSheetId="12">#REF!</definedName>
    <definedName name="GfourEN26" localSheetId="1">#REF!</definedName>
    <definedName name="GfourEN26" localSheetId="5">#REF!</definedName>
    <definedName name="GfourEN26" localSheetId="13">#REF!</definedName>
    <definedName name="GfourEN26" localSheetId="9">#REF!</definedName>
    <definedName name="GfourEN26">#REF!</definedName>
    <definedName name="GfourEN27" localSheetId="10">#REF!</definedName>
    <definedName name="GfourEN27" localSheetId="11">#REF!</definedName>
    <definedName name="GfourEN27" localSheetId="8">#REF!</definedName>
    <definedName name="GfourEN27" localSheetId="7">#REF!</definedName>
    <definedName name="GfourEN27" localSheetId="6">#REF!</definedName>
    <definedName name="GfourEN27" localSheetId="12">#REF!</definedName>
    <definedName name="GfourEN27" localSheetId="1">#REF!</definedName>
    <definedName name="GfourEN27" localSheetId="5">#REF!</definedName>
    <definedName name="GfourEN27" localSheetId="13">#REF!</definedName>
    <definedName name="GfourEN27" localSheetId="9">#REF!</definedName>
    <definedName name="GfourEN27">#REF!</definedName>
    <definedName name="GfourEN28" localSheetId="10">#REF!</definedName>
    <definedName name="GfourEN28" localSheetId="11">#REF!</definedName>
    <definedName name="GfourEN28" localSheetId="8">#REF!</definedName>
    <definedName name="GfourEN28" localSheetId="7">#REF!</definedName>
    <definedName name="GfourEN28" localSheetId="6">#REF!</definedName>
    <definedName name="GfourEN28" localSheetId="12">#REF!</definedName>
    <definedName name="GfourEN28" localSheetId="1">#REF!</definedName>
    <definedName name="GfourEN28" localSheetId="5">#REF!</definedName>
    <definedName name="GfourEN28" localSheetId="13">#REF!</definedName>
    <definedName name="GfourEN28" localSheetId="9">#REF!</definedName>
    <definedName name="GfourEN28">#REF!</definedName>
    <definedName name="GfourEN3" localSheetId="10">#REF!</definedName>
    <definedName name="GfourEN3" localSheetId="11">#REF!</definedName>
    <definedName name="GfourEN3" localSheetId="8">#REF!</definedName>
    <definedName name="GfourEN3" localSheetId="7">#REF!</definedName>
    <definedName name="GfourEN3" localSheetId="6">#REF!</definedName>
    <definedName name="GfourEN3" localSheetId="12">#REF!</definedName>
    <definedName name="GfourEN3" localSheetId="1">#REF!</definedName>
    <definedName name="GfourEN3" localSheetId="5">#REF!</definedName>
    <definedName name="GfourEN3" localSheetId="13">#REF!</definedName>
    <definedName name="GfourEN3" localSheetId="9">#REF!</definedName>
    <definedName name="GfourEN3">#REF!</definedName>
    <definedName name="GfourEN32" localSheetId="10">#REF!</definedName>
    <definedName name="GfourEN32" localSheetId="11">#REF!</definedName>
    <definedName name="GfourEN32" localSheetId="8">#REF!</definedName>
    <definedName name="GfourEN32" localSheetId="7">#REF!</definedName>
    <definedName name="GfourEN32" localSheetId="6">#REF!</definedName>
    <definedName name="GfourEN32" localSheetId="12">#REF!</definedName>
    <definedName name="GfourEN32" localSheetId="1">#REF!</definedName>
    <definedName name="GfourEN32" localSheetId="5">#REF!</definedName>
    <definedName name="GfourEN32" localSheetId="13">#REF!</definedName>
    <definedName name="GfourEN32" localSheetId="9">#REF!</definedName>
    <definedName name="GfourEN32">#REF!</definedName>
    <definedName name="GfourEN33" localSheetId="10">#REF!</definedName>
    <definedName name="GfourEN33" localSheetId="11">#REF!</definedName>
    <definedName name="GfourEN33" localSheetId="8">#REF!</definedName>
    <definedName name="GfourEN33" localSheetId="7">#REF!</definedName>
    <definedName name="GfourEN33" localSheetId="6">#REF!</definedName>
    <definedName name="GfourEN33" localSheetId="12">#REF!</definedName>
    <definedName name="GfourEN33" localSheetId="1">#REF!</definedName>
    <definedName name="GfourEN33" localSheetId="5">#REF!</definedName>
    <definedName name="GfourEN33" localSheetId="13">#REF!</definedName>
    <definedName name="GfourEN33" localSheetId="9">#REF!</definedName>
    <definedName name="GfourEN33">#REF!</definedName>
    <definedName name="GfourEN4" localSheetId="10">#REF!</definedName>
    <definedName name="GfourEN4" localSheetId="11">#REF!</definedName>
    <definedName name="GfourEN4" localSheetId="8">#REF!</definedName>
    <definedName name="GfourEN4" localSheetId="7">#REF!</definedName>
    <definedName name="GfourEN4" localSheetId="6">#REF!</definedName>
    <definedName name="GfourEN4" localSheetId="12">#REF!</definedName>
    <definedName name="GfourEN4" localSheetId="1">#REF!</definedName>
    <definedName name="GfourEN4" localSheetId="5">#REF!</definedName>
    <definedName name="GfourEN4" localSheetId="13">#REF!</definedName>
    <definedName name="GfourEN4" localSheetId="9">#REF!</definedName>
    <definedName name="GfourEN4">#REF!</definedName>
    <definedName name="GfourEN5" localSheetId="10">#REF!</definedName>
    <definedName name="GfourEN5" localSheetId="11">#REF!</definedName>
    <definedName name="GfourEN5" localSheetId="8">#REF!</definedName>
    <definedName name="GfourEN5" localSheetId="7">#REF!</definedName>
    <definedName name="GfourEN5" localSheetId="6">#REF!</definedName>
    <definedName name="GfourEN5" localSheetId="12">#REF!</definedName>
    <definedName name="GfourEN5" localSheetId="1">#REF!</definedName>
    <definedName name="GfourEN5" localSheetId="5">#REF!</definedName>
    <definedName name="GfourEN5" localSheetId="13">#REF!</definedName>
    <definedName name="GfourEN5" localSheetId="9">#REF!</definedName>
    <definedName name="GfourEN5">#REF!</definedName>
    <definedName name="GfourEN6" localSheetId="10">#REF!</definedName>
    <definedName name="GfourEN6" localSheetId="11">#REF!</definedName>
    <definedName name="GfourEN6" localSheetId="8">#REF!</definedName>
    <definedName name="GfourEN6" localSheetId="7">#REF!</definedName>
    <definedName name="GfourEN6" localSheetId="6">#REF!</definedName>
    <definedName name="GfourEN6" localSheetId="12">#REF!</definedName>
    <definedName name="GfourEN6" localSheetId="1">#REF!</definedName>
    <definedName name="GfourEN6" localSheetId="5">#REF!</definedName>
    <definedName name="GfourEN6" localSheetId="13">#REF!</definedName>
    <definedName name="GfourEN6" localSheetId="9">#REF!</definedName>
    <definedName name="GfourEN6">#REF!</definedName>
    <definedName name="GfourEN7" localSheetId="10">#REF!</definedName>
    <definedName name="GfourEN7" localSheetId="11">#REF!</definedName>
    <definedName name="GfourEN7" localSheetId="8">#REF!</definedName>
    <definedName name="GfourEN7" localSheetId="7">#REF!</definedName>
    <definedName name="GfourEN7" localSheetId="6">#REF!</definedName>
    <definedName name="GfourEN7" localSheetId="12">#REF!</definedName>
    <definedName name="GfourEN7" localSheetId="1">#REF!</definedName>
    <definedName name="GfourEN7" localSheetId="5">#REF!</definedName>
    <definedName name="GfourEN7" localSheetId="13">#REF!</definedName>
    <definedName name="GfourEN7" localSheetId="9">#REF!</definedName>
    <definedName name="GfourEN7">#REF!</definedName>
    <definedName name="GfourEN8" localSheetId="10">#REF!</definedName>
    <definedName name="GfourEN8" localSheetId="11">#REF!</definedName>
    <definedName name="GfourEN8" localSheetId="8">#REF!</definedName>
    <definedName name="GfourEN8" localSheetId="7">#REF!</definedName>
    <definedName name="GfourEN8" localSheetId="6">#REF!</definedName>
    <definedName name="GfourEN8" localSheetId="12">#REF!</definedName>
    <definedName name="GfourEN8" localSheetId="1">#REF!</definedName>
    <definedName name="GfourEN8" localSheetId="5">#REF!</definedName>
    <definedName name="GfourEN8" localSheetId="13">#REF!</definedName>
    <definedName name="GfourEN8" localSheetId="9">#REF!</definedName>
    <definedName name="GfourEN8">#REF!</definedName>
    <definedName name="GfourEN9" localSheetId="10">#REF!</definedName>
    <definedName name="GfourEN9" localSheetId="11">#REF!</definedName>
    <definedName name="GfourEN9" localSheetId="8">#REF!</definedName>
    <definedName name="GfourEN9" localSheetId="7">#REF!</definedName>
    <definedName name="GfourEN9" localSheetId="6">#REF!</definedName>
    <definedName name="GfourEN9" localSheetId="12">#REF!</definedName>
    <definedName name="GfourEN9" localSheetId="1">#REF!</definedName>
    <definedName name="GfourEN9" localSheetId="5">#REF!</definedName>
    <definedName name="GfourEN9" localSheetId="13">#REF!</definedName>
    <definedName name="GfourEN9" localSheetId="9">#REF!</definedName>
    <definedName name="GfourEN9">#REF!</definedName>
    <definedName name="GfourHR1" localSheetId="10">#REF!</definedName>
    <definedName name="GfourHR1" localSheetId="11">#REF!</definedName>
    <definedName name="GfourHR1" localSheetId="8">#REF!</definedName>
    <definedName name="GfourHR1" localSheetId="7">#REF!</definedName>
    <definedName name="GfourHR1" localSheetId="6">#REF!</definedName>
    <definedName name="GfourHR1" localSheetId="12">#REF!</definedName>
    <definedName name="GfourHR1" localSheetId="1">#REF!</definedName>
    <definedName name="GfourHR1" localSheetId="5">#REF!</definedName>
    <definedName name="GfourHR1" localSheetId="13">#REF!</definedName>
    <definedName name="GfourHR1" localSheetId="9">#REF!</definedName>
    <definedName name="GfourHR1">#REF!</definedName>
    <definedName name="GfourHR10" localSheetId="10">#REF!</definedName>
    <definedName name="GfourHR10" localSheetId="11">#REF!</definedName>
    <definedName name="GfourHR10" localSheetId="8">#REF!</definedName>
    <definedName name="GfourHR10" localSheetId="7">#REF!</definedName>
    <definedName name="GfourHR10" localSheetId="6">#REF!</definedName>
    <definedName name="GfourHR10" localSheetId="12">#REF!</definedName>
    <definedName name="GfourHR10" localSheetId="1">#REF!</definedName>
    <definedName name="GfourHR10" localSheetId="5">#REF!</definedName>
    <definedName name="GfourHR10" localSheetId="13">#REF!</definedName>
    <definedName name="GfourHR10" localSheetId="9">#REF!</definedName>
    <definedName name="GfourHR10">#REF!</definedName>
    <definedName name="GfourHR11" localSheetId="10">#REF!</definedName>
    <definedName name="GfourHR11" localSheetId="11">#REF!</definedName>
    <definedName name="GfourHR11" localSheetId="8">#REF!</definedName>
    <definedName name="GfourHR11" localSheetId="7">#REF!</definedName>
    <definedName name="GfourHR11" localSheetId="6">#REF!</definedName>
    <definedName name="GfourHR11" localSheetId="12">#REF!</definedName>
    <definedName name="GfourHR11" localSheetId="1">#REF!</definedName>
    <definedName name="GfourHR11" localSheetId="5">#REF!</definedName>
    <definedName name="GfourHR11" localSheetId="13">#REF!</definedName>
    <definedName name="GfourHR11" localSheetId="9">#REF!</definedName>
    <definedName name="GfourHR11">#REF!</definedName>
    <definedName name="GfourHR2" localSheetId="10">#REF!</definedName>
    <definedName name="GfourHR2" localSheetId="11">#REF!</definedName>
    <definedName name="GfourHR2" localSheetId="8">#REF!</definedName>
    <definedName name="GfourHR2" localSheetId="7">#REF!</definedName>
    <definedName name="GfourHR2" localSheetId="6">#REF!</definedName>
    <definedName name="GfourHR2" localSheetId="12">#REF!</definedName>
    <definedName name="GfourHR2" localSheetId="1">#REF!</definedName>
    <definedName name="GfourHR2" localSheetId="5">#REF!</definedName>
    <definedName name="GfourHR2" localSheetId="13">#REF!</definedName>
    <definedName name="GfourHR2" localSheetId="9">#REF!</definedName>
    <definedName name="GfourHR2">#REF!</definedName>
    <definedName name="GfourLA1" localSheetId="10">#REF!</definedName>
    <definedName name="GfourLA1" localSheetId="11">#REF!</definedName>
    <definedName name="GfourLA1" localSheetId="8">#REF!</definedName>
    <definedName name="GfourLA1" localSheetId="7">#REF!</definedName>
    <definedName name="GfourLA1" localSheetId="6">#REF!</definedName>
    <definedName name="GfourLA1" localSheetId="12">#REF!</definedName>
    <definedName name="GfourLA1" localSheetId="1">#REF!</definedName>
    <definedName name="GfourLA1" localSheetId="5">#REF!</definedName>
    <definedName name="GfourLA1" localSheetId="13">#REF!</definedName>
    <definedName name="GfourLA1" localSheetId="9">#REF!</definedName>
    <definedName name="GfourLA1">#REF!</definedName>
    <definedName name="GfourLA10" localSheetId="10">#REF!</definedName>
    <definedName name="GfourLA10" localSheetId="11">#REF!</definedName>
    <definedName name="GfourLA10" localSheetId="8">#REF!</definedName>
    <definedName name="GfourLA10" localSheetId="7">#REF!</definedName>
    <definedName name="GfourLA10" localSheetId="6">#REF!</definedName>
    <definedName name="GfourLA10" localSheetId="12">#REF!</definedName>
    <definedName name="GfourLA10" localSheetId="1">#REF!</definedName>
    <definedName name="GfourLA10" localSheetId="5">#REF!</definedName>
    <definedName name="GfourLA10" localSheetId="13">#REF!</definedName>
    <definedName name="GfourLA10" localSheetId="9">#REF!</definedName>
    <definedName name="GfourLA10">#REF!</definedName>
    <definedName name="GfourLA11" localSheetId="10">#REF!</definedName>
    <definedName name="GfourLA11" localSheetId="11">#REF!</definedName>
    <definedName name="GfourLA11" localSheetId="8">#REF!</definedName>
    <definedName name="GfourLA11" localSheetId="7">#REF!</definedName>
    <definedName name="GfourLA11" localSheetId="6">#REF!</definedName>
    <definedName name="GfourLA11" localSheetId="12">#REF!</definedName>
    <definedName name="GfourLA11" localSheetId="1">#REF!</definedName>
    <definedName name="GfourLA11" localSheetId="5">#REF!</definedName>
    <definedName name="GfourLA11" localSheetId="13">#REF!</definedName>
    <definedName name="GfourLA11" localSheetId="9">#REF!</definedName>
    <definedName name="GfourLA11">#REF!</definedName>
    <definedName name="GfourLA14" localSheetId="10">#REF!</definedName>
    <definedName name="GfourLA14" localSheetId="11">#REF!</definedName>
    <definedName name="GfourLA14" localSheetId="8">#REF!</definedName>
    <definedName name="GfourLA14" localSheetId="7">#REF!</definedName>
    <definedName name="GfourLA14" localSheetId="6">#REF!</definedName>
    <definedName name="GfourLA14" localSheetId="12">#REF!</definedName>
    <definedName name="GfourLA14" localSheetId="1">#REF!</definedName>
    <definedName name="GfourLA14" localSheetId="5">#REF!</definedName>
    <definedName name="GfourLA14" localSheetId="13">#REF!</definedName>
    <definedName name="GfourLA14" localSheetId="9">#REF!</definedName>
    <definedName name="GfourLA14">#REF!</definedName>
    <definedName name="GfourLA15" localSheetId="10">#REF!</definedName>
    <definedName name="GfourLA15" localSheetId="11">#REF!</definedName>
    <definedName name="GfourLA15" localSheetId="8">#REF!</definedName>
    <definedName name="GfourLA15" localSheetId="7">#REF!</definedName>
    <definedName name="GfourLA15" localSheetId="6">#REF!</definedName>
    <definedName name="GfourLA15" localSheetId="12">#REF!</definedName>
    <definedName name="GfourLA15" localSheetId="1">#REF!</definedName>
    <definedName name="GfourLA15" localSheetId="5">#REF!</definedName>
    <definedName name="GfourLA15" localSheetId="13">#REF!</definedName>
    <definedName name="GfourLA15" localSheetId="9">#REF!</definedName>
    <definedName name="GfourLA15">#REF!</definedName>
    <definedName name="GfourLA2" localSheetId="10">#REF!</definedName>
    <definedName name="GfourLA2" localSheetId="11">#REF!</definedName>
    <definedName name="GfourLA2" localSheetId="8">#REF!</definedName>
    <definedName name="GfourLA2" localSheetId="7">#REF!</definedName>
    <definedName name="GfourLA2" localSheetId="6">#REF!</definedName>
    <definedName name="GfourLA2" localSheetId="12">#REF!</definedName>
    <definedName name="GfourLA2" localSheetId="1">#REF!</definedName>
    <definedName name="GfourLA2" localSheetId="5">#REF!</definedName>
    <definedName name="GfourLA2" localSheetId="13">#REF!</definedName>
    <definedName name="GfourLA2" localSheetId="9">#REF!</definedName>
    <definedName name="GfourLA2">#REF!</definedName>
    <definedName name="GfourLA3" localSheetId="10">#REF!</definedName>
    <definedName name="GfourLA3" localSheetId="11">#REF!</definedName>
    <definedName name="GfourLA3" localSheetId="8">#REF!</definedName>
    <definedName name="GfourLA3" localSheetId="7">#REF!</definedName>
    <definedName name="GfourLA3" localSheetId="6">#REF!</definedName>
    <definedName name="GfourLA3" localSheetId="12">#REF!</definedName>
    <definedName name="GfourLA3" localSheetId="1">#REF!</definedName>
    <definedName name="GfourLA3" localSheetId="5">#REF!</definedName>
    <definedName name="GfourLA3" localSheetId="13">#REF!</definedName>
    <definedName name="GfourLA3" localSheetId="9">#REF!</definedName>
    <definedName name="GfourLA3">#REF!</definedName>
    <definedName name="GfourLA5" localSheetId="10">#REF!</definedName>
    <definedName name="GfourLA5" localSheetId="11">#REF!</definedName>
    <definedName name="GfourLA5" localSheetId="8">#REF!</definedName>
    <definedName name="GfourLA5" localSheetId="7">#REF!</definedName>
    <definedName name="GfourLA5" localSheetId="6">#REF!</definedName>
    <definedName name="GfourLA5" localSheetId="12">#REF!</definedName>
    <definedName name="GfourLA5" localSheetId="1">#REF!</definedName>
    <definedName name="GfourLA5" localSheetId="5">#REF!</definedName>
    <definedName name="GfourLA5" localSheetId="13">#REF!</definedName>
    <definedName name="GfourLA5" localSheetId="9">#REF!</definedName>
    <definedName name="GfourLA5">#REF!</definedName>
    <definedName name="GfourLA6" localSheetId="10">#REF!</definedName>
    <definedName name="GfourLA6" localSheetId="11">#REF!</definedName>
    <definedName name="GfourLA6" localSheetId="8">#REF!</definedName>
    <definedName name="GfourLA6" localSheetId="7">#REF!</definedName>
    <definedName name="GfourLA6" localSheetId="6">#REF!</definedName>
    <definedName name="GfourLA6" localSheetId="12">#REF!</definedName>
    <definedName name="GfourLA6" localSheetId="1">#REF!</definedName>
    <definedName name="GfourLA6" localSheetId="5">#REF!</definedName>
    <definedName name="GfourLA6" localSheetId="13">#REF!</definedName>
    <definedName name="GfourLA6" localSheetId="9">#REF!</definedName>
    <definedName name="GfourLA6">#REF!</definedName>
    <definedName name="GfourLA7" localSheetId="10">#REF!</definedName>
    <definedName name="GfourLA7" localSheetId="11">#REF!</definedName>
    <definedName name="GfourLA7" localSheetId="8">#REF!</definedName>
    <definedName name="GfourLA7" localSheetId="7">#REF!</definedName>
    <definedName name="GfourLA7" localSheetId="6">#REF!</definedName>
    <definedName name="GfourLA7" localSheetId="12">#REF!</definedName>
    <definedName name="GfourLA7" localSheetId="1">#REF!</definedName>
    <definedName name="GfourLA7" localSheetId="5">#REF!</definedName>
    <definedName name="GfourLA7" localSheetId="13">#REF!</definedName>
    <definedName name="GfourLA7" localSheetId="9">#REF!</definedName>
    <definedName name="GfourLA7">#REF!</definedName>
    <definedName name="GfourLA8" localSheetId="10">#REF!</definedName>
    <definedName name="GfourLA8" localSheetId="11">#REF!</definedName>
    <definedName name="GfourLA8" localSheetId="8">#REF!</definedName>
    <definedName name="GfourLA8" localSheetId="7">#REF!</definedName>
    <definedName name="GfourLA8" localSheetId="6">#REF!</definedName>
    <definedName name="GfourLA8" localSheetId="12">#REF!</definedName>
    <definedName name="GfourLA8" localSheetId="1">#REF!</definedName>
    <definedName name="GfourLA8" localSheetId="5">#REF!</definedName>
    <definedName name="GfourLA8" localSheetId="13">#REF!</definedName>
    <definedName name="GfourLA8" localSheetId="9">#REF!</definedName>
    <definedName name="GfourLA8">#REF!</definedName>
    <definedName name="GfourLA9" localSheetId="10">#REF!</definedName>
    <definedName name="GfourLA9" localSheetId="11">#REF!</definedName>
    <definedName name="GfourLA9" localSheetId="8">#REF!</definedName>
    <definedName name="GfourLA9" localSheetId="7">#REF!</definedName>
    <definedName name="GfourLA9" localSheetId="6">#REF!</definedName>
    <definedName name="GfourLA9" localSheetId="12">#REF!</definedName>
    <definedName name="GfourLA9" localSheetId="1">#REF!</definedName>
    <definedName name="GfourLA9" localSheetId="5">#REF!</definedName>
    <definedName name="GfourLA9" localSheetId="13">#REF!</definedName>
    <definedName name="GfourLA9" localSheetId="9">#REF!</definedName>
    <definedName name="GfourLA9">#REF!</definedName>
    <definedName name="GfourPR1" localSheetId="10">#REF!</definedName>
    <definedName name="GfourPR1" localSheetId="11">#REF!</definedName>
    <definedName name="GfourPR1" localSheetId="8">#REF!</definedName>
    <definedName name="GfourPR1" localSheetId="7">#REF!</definedName>
    <definedName name="GfourPR1" localSheetId="6">#REF!</definedName>
    <definedName name="GfourPR1" localSheetId="12">#REF!</definedName>
    <definedName name="GfourPR1" localSheetId="1">#REF!</definedName>
    <definedName name="GfourPR1" localSheetId="5">#REF!</definedName>
    <definedName name="GfourPR1" localSheetId="13">#REF!</definedName>
    <definedName name="GfourPR1" localSheetId="9">#REF!</definedName>
    <definedName name="GfourPR1">#REF!</definedName>
    <definedName name="GfourPR2" localSheetId="10">#REF!</definedName>
    <definedName name="GfourPR2" localSheetId="11">#REF!</definedName>
    <definedName name="GfourPR2" localSheetId="8">#REF!</definedName>
    <definedName name="GfourPR2" localSheetId="7">#REF!</definedName>
    <definedName name="GfourPR2" localSheetId="6">#REF!</definedName>
    <definedName name="GfourPR2" localSheetId="12">#REF!</definedName>
    <definedName name="GfourPR2" localSheetId="1">#REF!</definedName>
    <definedName name="GfourPR2" localSheetId="5">#REF!</definedName>
    <definedName name="GfourPR2" localSheetId="13">#REF!</definedName>
    <definedName name="GfourPR2" localSheetId="9">#REF!</definedName>
    <definedName name="GfourPR2">#REF!</definedName>
    <definedName name="GfourPR3" localSheetId="10">#REF!</definedName>
    <definedName name="GfourPR3" localSheetId="11">#REF!</definedName>
    <definedName name="GfourPR3" localSheetId="8">#REF!</definedName>
    <definedName name="GfourPR3" localSheetId="7">#REF!</definedName>
    <definedName name="GfourPR3" localSheetId="6">#REF!</definedName>
    <definedName name="GfourPR3" localSheetId="12">#REF!</definedName>
    <definedName name="GfourPR3" localSheetId="1">#REF!</definedName>
    <definedName name="GfourPR3" localSheetId="5">#REF!</definedName>
    <definedName name="GfourPR3" localSheetId="13">#REF!</definedName>
    <definedName name="GfourPR3" localSheetId="9">#REF!</definedName>
    <definedName name="GfourPR3">#REF!</definedName>
    <definedName name="GfourPR4" localSheetId="10">#REF!</definedName>
    <definedName name="GfourPR4" localSheetId="11">#REF!</definedName>
    <definedName name="GfourPR4" localSheetId="8">#REF!</definedName>
    <definedName name="GfourPR4" localSheetId="7">#REF!</definedName>
    <definedName name="GfourPR4" localSheetId="6">#REF!</definedName>
    <definedName name="GfourPR4" localSheetId="12">#REF!</definedName>
    <definedName name="GfourPR4" localSheetId="1">#REF!</definedName>
    <definedName name="GfourPR4" localSheetId="5">#REF!</definedName>
    <definedName name="GfourPR4" localSheetId="13">#REF!</definedName>
    <definedName name="GfourPR4" localSheetId="9">#REF!</definedName>
    <definedName name="GfourPR4">#REF!</definedName>
    <definedName name="GfourPR5" localSheetId="10">#REF!</definedName>
    <definedName name="GfourPR5" localSheetId="11">#REF!</definedName>
    <definedName name="GfourPR5" localSheetId="8">#REF!</definedName>
    <definedName name="GfourPR5" localSheetId="7">#REF!</definedName>
    <definedName name="GfourPR5" localSheetId="6">#REF!</definedName>
    <definedName name="GfourPR5" localSheetId="12">#REF!</definedName>
    <definedName name="GfourPR5" localSheetId="1">#REF!</definedName>
    <definedName name="GfourPR5" localSheetId="5">#REF!</definedName>
    <definedName name="GfourPR5" localSheetId="13">#REF!</definedName>
    <definedName name="GfourPR5" localSheetId="9">#REF!</definedName>
    <definedName name="GfourPR5">#REF!</definedName>
    <definedName name="GfourPR6" localSheetId="10">#REF!</definedName>
    <definedName name="GfourPR6" localSheetId="11">#REF!</definedName>
    <definedName name="GfourPR6" localSheetId="8">#REF!</definedName>
    <definedName name="GfourPR6" localSheetId="7">#REF!</definedName>
    <definedName name="GfourPR6" localSheetId="6">#REF!</definedName>
    <definedName name="GfourPR6" localSheetId="12">#REF!</definedName>
    <definedName name="GfourPR6" localSheetId="1">#REF!</definedName>
    <definedName name="GfourPR6" localSheetId="5">#REF!</definedName>
    <definedName name="GfourPR6" localSheetId="13">#REF!</definedName>
    <definedName name="GfourPR6" localSheetId="9">#REF!</definedName>
    <definedName name="GfourPR6">#REF!</definedName>
    <definedName name="GfourPR7" localSheetId="10">#REF!</definedName>
    <definedName name="GfourPR7" localSheetId="11">#REF!</definedName>
    <definedName name="GfourPR7" localSheetId="8">#REF!</definedName>
    <definedName name="GfourPR7" localSheetId="7">#REF!</definedName>
    <definedName name="GfourPR7" localSheetId="6">#REF!</definedName>
    <definedName name="GfourPR7" localSheetId="12">#REF!</definedName>
    <definedName name="GfourPR7" localSheetId="1">#REF!</definedName>
    <definedName name="GfourPR7" localSheetId="5">#REF!</definedName>
    <definedName name="GfourPR7" localSheetId="13">#REF!</definedName>
    <definedName name="GfourPR7" localSheetId="9">#REF!</definedName>
    <definedName name="GfourPR7">#REF!</definedName>
    <definedName name="GfourSO1" localSheetId="10">#REF!</definedName>
    <definedName name="GfourSO1" localSheetId="11">#REF!</definedName>
    <definedName name="GfourSO1" localSheetId="8">#REF!</definedName>
    <definedName name="GfourSO1" localSheetId="7">#REF!</definedName>
    <definedName name="GfourSO1" localSheetId="6">#REF!</definedName>
    <definedName name="GfourSO1" localSheetId="12">#REF!</definedName>
    <definedName name="GfourSO1" localSheetId="1">#REF!</definedName>
    <definedName name="GfourSO1" localSheetId="5">#REF!</definedName>
    <definedName name="GfourSO1" localSheetId="13">#REF!</definedName>
    <definedName name="GfourSO1" localSheetId="9">#REF!</definedName>
    <definedName name="GfourSO1">#REF!</definedName>
    <definedName name="GfourSO10" localSheetId="10">#REF!</definedName>
    <definedName name="GfourSO10" localSheetId="11">#REF!</definedName>
    <definedName name="GfourSO10" localSheetId="8">#REF!</definedName>
    <definedName name="GfourSO10" localSheetId="7">#REF!</definedName>
    <definedName name="GfourSO10" localSheetId="6">#REF!</definedName>
    <definedName name="GfourSO10" localSheetId="12">#REF!</definedName>
    <definedName name="GfourSO10" localSheetId="1">#REF!</definedName>
    <definedName name="GfourSO10" localSheetId="5">#REF!</definedName>
    <definedName name="GfourSO10" localSheetId="13">#REF!</definedName>
    <definedName name="GfourSO10" localSheetId="9">#REF!</definedName>
    <definedName name="GfourSO10">#REF!</definedName>
    <definedName name="GfourSO2" localSheetId="10">#REF!</definedName>
    <definedName name="GfourSO2" localSheetId="11">#REF!</definedName>
    <definedName name="GfourSO2" localSheetId="8">#REF!</definedName>
    <definedName name="GfourSO2" localSheetId="7">#REF!</definedName>
    <definedName name="GfourSO2" localSheetId="6">#REF!</definedName>
    <definedName name="GfourSO2" localSheetId="12">#REF!</definedName>
    <definedName name="GfourSO2" localSheetId="1">#REF!</definedName>
    <definedName name="GfourSO2" localSheetId="5">#REF!</definedName>
    <definedName name="GfourSO2" localSheetId="13">#REF!</definedName>
    <definedName name="GfourSO2" localSheetId="9">#REF!</definedName>
    <definedName name="GfourSO2">#REF!</definedName>
    <definedName name="GfourSO3" localSheetId="10">#REF!</definedName>
    <definedName name="GfourSO3" localSheetId="11">#REF!</definedName>
    <definedName name="GfourSO3" localSheetId="8">#REF!</definedName>
    <definedName name="GfourSO3" localSheetId="7">#REF!</definedName>
    <definedName name="GfourSO3" localSheetId="6">#REF!</definedName>
    <definedName name="GfourSO3" localSheetId="12">#REF!</definedName>
    <definedName name="GfourSO3" localSheetId="1">#REF!</definedName>
    <definedName name="GfourSO3" localSheetId="5">#REF!</definedName>
    <definedName name="GfourSO3" localSheetId="13">#REF!</definedName>
    <definedName name="GfourSO3" localSheetId="9">#REF!</definedName>
    <definedName name="GfourSO3">#REF!</definedName>
    <definedName name="GfourSO4" localSheetId="10">#REF!</definedName>
    <definedName name="GfourSO4" localSheetId="11">#REF!</definedName>
    <definedName name="GfourSO4" localSheetId="8">#REF!</definedName>
    <definedName name="GfourSO4" localSheetId="7">#REF!</definedName>
    <definedName name="GfourSO4" localSheetId="6">#REF!</definedName>
    <definedName name="GfourSO4" localSheetId="12">#REF!</definedName>
    <definedName name="GfourSO4" localSheetId="1">#REF!</definedName>
    <definedName name="GfourSO4" localSheetId="5">#REF!</definedName>
    <definedName name="GfourSO4" localSheetId="13">#REF!</definedName>
    <definedName name="GfourSO4" localSheetId="9">#REF!</definedName>
    <definedName name="GfourSO4">#REF!</definedName>
    <definedName name="GfourSO5" localSheetId="10">#REF!</definedName>
    <definedName name="GfourSO5" localSheetId="11">#REF!</definedName>
    <definedName name="GfourSO5" localSheetId="8">#REF!</definedName>
    <definedName name="GfourSO5" localSheetId="7">#REF!</definedName>
    <definedName name="GfourSO5" localSheetId="6">#REF!</definedName>
    <definedName name="GfourSO5" localSheetId="12">#REF!</definedName>
    <definedName name="GfourSO5" localSheetId="1">#REF!</definedName>
    <definedName name="GfourSO5" localSheetId="5">#REF!</definedName>
    <definedName name="GfourSO5" localSheetId="13">#REF!</definedName>
    <definedName name="GfourSO5" localSheetId="9">#REF!</definedName>
    <definedName name="GfourSO5">#REF!</definedName>
    <definedName name="GfourSO9" localSheetId="10">#REF!</definedName>
    <definedName name="GfourSO9" localSheetId="11">#REF!</definedName>
    <definedName name="GfourSO9" localSheetId="8">#REF!</definedName>
    <definedName name="GfourSO9" localSheetId="7">#REF!</definedName>
    <definedName name="GfourSO9" localSheetId="6">#REF!</definedName>
    <definedName name="GfourSO9" localSheetId="12">#REF!</definedName>
    <definedName name="GfourSO9" localSheetId="1">#REF!</definedName>
    <definedName name="GfourSO9" localSheetId="5">#REF!</definedName>
    <definedName name="GfourSO9" localSheetId="13">#REF!</definedName>
    <definedName name="GfourSO9" localSheetId="9">#REF!</definedName>
    <definedName name="GfourSO9">#REF!</definedName>
    <definedName name="gov" localSheetId="10">#REF!</definedName>
    <definedName name="gov" localSheetId="11">#REF!</definedName>
    <definedName name="gov" localSheetId="8">#REF!</definedName>
    <definedName name="gov" localSheetId="7">#REF!</definedName>
    <definedName name="gov" localSheetId="6">#REF!</definedName>
    <definedName name="gov" localSheetId="12">#REF!</definedName>
    <definedName name="gov" localSheetId="1">#REF!</definedName>
    <definedName name="gov" localSheetId="5">#REF!</definedName>
    <definedName name="gov" localSheetId="13">#REF!</definedName>
    <definedName name="gov" localSheetId="9">#REF!</definedName>
    <definedName name="gov">#REF!</definedName>
    <definedName name="HRAsp1" localSheetId="10">#REF!</definedName>
    <definedName name="HRAsp1" localSheetId="11">#REF!</definedName>
    <definedName name="HRAsp1" localSheetId="8">#REF!</definedName>
    <definedName name="HRAsp1" localSheetId="7">#REF!</definedName>
    <definedName name="HRAsp1" localSheetId="6">#REF!</definedName>
    <definedName name="HRAsp1" localSheetId="12">#REF!</definedName>
    <definedName name="HRAsp1" localSheetId="1">#REF!</definedName>
    <definedName name="HRAsp1" localSheetId="5">#REF!</definedName>
    <definedName name="HRAsp1" localSheetId="13">#REF!</definedName>
    <definedName name="HRAsp1" localSheetId="9">#REF!</definedName>
    <definedName name="HRAsp1">#REF!</definedName>
    <definedName name="HRAsp10" localSheetId="10">#REF!</definedName>
    <definedName name="HRAsp10" localSheetId="11">#REF!</definedName>
    <definedName name="HRAsp10" localSheetId="8">#REF!</definedName>
    <definedName name="HRAsp10" localSheetId="7">#REF!</definedName>
    <definedName name="HRAsp10" localSheetId="6">#REF!</definedName>
    <definedName name="HRAsp10" localSheetId="12">#REF!</definedName>
    <definedName name="HRAsp10" localSheetId="1">#REF!</definedName>
    <definedName name="HRAsp10" localSheetId="5">#REF!</definedName>
    <definedName name="HRAsp10" localSheetId="13">#REF!</definedName>
    <definedName name="HRAsp10" localSheetId="9">#REF!</definedName>
    <definedName name="HRAsp10">#REF!</definedName>
    <definedName name="HRAsp2" localSheetId="10">#REF!</definedName>
    <definedName name="HRAsp2" localSheetId="11">#REF!</definedName>
    <definedName name="HRAsp2" localSheetId="8">#REF!</definedName>
    <definedName name="HRAsp2" localSheetId="7">#REF!</definedName>
    <definedName name="HRAsp2" localSheetId="6">#REF!</definedName>
    <definedName name="HRAsp2" localSheetId="12">#REF!</definedName>
    <definedName name="HRAsp2" localSheetId="1">#REF!</definedName>
    <definedName name="HRAsp2" localSheetId="5">#REF!</definedName>
    <definedName name="HRAsp2" localSheetId="13">#REF!</definedName>
    <definedName name="HRAsp2" localSheetId="9">#REF!</definedName>
    <definedName name="HRAsp2">#REF!</definedName>
    <definedName name="HRAsp3" localSheetId="10">#REF!</definedName>
    <definedName name="HRAsp3" localSheetId="11">#REF!</definedName>
    <definedName name="HRAsp3" localSheetId="8">#REF!</definedName>
    <definedName name="HRAsp3" localSheetId="7">#REF!</definedName>
    <definedName name="HRAsp3" localSheetId="6">#REF!</definedName>
    <definedName name="HRAsp3" localSheetId="12">#REF!</definedName>
    <definedName name="HRAsp3" localSheetId="1">#REF!</definedName>
    <definedName name="HRAsp3" localSheetId="5">#REF!</definedName>
    <definedName name="HRAsp3" localSheetId="13">#REF!</definedName>
    <definedName name="HRAsp3" localSheetId="9">#REF!</definedName>
    <definedName name="HRAsp3">#REF!</definedName>
    <definedName name="HRAsp4" localSheetId="10">#REF!</definedName>
    <definedName name="HRAsp4" localSheetId="11">#REF!</definedName>
    <definedName name="HRAsp4" localSheetId="8">#REF!</definedName>
    <definedName name="HRAsp4" localSheetId="7">#REF!</definedName>
    <definedName name="HRAsp4" localSheetId="6">#REF!</definedName>
    <definedName name="HRAsp4" localSheetId="12">#REF!</definedName>
    <definedName name="HRAsp4" localSheetId="1">#REF!</definedName>
    <definedName name="HRAsp4" localSheetId="5">#REF!</definedName>
    <definedName name="HRAsp4" localSheetId="13">#REF!</definedName>
    <definedName name="HRAsp4" localSheetId="9">#REF!</definedName>
    <definedName name="HRAsp4">#REF!</definedName>
    <definedName name="HRAsp5" localSheetId="10">#REF!</definedName>
    <definedName name="HRAsp5" localSheetId="11">#REF!</definedName>
    <definedName name="HRAsp5" localSheetId="8">#REF!</definedName>
    <definedName name="HRAsp5" localSheetId="7">#REF!</definedName>
    <definedName name="HRAsp5" localSheetId="6">#REF!</definedName>
    <definedName name="HRAsp5" localSheetId="12">#REF!</definedName>
    <definedName name="HRAsp5" localSheetId="1">#REF!</definedName>
    <definedName name="HRAsp5" localSheetId="5">#REF!</definedName>
    <definedName name="HRAsp5" localSheetId="13">#REF!</definedName>
    <definedName name="HRAsp5" localSheetId="9">#REF!</definedName>
    <definedName name="HRAsp5">#REF!</definedName>
    <definedName name="HRAsp6" localSheetId="10">#REF!</definedName>
    <definedName name="HRAsp6" localSheetId="11">#REF!</definedName>
    <definedName name="HRAsp6" localSheetId="8">#REF!</definedName>
    <definedName name="HRAsp6" localSheetId="7">#REF!</definedName>
    <definedName name="HRAsp6" localSheetId="6">#REF!</definedName>
    <definedName name="HRAsp6" localSheetId="12">#REF!</definedName>
    <definedName name="HRAsp6" localSheetId="1">#REF!</definedName>
    <definedName name="HRAsp6" localSheetId="5">#REF!</definedName>
    <definedName name="HRAsp6" localSheetId="13">#REF!</definedName>
    <definedName name="HRAsp6" localSheetId="9">#REF!</definedName>
    <definedName name="HRAsp6">#REF!</definedName>
    <definedName name="HRAsp7" localSheetId="10">#REF!</definedName>
    <definedName name="HRAsp7" localSheetId="11">#REF!</definedName>
    <definedName name="HRAsp7" localSheetId="8">#REF!</definedName>
    <definedName name="HRAsp7" localSheetId="7">#REF!</definedName>
    <definedName name="HRAsp7" localSheetId="6">#REF!</definedName>
    <definedName name="HRAsp7" localSheetId="12">#REF!</definedName>
    <definedName name="HRAsp7" localSheetId="1">#REF!</definedName>
    <definedName name="HRAsp7" localSheetId="5">#REF!</definedName>
    <definedName name="HRAsp7" localSheetId="13">#REF!</definedName>
    <definedName name="HRAsp7" localSheetId="9">#REF!</definedName>
    <definedName name="HRAsp7">#REF!</definedName>
    <definedName name="HRAsp8" localSheetId="10">#REF!</definedName>
    <definedName name="HRAsp8" localSheetId="11">#REF!</definedName>
    <definedName name="HRAsp8" localSheetId="8">#REF!</definedName>
    <definedName name="HRAsp8" localSheetId="7">#REF!</definedName>
    <definedName name="HRAsp8" localSheetId="6">#REF!</definedName>
    <definedName name="HRAsp8" localSheetId="12">#REF!</definedName>
    <definedName name="HRAsp8" localSheetId="1">#REF!</definedName>
    <definedName name="HRAsp8" localSheetId="5">#REF!</definedName>
    <definedName name="HRAsp8" localSheetId="13">#REF!</definedName>
    <definedName name="HRAsp8" localSheetId="9">#REF!</definedName>
    <definedName name="HRAsp8">#REF!</definedName>
    <definedName name="HRAsp9" localSheetId="10">#REF!</definedName>
    <definedName name="HRAsp9" localSheetId="11">#REF!</definedName>
    <definedName name="HRAsp9" localSheetId="8">#REF!</definedName>
    <definedName name="HRAsp9" localSheetId="7">#REF!</definedName>
    <definedName name="HRAsp9" localSheetId="6">#REF!</definedName>
    <definedName name="HRAsp9" localSheetId="12">#REF!</definedName>
    <definedName name="HRAsp9" localSheetId="1">#REF!</definedName>
    <definedName name="HRAsp9" localSheetId="5">#REF!</definedName>
    <definedName name="HRAsp9" localSheetId="13">#REF!</definedName>
    <definedName name="HRAsp9" localSheetId="9">#REF!</definedName>
    <definedName name="HRAsp9">#REF!</definedName>
    <definedName name="HRsub" localSheetId="10">#REF!</definedName>
    <definedName name="HRsub" localSheetId="11">#REF!</definedName>
    <definedName name="HRsub" localSheetId="8">#REF!</definedName>
    <definedName name="HRsub" localSheetId="7">#REF!</definedName>
    <definedName name="HRsub" localSheetId="6">#REF!</definedName>
    <definedName name="HRsub" localSheetId="12">#REF!</definedName>
    <definedName name="HRsub" localSheetId="1">#REF!</definedName>
    <definedName name="HRsub" localSheetId="5">#REF!</definedName>
    <definedName name="HRsub" localSheetId="13">#REF!</definedName>
    <definedName name="HRsub" localSheetId="9">#REF!</definedName>
    <definedName name="HRsub">#REF!</definedName>
    <definedName name="HRsubCore" localSheetId="10">#REF!</definedName>
    <definedName name="HRsubCore" localSheetId="11">#REF!</definedName>
    <definedName name="HRsubCore" localSheetId="8">#REF!</definedName>
    <definedName name="HRsubCore" localSheetId="7">#REF!</definedName>
    <definedName name="HRsubCore" localSheetId="6">#REF!</definedName>
    <definedName name="HRsubCore" localSheetId="12">#REF!</definedName>
    <definedName name="HRsubCore" localSheetId="1">#REF!</definedName>
    <definedName name="HRsubCore" localSheetId="5">#REF!</definedName>
    <definedName name="HRsubCore" localSheetId="13">#REF!</definedName>
    <definedName name="HRsubCore" localSheetId="9">#REF!</definedName>
    <definedName name="HRsubCore">#REF!</definedName>
    <definedName name="IA" localSheetId="10">#REF!</definedName>
    <definedName name="IA" localSheetId="11">#REF!</definedName>
    <definedName name="IA" localSheetId="8">#REF!</definedName>
    <definedName name="IA" localSheetId="7">#REF!</definedName>
    <definedName name="IA" localSheetId="6">#REF!</definedName>
    <definedName name="IA" localSheetId="12">#REF!</definedName>
    <definedName name="IA" localSheetId="1">#REF!</definedName>
    <definedName name="IA" localSheetId="5">#REF!</definedName>
    <definedName name="IA" localSheetId="13">#REF!</definedName>
    <definedName name="IA" localSheetId="9">#REF!</definedName>
    <definedName name="IA">#REF!</definedName>
    <definedName name="IMPACTO" localSheetId="10">#REF!</definedName>
    <definedName name="IMPACTO" localSheetId="11">#REF!</definedName>
    <definedName name="IMPACTO" localSheetId="8">#REF!</definedName>
    <definedName name="IMPACTO" localSheetId="7">#REF!</definedName>
    <definedName name="IMPACTO" localSheetId="6">#REF!</definedName>
    <definedName name="IMPACTO" localSheetId="12">#REF!</definedName>
    <definedName name="IMPACTO" localSheetId="1">#REF!</definedName>
    <definedName name="IMPACTO" localSheetId="5">#REF!</definedName>
    <definedName name="IMPACTO" localSheetId="13">#REF!</definedName>
    <definedName name="IMPACTO" localSheetId="9">#REF!</definedName>
    <definedName name="IMPACTO">#REF!</definedName>
    <definedName name="impacto_in" localSheetId="10">#REF!</definedName>
    <definedName name="impacto_in" localSheetId="11">#REF!</definedName>
    <definedName name="impacto_in" localSheetId="8">#REF!</definedName>
    <definedName name="impacto_in" localSheetId="7">#REF!</definedName>
    <definedName name="impacto_in" localSheetId="6">#REF!</definedName>
    <definedName name="impacto_in" localSheetId="12">#REF!</definedName>
    <definedName name="impacto_in" localSheetId="1">#REF!</definedName>
    <definedName name="impacto_in" localSheetId="5">#REF!</definedName>
    <definedName name="impacto_in" localSheetId="13">#REF!</definedName>
    <definedName name="impacto_in" localSheetId="9">#REF!</definedName>
    <definedName name="impacto_in">#REF!</definedName>
    <definedName name="impacto_interna" localSheetId="10">#REF!</definedName>
    <definedName name="impacto_interna" localSheetId="11">#REF!</definedName>
    <definedName name="impacto_interna" localSheetId="8">#REF!</definedName>
    <definedName name="impacto_interna" localSheetId="7">#REF!</definedName>
    <definedName name="impacto_interna" localSheetId="6">#REF!</definedName>
    <definedName name="impacto_interna" localSheetId="12">#REF!</definedName>
    <definedName name="impacto_interna" localSheetId="1">#REF!</definedName>
    <definedName name="impacto_interna" localSheetId="5">#REF!</definedName>
    <definedName name="impacto_interna" localSheetId="13">#REF!</definedName>
    <definedName name="impacto_interna" localSheetId="9">#REF!</definedName>
    <definedName name="impacto_interna">#REF!</definedName>
    <definedName name="IniAcidentes" localSheetId="10">#REF!</definedName>
    <definedName name="IniAcidentes" localSheetId="11">#REF!</definedName>
    <definedName name="IniAcidentes" localSheetId="8">#REF!</definedName>
    <definedName name="IniAcidentes" localSheetId="7">#REF!</definedName>
    <definedName name="IniAcidentes" localSheetId="6">#REF!</definedName>
    <definedName name="IniAcidentes" localSheetId="12">#REF!</definedName>
    <definedName name="IniAcidentes" localSheetId="1">#REF!</definedName>
    <definedName name="IniAcidentes" localSheetId="5">#REF!</definedName>
    <definedName name="IniAcidentes" localSheetId="13">#REF!</definedName>
    <definedName name="IniAcidentes" localSheetId="9">#REF!</definedName>
    <definedName name="IniAcidentes">#REF!</definedName>
    <definedName name="IniAcidentesInter" localSheetId="10">#REF!</definedName>
    <definedName name="IniAcidentesInter" localSheetId="11">#REF!</definedName>
    <definedName name="IniAcidentesInter" localSheetId="8">#REF!</definedName>
    <definedName name="IniAcidentesInter" localSheetId="7">#REF!</definedName>
    <definedName name="IniAcidentesInter" localSheetId="6">#REF!</definedName>
    <definedName name="IniAcidentesInter" localSheetId="12">#REF!</definedName>
    <definedName name="IniAcidentesInter" localSheetId="1">#REF!</definedName>
    <definedName name="IniAcidentesInter" localSheetId="5">#REF!</definedName>
    <definedName name="IniAcidentesInter" localSheetId="13">#REF!</definedName>
    <definedName name="IniAcidentesInter" localSheetId="9">#REF!</definedName>
    <definedName name="IniAcidentesInter">#REF!</definedName>
    <definedName name="IniMesesAcidentesInter" localSheetId="10">#REF!</definedName>
    <definedName name="IniMesesAcidentesInter" localSheetId="11">#REF!</definedName>
    <definedName name="IniMesesAcidentesInter" localSheetId="8">#REF!</definedName>
    <definedName name="IniMesesAcidentesInter" localSheetId="7">#REF!</definedName>
    <definedName name="IniMesesAcidentesInter" localSheetId="6">#REF!</definedName>
    <definedName name="IniMesesAcidentesInter" localSheetId="12">#REF!</definedName>
    <definedName name="IniMesesAcidentesInter" localSheetId="1">#REF!</definedName>
    <definedName name="IniMesesAcidentesInter" localSheetId="5">#REF!</definedName>
    <definedName name="IniMesesAcidentesInter" localSheetId="13">#REF!</definedName>
    <definedName name="IniMesesAcidentesInter" localSheetId="9">#REF!</definedName>
    <definedName name="IniMesesAcidentesInter">#REF!</definedName>
    <definedName name="IniMesesTreinamentoInter" localSheetId="10">#REF!</definedName>
    <definedName name="IniMesesTreinamentoInter" localSheetId="11">#REF!</definedName>
    <definedName name="IniMesesTreinamentoInter" localSheetId="8">#REF!</definedName>
    <definedName name="IniMesesTreinamentoInter" localSheetId="7">#REF!</definedName>
    <definedName name="IniMesesTreinamentoInter" localSheetId="6">#REF!</definedName>
    <definedName name="IniMesesTreinamentoInter" localSheetId="12">#REF!</definedName>
    <definedName name="IniMesesTreinamentoInter" localSheetId="1">#REF!</definedName>
    <definedName name="IniMesesTreinamentoInter" localSheetId="5">#REF!</definedName>
    <definedName name="IniMesesTreinamentoInter" localSheetId="13">#REF!</definedName>
    <definedName name="IniMesesTreinamentoInter" localSheetId="9">#REF!</definedName>
    <definedName name="IniMesesTreinamentoInter">#REF!</definedName>
    <definedName name="IniTreinamento" localSheetId="10">#REF!</definedName>
    <definedName name="IniTreinamento" localSheetId="11">#REF!</definedName>
    <definedName name="IniTreinamento" localSheetId="8">#REF!</definedName>
    <definedName name="IniTreinamento" localSheetId="7">#REF!</definedName>
    <definedName name="IniTreinamento" localSheetId="6">#REF!</definedName>
    <definedName name="IniTreinamento" localSheetId="12">#REF!</definedName>
    <definedName name="IniTreinamento" localSheetId="1">#REF!</definedName>
    <definedName name="IniTreinamento" localSheetId="5">#REF!</definedName>
    <definedName name="IniTreinamento" localSheetId="13">#REF!</definedName>
    <definedName name="IniTreinamento" localSheetId="9">#REF!</definedName>
    <definedName name="IniTreinamento">#REF!</definedName>
    <definedName name="IniTreinamentoInter" localSheetId="10">#REF!</definedName>
    <definedName name="IniTreinamentoInter" localSheetId="11">#REF!</definedName>
    <definedName name="IniTreinamentoInter" localSheetId="8">#REF!</definedName>
    <definedName name="IniTreinamentoInter" localSheetId="7">#REF!</definedName>
    <definedName name="IniTreinamentoInter" localSheetId="6">#REF!</definedName>
    <definedName name="IniTreinamentoInter" localSheetId="12">#REF!</definedName>
    <definedName name="IniTreinamentoInter" localSheetId="1">#REF!</definedName>
    <definedName name="IniTreinamentoInter" localSheetId="5">#REF!</definedName>
    <definedName name="IniTreinamentoInter" localSheetId="13">#REF!</definedName>
    <definedName name="IniTreinamentoInter" localSheetId="9">#REF!</definedName>
    <definedName name="IniTreinamentoInter">#REF!</definedName>
    <definedName name="inpacto" localSheetId="10">#REF!</definedName>
    <definedName name="inpacto" localSheetId="11">#REF!</definedName>
    <definedName name="inpacto" localSheetId="8">#REF!</definedName>
    <definedName name="inpacto" localSheetId="7">#REF!</definedName>
    <definedName name="inpacto" localSheetId="6">#REF!</definedName>
    <definedName name="inpacto" localSheetId="12">#REF!</definedName>
    <definedName name="inpacto" localSheetId="1">#REF!</definedName>
    <definedName name="inpacto" localSheetId="5">#REF!</definedName>
    <definedName name="inpacto" localSheetId="13">#REF!</definedName>
    <definedName name="inpacto" localSheetId="9">#REF!</definedName>
    <definedName name="inpacto">#REF!</definedName>
    <definedName name="inss" localSheetId="10">#REF!</definedName>
    <definedName name="inss" localSheetId="11">#REF!</definedName>
    <definedName name="inss" localSheetId="8">#REF!</definedName>
    <definedName name="inss" localSheetId="7">#REF!</definedName>
    <definedName name="inss" localSheetId="6">#REF!</definedName>
    <definedName name="inss" localSheetId="12">#REF!</definedName>
    <definedName name="inss" localSheetId="1">#REF!</definedName>
    <definedName name="inss" localSheetId="5">#REF!</definedName>
    <definedName name="inss" localSheetId="13">#REF!</definedName>
    <definedName name="inss" localSheetId="9">#REF!</definedName>
    <definedName name="inss">#REF!</definedName>
    <definedName name="instalacoes" localSheetId="10">#REF!</definedName>
    <definedName name="instalacoes" localSheetId="11">#REF!</definedName>
    <definedName name="instalacoes" localSheetId="8">#REF!</definedName>
    <definedName name="instalacoes" localSheetId="7">#REF!</definedName>
    <definedName name="instalacoes" localSheetId="6">#REF!</definedName>
    <definedName name="instalacoes" localSheetId="12">#REF!</definedName>
    <definedName name="instalacoes" localSheetId="1">#REF!</definedName>
    <definedName name="instalacoes" localSheetId="5">#REF!</definedName>
    <definedName name="instalacoes" localSheetId="13">#REF!</definedName>
    <definedName name="instalacoes" localSheetId="9">#REF!</definedName>
    <definedName name="instalacoes">#REF!</definedName>
    <definedName name="IUCN" localSheetId="10">#REF!</definedName>
    <definedName name="IUCN" localSheetId="11">#REF!</definedName>
    <definedName name="IUCN" localSheetId="8">#REF!</definedName>
    <definedName name="IUCN" localSheetId="7">#REF!</definedName>
    <definedName name="IUCN" localSheetId="6">#REF!</definedName>
    <definedName name="IUCN" localSheetId="12">#REF!</definedName>
    <definedName name="IUCN" localSheetId="1">#REF!</definedName>
    <definedName name="IUCN" localSheetId="5">#REF!</definedName>
    <definedName name="IUCN" localSheetId="13">#REF!</definedName>
    <definedName name="IUCN" localSheetId="9">#REF!</definedName>
    <definedName name="IUCN">#REF!</definedName>
    <definedName name="LAAsp1" localSheetId="10">#REF!</definedName>
    <definedName name="LAAsp1" localSheetId="11">#REF!</definedName>
    <definedName name="LAAsp1" localSheetId="8">#REF!</definedName>
    <definedName name="LAAsp1" localSheetId="7">#REF!</definedName>
    <definedName name="LAAsp1" localSheetId="6">#REF!</definedName>
    <definedName name="LAAsp1" localSheetId="12">#REF!</definedName>
    <definedName name="LAAsp1" localSheetId="1">#REF!</definedName>
    <definedName name="LAAsp1" localSheetId="5">#REF!</definedName>
    <definedName name="LAAsp1" localSheetId="13">#REF!</definedName>
    <definedName name="LAAsp1" localSheetId="9">#REF!</definedName>
    <definedName name="LAAsp1">#REF!</definedName>
    <definedName name="LAAsp2" localSheetId="10">#REF!</definedName>
    <definedName name="LAAsp2" localSheetId="11">#REF!</definedName>
    <definedName name="LAAsp2" localSheetId="8">#REF!</definedName>
    <definedName name="LAAsp2" localSheetId="7">#REF!</definedName>
    <definedName name="LAAsp2" localSheetId="6">#REF!</definedName>
    <definedName name="LAAsp2" localSheetId="12">#REF!</definedName>
    <definedName name="LAAsp2" localSheetId="1">#REF!</definedName>
    <definedName name="LAAsp2" localSheetId="5">#REF!</definedName>
    <definedName name="LAAsp2" localSheetId="13">#REF!</definedName>
    <definedName name="LAAsp2" localSheetId="9">#REF!</definedName>
    <definedName name="LAAsp2">#REF!</definedName>
    <definedName name="LAAsp3" localSheetId="10">#REF!</definedName>
    <definedName name="LAAsp3" localSheetId="11">#REF!</definedName>
    <definedName name="LAAsp3" localSheetId="8">#REF!</definedName>
    <definedName name="LAAsp3" localSheetId="7">#REF!</definedName>
    <definedName name="LAAsp3" localSheetId="6">#REF!</definedName>
    <definedName name="LAAsp3" localSheetId="12">#REF!</definedName>
    <definedName name="LAAsp3" localSheetId="1">#REF!</definedName>
    <definedName name="LAAsp3" localSheetId="5">#REF!</definedName>
    <definedName name="LAAsp3" localSheetId="13">#REF!</definedName>
    <definedName name="LAAsp3" localSheetId="9">#REF!</definedName>
    <definedName name="LAAsp3">#REF!</definedName>
    <definedName name="LAAsp4" localSheetId="10">#REF!</definedName>
    <definedName name="LAAsp4" localSheetId="11">#REF!</definedName>
    <definedName name="LAAsp4" localSheetId="8">#REF!</definedName>
    <definedName name="LAAsp4" localSheetId="7">#REF!</definedName>
    <definedName name="LAAsp4" localSheetId="6">#REF!</definedName>
    <definedName name="LAAsp4" localSheetId="12">#REF!</definedName>
    <definedName name="LAAsp4" localSheetId="1">#REF!</definedName>
    <definedName name="LAAsp4" localSheetId="5">#REF!</definedName>
    <definedName name="LAAsp4" localSheetId="13">#REF!</definedName>
    <definedName name="LAAsp4" localSheetId="9">#REF!</definedName>
    <definedName name="LAAsp4">#REF!</definedName>
    <definedName name="LAAsp5" localSheetId="10">#REF!</definedName>
    <definedName name="LAAsp5" localSheetId="11">#REF!</definedName>
    <definedName name="LAAsp5" localSheetId="8">#REF!</definedName>
    <definedName name="LAAsp5" localSheetId="7">#REF!</definedName>
    <definedName name="LAAsp5" localSheetId="6">#REF!</definedName>
    <definedName name="LAAsp5" localSheetId="12">#REF!</definedName>
    <definedName name="LAAsp5" localSheetId="1">#REF!</definedName>
    <definedName name="LAAsp5" localSheetId="5">#REF!</definedName>
    <definedName name="LAAsp5" localSheetId="13">#REF!</definedName>
    <definedName name="LAAsp5" localSheetId="9">#REF!</definedName>
    <definedName name="LAAsp5">#REF!</definedName>
    <definedName name="LAAsp6" localSheetId="10">#REF!</definedName>
    <definedName name="LAAsp6" localSheetId="11">#REF!</definedName>
    <definedName name="LAAsp6" localSheetId="8">#REF!</definedName>
    <definedName name="LAAsp6" localSheetId="7">#REF!</definedName>
    <definedName name="LAAsp6" localSheetId="6">#REF!</definedName>
    <definedName name="LAAsp6" localSheetId="12">#REF!</definedName>
    <definedName name="LAAsp6" localSheetId="1">#REF!</definedName>
    <definedName name="LAAsp6" localSheetId="5">#REF!</definedName>
    <definedName name="LAAsp6" localSheetId="13">#REF!</definedName>
    <definedName name="LAAsp6" localSheetId="9">#REF!</definedName>
    <definedName name="LAAsp6">#REF!</definedName>
    <definedName name="LAAsp7" localSheetId="10">#REF!</definedName>
    <definedName name="LAAsp7" localSheetId="11">#REF!</definedName>
    <definedName name="LAAsp7" localSheetId="8">#REF!</definedName>
    <definedName name="LAAsp7" localSheetId="7">#REF!</definedName>
    <definedName name="LAAsp7" localSheetId="6">#REF!</definedName>
    <definedName name="LAAsp7" localSheetId="12">#REF!</definedName>
    <definedName name="LAAsp7" localSheetId="1">#REF!</definedName>
    <definedName name="LAAsp7" localSheetId="5">#REF!</definedName>
    <definedName name="LAAsp7" localSheetId="13">#REF!</definedName>
    <definedName name="LAAsp7" localSheetId="9">#REF!</definedName>
    <definedName name="LAAsp7">#REF!</definedName>
    <definedName name="LAAsp8" localSheetId="10">#REF!</definedName>
    <definedName name="LAAsp8" localSheetId="11">#REF!</definedName>
    <definedName name="LAAsp8" localSheetId="8">#REF!</definedName>
    <definedName name="LAAsp8" localSheetId="7">#REF!</definedName>
    <definedName name="LAAsp8" localSheetId="6">#REF!</definedName>
    <definedName name="LAAsp8" localSheetId="12">#REF!</definedName>
    <definedName name="LAAsp8" localSheetId="1">#REF!</definedName>
    <definedName name="LAAsp8" localSheetId="5">#REF!</definedName>
    <definedName name="LAAsp8" localSheetId="13">#REF!</definedName>
    <definedName name="LAAsp8" localSheetId="9">#REF!</definedName>
    <definedName name="LAAsp8">#REF!</definedName>
    <definedName name="LAsub" localSheetId="10">#REF!</definedName>
    <definedName name="LAsub" localSheetId="11">#REF!</definedName>
    <definedName name="LAsub" localSheetId="8">#REF!</definedName>
    <definedName name="LAsub" localSheetId="7">#REF!</definedName>
    <definedName name="LAsub" localSheetId="6">#REF!</definedName>
    <definedName name="LAsub" localSheetId="12">#REF!</definedName>
    <definedName name="LAsub" localSheetId="1">#REF!</definedName>
    <definedName name="LAsub" localSheetId="5">#REF!</definedName>
    <definedName name="LAsub" localSheetId="13">#REF!</definedName>
    <definedName name="LAsub" localSheetId="9">#REF!</definedName>
    <definedName name="LAsub">#REF!</definedName>
    <definedName name="LAsubCore" localSheetId="10">#REF!</definedName>
    <definedName name="LAsubCore" localSheetId="11">#REF!</definedName>
    <definedName name="LAsubCore" localSheetId="8">#REF!</definedName>
    <definedName name="LAsubCore" localSheetId="7">#REF!</definedName>
    <definedName name="LAsubCore" localSheetId="6">#REF!</definedName>
    <definedName name="LAsubCore" localSheetId="12">#REF!</definedName>
    <definedName name="LAsubCore" localSheetId="1">#REF!</definedName>
    <definedName name="LAsubCore" localSheetId="5">#REF!</definedName>
    <definedName name="LAsubCore" localSheetId="13">#REF!</definedName>
    <definedName name="LAsubCore" localSheetId="9">#REF!</definedName>
    <definedName name="LAsubCore">#REF!</definedName>
    <definedName name="LISTA_UC" localSheetId="10">#REF!</definedName>
    <definedName name="LISTA_UC" localSheetId="11">#REF!</definedName>
    <definedName name="LISTA_UC" localSheetId="8">#REF!</definedName>
    <definedName name="LISTA_UC" localSheetId="7">#REF!</definedName>
    <definedName name="LISTA_UC" localSheetId="6">#REF!</definedName>
    <definedName name="LISTA_UC" localSheetId="12">#REF!</definedName>
    <definedName name="LISTA_UC" localSheetId="1">#REF!</definedName>
    <definedName name="LISTA_UC" localSheetId="5">#REF!</definedName>
    <definedName name="LISTA_UC" localSheetId="13">#REF!</definedName>
    <definedName name="LISTA_UC" localSheetId="9">#REF!</definedName>
    <definedName name="LISTA_UC">#REF!</definedName>
    <definedName name="ListaUnidadesNegocios" localSheetId="10">#REF!</definedName>
    <definedName name="ListaUnidadesNegocios" localSheetId="11">#REF!</definedName>
    <definedName name="ListaUnidadesNegocios" localSheetId="8">#REF!</definedName>
    <definedName name="ListaUnidadesNegocios" localSheetId="7">#REF!</definedName>
    <definedName name="ListaUnidadesNegocios" localSheetId="6">#REF!</definedName>
    <definedName name="ListaUnidadesNegocios" localSheetId="12">#REF!</definedName>
    <definedName name="ListaUnidadesNegocios" localSheetId="1">#REF!</definedName>
    <definedName name="ListaUnidadesNegocios" localSheetId="5">#REF!</definedName>
    <definedName name="ListaUnidadesNegocios" localSheetId="13">#REF!</definedName>
    <definedName name="ListaUnidadesNegocios" localSheetId="9">#REF!</definedName>
    <definedName name="ListaUnidadesNegocios">#REF!</definedName>
    <definedName name="ModoDesenvolvimento" localSheetId="10">#REF!</definedName>
    <definedName name="ModoDesenvolvimento" localSheetId="11">#REF!</definedName>
    <definedName name="ModoDesenvolvimento" localSheetId="8">#REF!</definedName>
    <definedName name="ModoDesenvolvimento" localSheetId="7">#REF!</definedName>
    <definedName name="ModoDesenvolvimento" localSheetId="6">#REF!</definedName>
    <definedName name="ModoDesenvolvimento" localSheetId="12">#REF!</definedName>
    <definedName name="ModoDesenvolvimento" localSheetId="1">#REF!</definedName>
    <definedName name="ModoDesenvolvimento" localSheetId="5">#REF!</definedName>
    <definedName name="ModoDesenvolvimento" localSheetId="13">#REF!</definedName>
    <definedName name="ModoDesenvolvimento" localSheetId="9">#REF!</definedName>
    <definedName name="ModoDesenvolvimento">#REF!</definedName>
    <definedName name="natureza_operacao" localSheetId="10">#REF!</definedName>
    <definedName name="natureza_operacao" localSheetId="11">#REF!</definedName>
    <definedName name="natureza_operacao" localSheetId="8">#REF!</definedName>
    <definedName name="natureza_operacao" localSheetId="7">#REF!</definedName>
    <definedName name="natureza_operacao" localSheetId="6">#REF!</definedName>
    <definedName name="natureza_operacao" localSheetId="12">#REF!</definedName>
    <definedName name="natureza_operacao" localSheetId="1">#REF!</definedName>
    <definedName name="natureza_operacao" localSheetId="5">#REF!</definedName>
    <definedName name="natureza_operacao" localSheetId="13">#REF!</definedName>
    <definedName name="natureza_operacao" localSheetId="9">#REF!</definedName>
    <definedName name="natureza_operacao">#REF!</definedName>
    <definedName name="natureza_operação" localSheetId="10">#REF!</definedName>
    <definedName name="natureza_operação" localSheetId="11">#REF!</definedName>
    <definedName name="natureza_operação" localSheetId="8">#REF!</definedName>
    <definedName name="natureza_operação" localSheetId="7">#REF!</definedName>
    <definedName name="natureza_operação" localSheetId="6">#REF!</definedName>
    <definedName name="natureza_operação" localSheetId="12">#REF!</definedName>
    <definedName name="natureza_operação" localSheetId="1">#REF!</definedName>
    <definedName name="natureza_operação" localSheetId="5">#REF!</definedName>
    <definedName name="natureza_operação" localSheetId="13">#REF!</definedName>
    <definedName name="natureza_operação" localSheetId="9">#REF!</definedName>
    <definedName name="natureza_operação">#REF!</definedName>
    <definedName name="negocios" localSheetId="10">#REF!</definedName>
    <definedName name="negocios" localSheetId="11">#REF!</definedName>
    <definedName name="negocios" localSheetId="8">#REF!</definedName>
    <definedName name="negocios" localSheetId="7">#REF!</definedName>
    <definedName name="negocios" localSheetId="6">#REF!</definedName>
    <definedName name="negocios" localSheetId="12">#REF!</definedName>
    <definedName name="negocios" localSheetId="1">#REF!</definedName>
    <definedName name="negocios" localSheetId="5">#REF!</definedName>
    <definedName name="negocios" localSheetId="13">#REF!</definedName>
    <definedName name="negocios" localSheetId="9">#REF!</definedName>
    <definedName name="negocios">#REF!</definedName>
    <definedName name="Oficinas" localSheetId="10">#REF!</definedName>
    <definedName name="Oficinas" localSheetId="11">#REF!</definedName>
    <definedName name="Oficinas" localSheetId="8">#REF!</definedName>
    <definedName name="Oficinas" localSheetId="7">#REF!</definedName>
    <definedName name="Oficinas" localSheetId="6">#REF!</definedName>
    <definedName name="Oficinas" localSheetId="12">#REF!</definedName>
    <definedName name="Oficinas" localSheetId="1">#REF!</definedName>
    <definedName name="Oficinas" localSheetId="5">#REF!</definedName>
    <definedName name="Oficinas" localSheetId="13">#REF!</definedName>
    <definedName name="Oficinas" localSheetId="9">#REF!</definedName>
    <definedName name="Oficinas">#REF!</definedName>
    <definedName name="omissionscomp" localSheetId="10">#REF!</definedName>
    <definedName name="omissionscomp" localSheetId="11">#REF!</definedName>
    <definedName name="omissionscomp" localSheetId="8">#REF!</definedName>
    <definedName name="omissionscomp" localSheetId="7">#REF!</definedName>
    <definedName name="omissionscomp" localSheetId="6">#REF!</definedName>
    <definedName name="omissionscomp" localSheetId="12">#REF!</definedName>
    <definedName name="omissionscomp" localSheetId="1">#REF!</definedName>
    <definedName name="omissionscomp" localSheetId="5">#REF!</definedName>
    <definedName name="omissionscomp" localSheetId="13">#REF!</definedName>
    <definedName name="omissionscomp" localSheetId="9">#REF!</definedName>
    <definedName name="omissionscomp">#REF!</definedName>
    <definedName name="omissionscore" localSheetId="10">#REF!</definedName>
    <definedName name="omissionscore" localSheetId="11">#REF!</definedName>
    <definedName name="omissionscore" localSheetId="8">#REF!</definedName>
    <definedName name="omissionscore" localSheetId="7">#REF!</definedName>
    <definedName name="omissionscore" localSheetId="6">#REF!</definedName>
    <definedName name="omissionscore" localSheetId="12">#REF!</definedName>
    <definedName name="omissionscore" localSheetId="1">#REF!</definedName>
    <definedName name="omissionscore" localSheetId="5">#REF!</definedName>
    <definedName name="omissionscore" localSheetId="13">#REF!</definedName>
    <definedName name="omissionscore" localSheetId="9">#REF!</definedName>
    <definedName name="omissionscore">#REF!</definedName>
    <definedName name="operacoes" localSheetId="10">#REF!</definedName>
    <definedName name="operacoes" localSheetId="11">#REF!</definedName>
    <definedName name="operacoes" localSheetId="8">#REF!</definedName>
    <definedName name="operacoes" localSheetId="7">#REF!</definedName>
    <definedName name="operacoes" localSheetId="6">#REF!</definedName>
    <definedName name="operacoes" localSheetId="12">#REF!</definedName>
    <definedName name="operacoes" localSheetId="1">#REF!</definedName>
    <definedName name="operacoes" localSheetId="5">#REF!</definedName>
    <definedName name="operacoes" localSheetId="13">#REF!</definedName>
    <definedName name="operacoes" localSheetId="9">#REF!</definedName>
    <definedName name="operacoes">#REF!</definedName>
    <definedName name="P" localSheetId="10">#REF!</definedName>
    <definedName name="P" localSheetId="11">#REF!</definedName>
    <definedName name="P" localSheetId="8">#REF!</definedName>
    <definedName name="P" localSheetId="7">#REF!</definedName>
    <definedName name="P" localSheetId="6">#REF!</definedName>
    <definedName name="P" localSheetId="12">#REF!</definedName>
    <definedName name="P" localSheetId="1">#REF!</definedName>
    <definedName name="P" localSheetId="5">#REF!</definedName>
    <definedName name="P" localSheetId="13">#REF!</definedName>
    <definedName name="P" localSheetId="9">#REF!</definedName>
    <definedName name="P">#REF!</definedName>
    <definedName name="PACompCI" localSheetId="10">#REF!</definedName>
    <definedName name="PACompCI" localSheetId="11">#REF!</definedName>
    <definedName name="PACompCI" localSheetId="8">#REF!</definedName>
    <definedName name="PACompCI" localSheetId="7">#REF!</definedName>
    <definedName name="PACompCI" localSheetId="6">#REF!</definedName>
    <definedName name="PACompCI" localSheetId="12">#REF!</definedName>
    <definedName name="PACompCI" localSheetId="1">#REF!</definedName>
    <definedName name="PACompCI" localSheetId="5">#REF!</definedName>
    <definedName name="PACompCI" localSheetId="13">#REF!</definedName>
    <definedName name="PACompCI" localSheetId="9">#REF!</definedName>
    <definedName name="PACompCI">#REF!</definedName>
    <definedName name="PACompCL" localSheetId="10">#REF!</definedName>
    <definedName name="PACompCL" localSheetId="11">#REF!</definedName>
    <definedName name="PACompCL" localSheetId="8">#REF!</definedName>
    <definedName name="PACompCL" localSheetId="7">#REF!</definedName>
    <definedName name="PACompCL" localSheetId="6">#REF!</definedName>
    <definedName name="PACompCL" localSheetId="12">#REF!</definedName>
    <definedName name="PACompCL" localSheetId="1">#REF!</definedName>
    <definedName name="PACompCL" localSheetId="5">#REF!</definedName>
    <definedName name="PACompCL" localSheetId="13">#REF!</definedName>
    <definedName name="PACompCL" localSheetId="9">#REF!</definedName>
    <definedName name="PACompCL">#REF!</definedName>
    <definedName name="Paty" localSheetId="10">#REF!</definedName>
    <definedName name="Paty" localSheetId="11">#REF!</definedName>
    <definedName name="Paty" localSheetId="8">#REF!</definedName>
    <definedName name="Paty" localSheetId="7">#REF!</definedName>
    <definedName name="Paty" localSheetId="6">#REF!</definedName>
    <definedName name="Paty" localSheetId="12">#REF!</definedName>
    <definedName name="Paty" localSheetId="1">#REF!</definedName>
    <definedName name="Paty" localSheetId="5">#REF!</definedName>
    <definedName name="Paty" localSheetId="13">#REF!</definedName>
    <definedName name="Paty" localSheetId="9">#REF!</definedName>
    <definedName name="Paty">#REF!</definedName>
    <definedName name="PRAsp1" localSheetId="10">#REF!</definedName>
    <definedName name="PRAsp1" localSheetId="11">#REF!</definedName>
    <definedName name="PRAsp1" localSheetId="8">#REF!</definedName>
    <definedName name="PRAsp1" localSheetId="7">#REF!</definedName>
    <definedName name="PRAsp1" localSheetId="6">#REF!</definedName>
    <definedName name="PRAsp1" localSheetId="12">#REF!</definedName>
    <definedName name="PRAsp1" localSheetId="1">#REF!</definedName>
    <definedName name="PRAsp1" localSheetId="5">#REF!</definedName>
    <definedName name="PRAsp1" localSheetId="13">#REF!</definedName>
    <definedName name="PRAsp1" localSheetId="9">#REF!</definedName>
    <definedName name="PRAsp1">#REF!</definedName>
    <definedName name="PRAsp2" localSheetId="10">#REF!</definedName>
    <definedName name="PRAsp2" localSheetId="11">#REF!</definedName>
    <definedName name="PRAsp2" localSheetId="8">#REF!</definedName>
    <definedName name="PRAsp2" localSheetId="7">#REF!</definedName>
    <definedName name="PRAsp2" localSheetId="6">#REF!</definedName>
    <definedName name="PRAsp2" localSheetId="12">#REF!</definedName>
    <definedName name="PRAsp2" localSheetId="1">#REF!</definedName>
    <definedName name="PRAsp2" localSheetId="5">#REF!</definedName>
    <definedName name="PRAsp2" localSheetId="13">#REF!</definedName>
    <definedName name="PRAsp2" localSheetId="9">#REF!</definedName>
    <definedName name="PRAsp2">#REF!</definedName>
    <definedName name="PRAsp3" localSheetId="10">#REF!</definedName>
    <definedName name="PRAsp3" localSheetId="11">#REF!</definedName>
    <definedName name="PRAsp3" localSheetId="8">#REF!</definedName>
    <definedName name="PRAsp3" localSheetId="7">#REF!</definedName>
    <definedName name="PRAsp3" localSheetId="6">#REF!</definedName>
    <definedName name="PRAsp3" localSheetId="12">#REF!</definedName>
    <definedName name="PRAsp3" localSheetId="1">#REF!</definedName>
    <definedName name="PRAsp3" localSheetId="5">#REF!</definedName>
    <definedName name="PRAsp3" localSheetId="13">#REF!</definedName>
    <definedName name="PRAsp3" localSheetId="9">#REF!</definedName>
    <definedName name="PRAsp3">#REF!</definedName>
    <definedName name="PRAsp4" localSheetId="10">#REF!</definedName>
    <definedName name="PRAsp4" localSheetId="11">#REF!</definedName>
    <definedName name="PRAsp4" localSheetId="8">#REF!</definedName>
    <definedName name="PRAsp4" localSheetId="7">#REF!</definedName>
    <definedName name="PRAsp4" localSheetId="6">#REF!</definedName>
    <definedName name="PRAsp4" localSheetId="12">#REF!</definedName>
    <definedName name="PRAsp4" localSheetId="1">#REF!</definedName>
    <definedName name="PRAsp4" localSheetId="5">#REF!</definedName>
    <definedName name="PRAsp4" localSheetId="13">#REF!</definedName>
    <definedName name="PRAsp4" localSheetId="9">#REF!</definedName>
    <definedName name="PRAsp4">#REF!</definedName>
    <definedName name="PRAsp5" localSheetId="10">#REF!</definedName>
    <definedName name="PRAsp5" localSheetId="11">#REF!</definedName>
    <definedName name="PRAsp5" localSheetId="8">#REF!</definedName>
    <definedName name="PRAsp5" localSheetId="7">#REF!</definedName>
    <definedName name="PRAsp5" localSheetId="6">#REF!</definedName>
    <definedName name="PRAsp5" localSheetId="12">#REF!</definedName>
    <definedName name="PRAsp5" localSheetId="1">#REF!</definedName>
    <definedName name="PRAsp5" localSheetId="5">#REF!</definedName>
    <definedName name="PRAsp5" localSheetId="13">#REF!</definedName>
    <definedName name="PRAsp5" localSheetId="9">#REF!</definedName>
    <definedName name="PRAsp5">#REF!</definedName>
    <definedName name="propriedade" localSheetId="10">#REF!</definedName>
    <definedName name="propriedade" localSheetId="11">#REF!</definedName>
    <definedName name="propriedade" localSheetId="8">#REF!</definedName>
    <definedName name="propriedade" localSheetId="7">#REF!</definedName>
    <definedName name="propriedade" localSheetId="6">#REF!</definedName>
    <definedName name="propriedade" localSheetId="12">#REF!</definedName>
    <definedName name="propriedade" localSheetId="1">#REF!</definedName>
    <definedName name="propriedade" localSheetId="5">#REF!</definedName>
    <definedName name="propriedade" localSheetId="13">#REF!</definedName>
    <definedName name="propriedade" localSheetId="9">#REF!</definedName>
    <definedName name="propriedade">#REF!</definedName>
    <definedName name="PRsub" localSheetId="10">#REF!</definedName>
    <definedName name="PRsub" localSheetId="11">#REF!</definedName>
    <definedName name="PRsub" localSheetId="8">#REF!</definedName>
    <definedName name="PRsub" localSheetId="7">#REF!</definedName>
    <definedName name="PRsub" localSheetId="6">#REF!</definedName>
    <definedName name="PRsub" localSheetId="12">#REF!</definedName>
    <definedName name="PRsub" localSheetId="1">#REF!</definedName>
    <definedName name="PRsub" localSheetId="5">#REF!</definedName>
    <definedName name="PRsub" localSheetId="13">#REF!</definedName>
    <definedName name="PRsub" localSheetId="9">#REF!</definedName>
    <definedName name="PRsub">#REF!</definedName>
    <definedName name="PRsubCore" localSheetId="10">#REF!</definedName>
    <definedName name="PRsubCore" localSheetId="11">#REF!</definedName>
    <definedName name="PRsubCore" localSheetId="8">#REF!</definedName>
    <definedName name="PRsubCore" localSheetId="7">#REF!</definedName>
    <definedName name="PRsubCore" localSheetId="6">#REF!</definedName>
    <definedName name="PRsubCore" localSheetId="12">#REF!</definedName>
    <definedName name="PRsubCore" localSheetId="1">#REF!</definedName>
    <definedName name="PRsubCore" localSheetId="5">#REF!</definedName>
    <definedName name="PRsubCore" localSheetId="13">#REF!</definedName>
    <definedName name="PRsubCore" localSheetId="9">#REF!</definedName>
    <definedName name="PRsubCore">#REF!</definedName>
    <definedName name="QUARENTA" localSheetId="10">#REF!</definedName>
    <definedName name="QUARENTA" localSheetId="11">#REF!</definedName>
    <definedName name="QUARENTA" localSheetId="8">#REF!</definedName>
    <definedName name="QUARENTA" localSheetId="7">#REF!</definedName>
    <definedName name="QUARENTA" localSheetId="6">#REF!</definedName>
    <definedName name="QUARENTA" localSheetId="12">#REF!</definedName>
    <definedName name="QUARENTA" localSheetId="1">#REF!</definedName>
    <definedName name="QUARENTA" localSheetId="5">#REF!</definedName>
    <definedName name="QUARENTA" localSheetId="13">#REF!</definedName>
    <definedName name="QUARENTA" localSheetId="9">#REF!</definedName>
    <definedName name="QUARENTA">#REF!</definedName>
    <definedName name="QUARENTACINCO" localSheetId="10">#REF!</definedName>
    <definedName name="QUARENTACINCO" localSheetId="11">#REF!</definedName>
    <definedName name="QUARENTACINCO" localSheetId="8">#REF!</definedName>
    <definedName name="QUARENTACINCO" localSheetId="7">#REF!</definedName>
    <definedName name="QUARENTACINCO" localSheetId="6">#REF!</definedName>
    <definedName name="QUARENTACINCO" localSheetId="12">#REF!</definedName>
    <definedName name="QUARENTACINCO" localSheetId="1">#REF!</definedName>
    <definedName name="QUARENTACINCO" localSheetId="5">#REF!</definedName>
    <definedName name="QUARENTACINCO" localSheetId="13">#REF!</definedName>
    <definedName name="QUARENTACINCO" localSheetId="9">#REF!</definedName>
    <definedName name="QUARENTACINCO">#REF!</definedName>
    <definedName name="QUARENTAOITO" localSheetId="10">#REF!</definedName>
    <definedName name="QUARENTAOITO" localSheetId="11">#REF!</definedName>
    <definedName name="QUARENTAOITO" localSheetId="8">#REF!</definedName>
    <definedName name="QUARENTAOITO" localSheetId="7">#REF!</definedName>
    <definedName name="QUARENTAOITO" localSheetId="6">#REF!</definedName>
    <definedName name="QUARENTAOITO" localSheetId="12">#REF!</definedName>
    <definedName name="QUARENTAOITO" localSheetId="1">#REF!</definedName>
    <definedName name="QUARENTAOITO" localSheetId="5">#REF!</definedName>
    <definedName name="QUARENTAOITO" localSheetId="13">#REF!</definedName>
    <definedName name="QUARENTAOITO" localSheetId="9">#REF!</definedName>
    <definedName name="QUARENTAOITO">#REF!</definedName>
    <definedName name="QUARENTASEIS" localSheetId="10">#REF!</definedName>
    <definedName name="QUARENTASEIS" localSheetId="11">#REF!</definedName>
    <definedName name="QUARENTASEIS" localSheetId="8">#REF!</definedName>
    <definedName name="QUARENTASEIS" localSheetId="7">#REF!</definedName>
    <definedName name="QUARENTASEIS" localSheetId="6">#REF!</definedName>
    <definedName name="QUARENTASEIS" localSheetId="12">#REF!</definedName>
    <definedName name="QUARENTASEIS" localSheetId="1">#REF!</definedName>
    <definedName name="QUARENTASEIS" localSheetId="5">#REF!</definedName>
    <definedName name="QUARENTASEIS" localSheetId="13">#REF!</definedName>
    <definedName name="QUARENTASEIS" localSheetId="9">#REF!</definedName>
    <definedName name="QUARENTASEIS">#REF!</definedName>
    <definedName name="Reason" localSheetId="10">#REF!</definedName>
    <definedName name="Reason" localSheetId="11">#REF!</definedName>
    <definedName name="Reason" localSheetId="8">#REF!</definedName>
    <definedName name="Reason" localSheetId="7">#REF!</definedName>
    <definedName name="Reason" localSheetId="6">#REF!</definedName>
    <definedName name="Reason" localSheetId="12">#REF!</definedName>
    <definedName name="Reason" localSheetId="1">#REF!</definedName>
    <definedName name="Reason" localSheetId="5">#REF!</definedName>
    <definedName name="Reason" localSheetId="13">#REF!</definedName>
    <definedName name="Reason" localSheetId="9">#REF!</definedName>
    <definedName name="Reason">#REF!</definedName>
    <definedName name="reino" localSheetId="10">#REF!</definedName>
    <definedName name="reino" localSheetId="11">#REF!</definedName>
    <definedName name="reino" localSheetId="8">#REF!</definedName>
    <definedName name="reino" localSheetId="7">#REF!</definedName>
    <definedName name="reino" localSheetId="6">#REF!</definedName>
    <definedName name="reino" localSheetId="12">#REF!</definedName>
    <definedName name="reino" localSheetId="1">#REF!</definedName>
    <definedName name="reino" localSheetId="5">#REF!</definedName>
    <definedName name="reino" localSheetId="13">#REF!</definedName>
    <definedName name="reino" localSheetId="9">#REF!</definedName>
    <definedName name="reino">#REF!</definedName>
    <definedName name="Reporting" localSheetId="10">#REF!</definedName>
    <definedName name="Reporting" localSheetId="11">#REF!</definedName>
    <definedName name="Reporting" localSheetId="8">#REF!</definedName>
    <definedName name="Reporting" localSheetId="7">#REF!</definedName>
    <definedName name="Reporting" localSheetId="6">#REF!</definedName>
    <definedName name="Reporting" localSheetId="12">#REF!</definedName>
    <definedName name="Reporting" localSheetId="1">#REF!</definedName>
    <definedName name="Reporting" localSheetId="5">#REF!</definedName>
    <definedName name="Reporting" localSheetId="13">#REF!</definedName>
    <definedName name="Reporting" localSheetId="9">#REF!</definedName>
    <definedName name="Reporting">#REF!</definedName>
    <definedName name="SenhaProtecao" localSheetId="10">#REF!</definedName>
    <definedName name="SenhaProtecao" localSheetId="11">#REF!</definedName>
    <definedName name="SenhaProtecao" localSheetId="8">#REF!</definedName>
    <definedName name="SenhaProtecao" localSheetId="7">#REF!</definedName>
    <definedName name="SenhaProtecao" localSheetId="6">#REF!</definedName>
    <definedName name="SenhaProtecao" localSheetId="12">#REF!</definedName>
    <definedName name="SenhaProtecao" localSheetId="1">#REF!</definedName>
    <definedName name="SenhaProtecao" localSheetId="5">#REF!</definedName>
    <definedName name="SenhaProtecao" localSheetId="13">#REF!</definedName>
    <definedName name="SenhaProtecao" localSheetId="9">#REF!</definedName>
    <definedName name="SenhaProtecao">#REF!</definedName>
    <definedName name="SESSENTA" localSheetId="10">#REF!</definedName>
    <definedName name="SESSENTA" localSheetId="11">#REF!</definedName>
    <definedName name="SESSENTA" localSheetId="8">#REF!</definedName>
    <definedName name="SESSENTA" localSheetId="7">#REF!</definedName>
    <definedName name="SESSENTA" localSheetId="6">#REF!</definedName>
    <definedName name="SESSENTA" localSheetId="12">#REF!</definedName>
    <definedName name="SESSENTA" localSheetId="1">#REF!</definedName>
    <definedName name="SESSENTA" localSheetId="5">#REF!</definedName>
    <definedName name="SESSENTA" localSheetId="13">#REF!</definedName>
    <definedName name="SESSENTA" localSheetId="9">#REF!</definedName>
    <definedName name="SESSENTA">#REF!</definedName>
    <definedName name="SESSENTAEUM" localSheetId="10">#REF!</definedName>
    <definedName name="SESSENTAEUM" localSheetId="11">#REF!</definedName>
    <definedName name="SESSENTAEUM" localSheetId="8">#REF!</definedName>
    <definedName name="SESSENTAEUM" localSheetId="7">#REF!</definedName>
    <definedName name="SESSENTAEUM" localSheetId="6">#REF!</definedName>
    <definedName name="SESSENTAEUM" localSheetId="12">#REF!</definedName>
    <definedName name="SESSENTAEUM" localSheetId="1">#REF!</definedName>
    <definedName name="SESSENTAEUM" localSheetId="5">#REF!</definedName>
    <definedName name="SESSENTAEUM" localSheetId="13">#REF!</definedName>
    <definedName name="SESSENTAEUM" localSheetId="9">#REF!</definedName>
    <definedName name="SESSENTAEUM">#REF!</definedName>
    <definedName name="SETENTACINCO" localSheetId="10">#REF!</definedName>
    <definedName name="SETENTACINCO" localSheetId="11">#REF!</definedName>
    <definedName name="SETENTACINCO" localSheetId="8">#REF!</definedName>
    <definedName name="SETENTACINCO" localSheetId="7">#REF!</definedName>
    <definedName name="SETENTACINCO" localSheetId="6">#REF!</definedName>
    <definedName name="SETENTACINCO" localSheetId="12">#REF!</definedName>
    <definedName name="SETENTACINCO" localSheetId="1">#REF!</definedName>
    <definedName name="SETENTACINCO" localSheetId="5">#REF!</definedName>
    <definedName name="SETENTACINCO" localSheetId="13">#REF!</definedName>
    <definedName name="SETENTACINCO" localSheetId="9">#REF!</definedName>
    <definedName name="SETENTACINCO">#REF!</definedName>
    <definedName name="SETENTAEDOIS" localSheetId="10">#REF!</definedName>
    <definedName name="SETENTAEDOIS" localSheetId="11">#REF!</definedName>
    <definedName name="SETENTAEDOIS" localSheetId="8">#REF!</definedName>
    <definedName name="SETENTAEDOIS" localSheetId="7">#REF!</definedName>
    <definedName name="SETENTAEDOIS" localSheetId="6">#REF!</definedName>
    <definedName name="SETENTAEDOIS" localSheetId="12">#REF!</definedName>
    <definedName name="SETENTAEDOIS" localSheetId="1">#REF!</definedName>
    <definedName name="SETENTAEDOIS" localSheetId="5">#REF!</definedName>
    <definedName name="SETENTAEDOIS" localSheetId="13">#REF!</definedName>
    <definedName name="SETENTAEDOIS" localSheetId="9">#REF!</definedName>
    <definedName name="SETENTAEDOIS">#REF!</definedName>
    <definedName name="SETENTAUM" localSheetId="10">#REF!</definedName>
    <definedName name="SETENTAUM" localSheetId="11">#REF!</definedName>
    <definedName name="SETENTAUM" localSheetId="8">#REF!</definedName>
    <definedName name="SETENTAUM" localSheetId="7">#REF!</definedName>
    <definedName name="SETENTAUM" localSheetId="6">#REF!</definedName>
    <definedName name="SETENTAUM" localSheetId="12">#REF!</definedName>
    <definedName name="SETENTAUM" localSheetId="1">#REF!</definedName>
    <definedName name="SETENTAUM" localSheetId="5">#REF!</definedName>
    <definedName name="SETENTAUM" localSheetId="13">#REF!</definedName>
    <definedName name="SETENTAUM" localSheetId="9">#REF!</definedName>
    <definedName name="SETENTAUM">#REF!</definedName>
    <definedName name="sn" localSheetId="10">#REF!</definedName>
    <definedName name="sn" localSheetId="11">#REF!</definedName>
    <definedName name="sn" localSheetId="8">#REF!</definedName>
    <definedName name="sn" localSheetId="7">#REF!</definedName>
    <definedName name="sn" localSheetId="6">#REF!</definedName>
    <definedName name="sn" localSheetId="12">#REF!</definedName>
    <definedName name="sn" localSheetId="1">#REF!</definedName>
    <definedName name="sn" localSheetId="5">#REF!</definedName>
    <definedName name="sn" localSheetId="13">#REF!</definedName>
    <definedName name="sn" localSheetId="9">#REF!</definedName>
    <definedName name="sn">#REF!</definedName>
    <definedName name="SOAsp1" localSheetId="10">#REF!</definedName>
    <definedName name="SOAsp1" localSheetId="11">#REF!</definedName>
    <definedName name="SOAsp1" localSheetId="8">#REF!</definedName>
    <definedName name="SOAsp1" localSheetId="7">#REF!</definedName>
    <definedName name="SOAsp1" localSheetId="6">#REF!</definedName>
    <definedName name="SOAsp1" localSheetId="12">#REF!</definedName>
    <definedName name="SOAsp1" localSheetId="1">#REF!</definedName>
    <definedName name="SOAsp1" localSheetId="5">#REF!</definedName>
    <definedName name="SOAsp1" localSheetId="13">#REF!</definedName>
    <definedName name="SOAsp1" localSheetId="9">#REF!</definedName>
    <definedName name="SOAsp1">#REF!</definedName>
    <definedName name="SOAsp2" localSheetId="10">#REF!</definedName>
    <definedName name="SOAsp2" localSheetId="11">#REF!</definedName>
    <definedName name="SOAsp2" localSheetId="8">#REF!</definedName>
    <definedName name="SOAsp2" localSheetId="7">#REF!</definedName>
    <definedName name="SOAsp2" localSheetId="6">#REF!</definedName>
    <definedName name="SOAsp2" localSheetId="12">#REF!</definedName>
    <definedName name="SOAsp2" localSheetId="1">#REF!</definedName>
    <definedName name="SOAsp2" localSheetId="5">#REF!</definedName>
    <definedName name="SOAsp2" localSheetId="13">#REF!</definedName>
    <definedName name="SOAsp2" localSheetId="9">#REF!</definedName>
    <definedName name="SOAsp2">#REF!</definedName>
    <definedName name="SOAsp3" localSheetId="10">#REF!</definedName>
    <definedName name="SOAsp3" localSheetId="11">#REF!</definedName>
    <definedName name="SOAsp3" localSheetId="8">#REF!</definedName>
    <definedName name="SOAsp3" localSheetId="7">#REF!</definedName>
    <definedName name="SOAsp3" localSheetId="6">#REF!</definedName>
    <definedName name="SOAsp3" localSheetId="12">#REF!</definedName>
    <definedName name="SOAsp3" localSheetId="1">#REF!</definedName>
    <definedName name="SOAsp3" localSheetId="5">#REF!</definedName>
    <definedName name="SOAsp3" localSheetId="13">#REF!</definedName>
    <definedName name="SOAsp3" localSheetId="9">#REF!</definedName>
    <definedName name="SOAsp3">#REF!</definedName>
    <definedName name="SOAsp4" localSheetId="10">#REF!</definedName>
    <definedName name="SOAsp4" localSheetId="11">#REF!</definedName>
    <definedName name="SOAsp4" localSheetId="8">#REF!</definedName>
    <definedName name="SOAsp4" localSheetId="7">#REF!</definedName>
    <definedName name="SOAsp4" localSheetId="6">#REF!</definedName>
    <definedName name="SOAsp4" localSheetId="12">#REF!</definedName>
    <definedName name="SOAsp4" localSheetId="1">#REF!</definedName>
    <definedName name="SOAsp4" localSheetId="5">#REF!</definedName>
    <definedName name="SOAsp4" localSheetId="13">#REF!</definedName>
    <definedName name="SOAsp4" localSheetId="9">#REF!</definedName>
    <definedName name="SOAsp4">#REF!</definedName>
    <definedName name="SOAsp5" localSheetId="10">#REF!</definedName>
    <definedName name="SOAsp5" localSheetId="11">#REF!</definedName>
    <definedName name="SOAsp5" localSheetId="8">#REF!</definedName>
    <definedName name="SOAsp5" localSheetId="7">#REF!</definedName>
    <definedName name="SOAsp5" localSheetId="6">#REF!</definedName>
    <definedName name="SOAsp5" localSheetId="12">#REF!</definedName>
    <definedName name="SOAsp5" localSheetId="1">#REF!</definedName>
    <definedName name="SOAsp5" localSheetId="5">#REF!</definedName>
    <definedName name="SOAsp5" localSheetId="13">#REF!</definedName>
    <definedName name="SOAsp5" localSheetId="9">#REF!</definedName>
    <definedName name="SOAsp5">#REF!</definedName>
    <definedName name="SOAsp6" localSheetId="10">#REF!</definedName>
    <definedName name="SOAsp6" localSheetId="11">#REF!</definedName>
    <definedName name="SOAsp6" localSheetId="8">#REF!</definedName>
    <definedName name="SOAsp6" localSheetId="7">#REF!</definedName>
    <definedName name="SOAsp6" localSheetId="6">#REF!</definedName>
    <definedName name="SOAsp6" localSheetId="12">#REF!</definedName>
    <definedName name="SOAsp6" localSheetId="1">#REF!</definedName>
    <definedName name="SOAsp6" localSheetId="5">#REF!</definedName>
    <definedName name="SOAsp6" localSheetId="13">#REF!</definedName>
    <definedName name="SOAsp6" localSheetId="9">#REF!</definedName>
    <definedName name="SOAsp6">#REF!</definedName>
    <definedName name="SOAsp7" localSheetId="10">#REF!</definedName>
    <definedName name="SOAsp7" localSheetId="11">#REF!</definedName>
    <definedName name="SOAsp7" localSheetId="8">#REF!</definedName>
    <definedName name="SOAsp7" localSheetId="7">#REF!</definedName>
    <definedName name="SOAsp7" localSheetId="6">#REF!</definedName>
    <definedName name="SOAsp7" localSheetId="12">#REF!</definedName>
    <definedName name="SOAsp7" localSheetId="1">#REF!</definedName>
    <definedName name="SOAsp7" localSheetId="5">#REF!</definedName>
    <definedName name="SOAsp7" localSheetId="13">#REF!</definedName>
    <definedName name="SOAsp7" localSheetId="9">#REF!</definedName>
    <definedName name="SOAsp7">#REF!</definedName>
    <definedName name="SOcat" localSheetId="10">#REF!</definedName>
    <definedName name="SOcat" localSheetId="11">#REF!</definedName>
    <definedName name="SOcat" localSheetId="8">#REF!</definedName>
    <definedName name="SOcat" localSheetId="7">#REF!</definedName>
    <definedName name="SOcat" localSheetId="6">#REF!</definedName>
    <definedName name="SOcat" localSheetId="12">#REF!</definedName>
    <definedName name="SOcat" localSheetId="1">#REF!</definedName>
    <definedName name="SOcat" localSheetId="5">#REF!</definedName>
    <definedName name="SOcat" localSheetId="13">#REF!</definedName>
    <definedName name="SOcat" localSheetId="9">#REF!</definedName>
    <definedName name="SOcat">#REF!</definedName>
    <definedName name="SOCIALcatCore" localSheetId="10">#REF!</definedName>
    <definedName name="SOCIALcatCore" localSheetId="11">#REF!</definedName>
    <definedName name="SOCIALcatCore" localSheetId="8">#REF!</definedName>
    <definedName name="SOCIALcatCore" localSheetId="7">#REF!</definedName>
    <definedName name="SOCIALcatCore" localSheetId="6">#REF!</definedName>
    <definedName name="SOCIALcatCore" localSheetId="12">#REF!</definedName>
    <definedName name="SOCIALcatCore" localSheetId="1">#REF!</definedName>
    <definedName name="SOCIALcatCore" localSheetId="5">#REF!</definedName>
    <definedName name="SOCIALcatCore" localSheetId="13">#REF!</definedName>
    <definedName name="SOCIALcatCore" localSheetId="9">#REF!</definedName>
    <definedName name="SOCIALcatCore">#REF!</definedName>
    <definedName name="SOsub" localSheetId="10">#REF!</definedName>
    <definedName name="SOsub" localSheetId="11">#REF!</definedName>
    <definedName name="SOsub" localSheetId="8">#REF!</definedName>
    <definedName name="SOsub" localSheetId="7">#REF!</definedName>
    <definedName name="SOsub" localSheetId="6">#REF!</definedName>
    <definedName name="SOsub" localSheetId="12">#REF!</definedName>
    <definedName name="SOsub" localSheetId="1">#REF!</definedName>
    <definedName name="SOsub" localSheetId="5">#REF!</definedName>
    <definedName name="SOsub" localSheetId="13">#REF!</definedName>
    <definedName name="SOsub" localSheetId="9">#REF!</definedName>
    <definedName name="SOsub">#REF!</definedName>
    <definedName name="SOsubCore" localSheetId="10">#REF!</definedName>
    <definedName name="SOsubCore" localSheetId="11">#REF!</definedName>
    <definedName name="SOsubCore" localSheetId="8">#REF!</definedName>
    <definedName name="SOsubCore" localSheetId="7">#REF!</definedName>
    <definedName name="SOsubCore" localSheetId="6">#REF!</definedName>
    <definedName name="SOsubCore" localSheetId="12">#REF!</definedName>
    <definedName name="SOsubCore" localSheetId="1">#REF!</definedName>
    <definedName name="SOsubCore" localSheetId="5">#REF!</definedName>
    <definedName name="SOsubCore" localSheetId="13">#REF!</definedName>
    <definedName name="SOsubCore" localSheetId="9">#REF!</definedName>
    <definedName name="SOsubCore">#REF!</definedName>
    <definedName name="strat" localSheetId="10">#REF!</definedName>
    <definedName name="strat" localSheetId="11">#REF!</definedName>
    <definedName name="strat" localSheetId="8">#REF!</definedName>
    <definedName name="strat" localSheetId="7">#REF!</definedName>
    <definedName name="strat" localSheetId="6">#REF!</definedName>
    <definedName name="strat" localSheetId="12">#REF!</definedName>
    <definedName name="strat" localSheetId="1">#REF!</definedName>
    <definedName name="strat" localSheetId="5">#REF!</definedName>
    <definedName name="strat" localSheetId="13">#REF!</definedName>
    <definedName name="strat" localSheetId="9">#REF!</definedName>
    <definedName name="strat">#REF!</definedName>
    <definedName name="TEST1" localSheetId="10">#REF!</definedName>
    <definedName name="TEST1" localSheetId="11">#REF!</definedName>
    <definedName name="TEST1" localSheetId="8">#REF!</definedName>
    <definedName name="TEST1" localSheetId="7">#REF!</definedName>
    <definedName name="TEST1" localSheetId="6">#REF!</definedName>
    <definedName name="TEST1" localSheetId="12">#REF!</definedName>
    <definedName name="TEST1" localSheetId="1">#REF!</definedName>
    <definedName name="TEST1" localSheetId="5">#REF!</definedName>
    <definedName name="TEST1" localSheetId="13">#REF!</definedName>
    <definedName name="TEST1" localSheetId="9">#REF!</definedName>
    <definedName name="TEST1">#REF!</definedName>
    <definedName name="TEST10" localSheetId="10">#REF!</definedName>
    <definedName name="TEST10" localSheetId="11">#REF!</definedName>
    <definedName name="TEST10" localSheetId="8">#REF!</definedName>
    <definedName name="TEST10" localSheetId="7">#REF!</definedName>
    <definedName name="TEST10" localSheetId="6">#REF!</definedName>
    <definedName name="TEST10" localSheetId="12">#REF!</definedName>
    <definedName name="TEST10" localSheetId="1">#REF!</definedName>
    <definedName name="TEST10" localSheetId="5">#REF!</definedName>
    <definedName name="TEST10" localSheetId="13">#REF!</definedName>
    <definedName name="TEST10" localSheetId="9">#REF!</definedName>
    <definedName name="TEST10">#REF!</definedName>
    <definedName name="TEST11" localSheetId="10">#REF!</definedName>
    <definedName name="TEST11" localSheetId="11">#REF!</definedName>
    <definedName name="TEST11" localSheetId="8">#REF!</definedName>
    <definedName name="TEST11" localSheetId="7">#REF!</definedName>
    <definedName name="TEST11" localSheetId="6">#REF!</definedName>
    <definedName name="TEST11" localSheetId="12">#REF!</definedName>
    <definedName name="TEST11" localSheetId="1">#REF!</definedName>
    <definedName name="TEST11" localSheetId="5">#REF!</definedName>
    <definedName name="TEST11" localSheetId="13">#REF!</definedName>
    <definedName name="TEST11" localSheetId="9">#REF!</definedName>
    <definedName name="TEST11">#REF!</definedName>
    <definedName name="TEST12" localSheetId="10">#REF!</definedName>
    <definedName name="TEST12" localSheetId="11">#REF!</definedName>
    <definedName name="TEST12" localSheetId="8">#REF!</definedName>
    <definedName name="TEST12" localSheetId="7">#REF!</definedName>
    <definedName name="TEST12" localSheetId="6">#REF!</definedName>
    <definedName name="TEST12" localSheetId="12">#REF!</definedName>
    <definedName name="TEST12" localSheetId="1">#REF!</definedName>
    <definedName name="TEST12" localSheetId="5">#REF!</definedName>
    <definedName name="TEST12" localSheetId="13">#REF!</definedName>
    <definedName name="TEST12" localSheetId="9">#REF!</definedName>
    <definedName name="TEST12">#REF!</definedName>
    <definedName name="TEST13" localSheetId="10">#REF!</definedName>
    <definedName name="TEST13" localSheetId="11">#REF!</definedName>
    <definedName name="TEST13" localSheetId="8">#REF!</definedName>
    <definedName name="TEST13" localSheetId="7">#REF!</definedName>
    <definedName name="TEST13" localSheetId="6">#REF!</definedName>
    <definedName name="TEST13" localSheetId="12">#REF!</definedName>
    <definedName name="TEST13" localSheetId="1">#REF!</definedName>
    <definedName name="TEST13" localSheetId="5">#REF!</definedName>
    <definedName name="TEST13" localSheetId="13">#REF!</definedName>
    <definedName name="TEST13" localSheetId="9">#REF!</definedName>
    <definedName name="TEST13">#REF!</definedName>
    <definedName name="TEST14" localSheetId="10">#REF!</definedName>
    <definedName name="TEST14" localSheetId="11">#REF!</definedName>
    <definedName name="TEST14" localSheetId="8">#REF!</definedName>
    <definedName name="TEST14" localSheetId="7">#REF!</definedName>
    <definedName name="TEST14" localSheetId="6">#REF!</definedName>
    <definedName name="TEST14" localSheetId="12">#REF!</definedName>
    <definedName name="TEST14" localSheetId="1">#REF!</definedName>
    <definedName name="TEST14" localSheetId="5">#REF!</definedName>
    <definedName name="TEST14" localSheetId="13">#REF!</definedName>
    <definedName name="TEST14" localSheetId="9">#REF!</definedName>
    <definedName name="TEST14">#REF!</definedName>
    <definedName name="TEST15" localSheetId="10">#REF!</definedName>
    <definedName name="TEST15" localSheetId="11">#REF!</definedName>
    <definedName name="TEST15" localSheetId="8">#REF!</definedName>
    <definedName name="TEST15" localSheetId="7">#REF!</definedName>
    <definedName name="TEST15" localSheetId="6">#REF!</definedName>
    <definedName name="TEST15" localSheetId="12">#REF!</definedName>
    <definedName name="TEST15" localSheetId="1">#REF!</definedName>
    <definedName name="TEST15" localSheetId="5">#REF!</definedName>
    <definedName name="TEST15" localSheetId="13">#REF!</definedName>
    <definedName name="TEST15" localSheetId="9">#REF!</definedName>
    <definedName name="TEST15">#REF!</definedName>
    <definedName name="TEST16" localSheetId="10">#REF!</definedName>
    <definedName name="TEST16" localSheetId="11">#REF!</definedName>
    <definedName name="TEST16" localSheetId="8">#REF!</definedName>
    <definedName name="TEST16" localSheetId="7">#REF!</definedName>
    <definedName name="TEST16" localSheetId="6">#REF!</definedName>
    <definedName name="TEST16" localSheetId="12">#REF!</definedName>
    <definedName name="TEST16" localSheetId="1">#REF!</definedName>
    <definedName name="TEST16" localSheetId="5">#REF!</definedName>
    <definedName name="TEST16" localSheetId="13">#REF!</definedName>
    <definedName name="TEST16" localSheetId="9">#REF!</definedName>
    <definedName name="TEST16">#REF!</definedName>
    <definedName name="TEST2" localSheetId="10">#REF!</definedName>
    <definedName name="TEST2" localSheetId="11">#REF!</definedName>
    <definedName name="TEST2" localSheetId="8">#REF!</definedName>
    <definedName name="TEST2" localSheetId="7">#REF!</definedName>
    <definedName name="TEST2" localSheetId="6">#REF!</definedName>
    <definedName name="TEST2" localSheetId="12">#REF!</definedName>
    <definedName name="TEST2" localSheetId="1">#REF!</definedName>
    <definedName name="TEST2" localSheetId="5">#REF!</definedName>
    <definedName name="TEST2" localSheetId="13">#REF!</definedName>
    <definedName name="TEST2" localSheetId="9">#REF!</definedName>
    <definedName name="TEST2">#REF!</definedName>
    <definedName name="TEST3" localSheetId="10">#REF!</definedName>
    <definedName name="TEST3" localSheetId="11">#REF!</definedName>
    <definedName name="TEST3" localSheetId="8">#REF!</definedName>
    <definedName name="TEST3" localSheetId="7">#REF!</definedName>
    <definedName name="TEST3" localSheetId="6">#REF!</definedName>
    <definedName name="TEST3" localSheetId="12">#REF!</definedName>
    <definedName name="TEST3" localSheetId="1">#REF!</definedName>
    <definedName name="TEST3" localSheetId="5">#REF!</definedName>
    <definedName name="TEST3" localSheetId="13">#REF!</definedName>
    <definedName name="TEST3" localSheetId="9">#REF!</definedName>
    <definedName name="TEST3">#REF!</definedName>
    <definedName name="TEST4" localSheetId="10">#REF!</definedName>
    <definedName name="TEST4" localSheetId="11">#REF!</definedName>
    <definedName name="TEST4" localSheetId="8">#REF!</definedName>
    <definedName name="TEST4" localSheetId="7">#REF!</definedName>
    <definedName name="TEST4" localSheetId="6">#REF!</definedName>
    <definedName name="TEST4" localSheetId="12">#REF!</definedName>
    <definedName name="TEST4" localSheetId="1">#REF!</definedName>
    <definedName name="TEST4" localSheetId="5">#REF!</definedName>
    <definedName name="TEST4" localSheetId="13">#REF!</definedName>
    <definedName name="TEST4" localSheetId="9">#REF!</definedName>
    <definedName name="TEST4">#REF!</definedName>
    <definedName name="TEST5" localSheetId="10">#REF!</definedName>
    <definedName name="TEST5" localSheetId="11">#REF!</definedName>
    <definedName name="TEST5" localSheetId="8">#REF!</definedName>
    <definedName name="TEST5" localSheetId="7">#REF!</definedName>
    <definedName name="TEST5" localSheetId="6">#REF!</definedName>
    <definedName name="TEST5" localSheetId="12">#REF!</definedName>
    <definedName name="TEST5" localSheetId="1">#REF!</definedName>
    <definedName name="TEST5" localSheetId="5">#REF!</definedName>
    <definedName name="TEST5" localSheetId="13">#REF!</definedName>
    <definedName name="TEST5" localSheetId="9">#REF!</definedName>
    <definedName name="TEST5">#REF!</definedName>
    <definedName name="TEST6" localSheetId="10">#REF!</definedName>
    <definedName name="TEST6" localSheetId="11">#REF!</definedName>
    <definedName name="TEST6" localSheetId="8">#REF!</definedName>
    <definedName name="TEST6" localSheetId="7">#REF!</definedName>
    <definedName name="TEST6" localSheetId="6">#REF!</definedName>
    <definedName name="TEST6" localSheetId="12">#REF!</definedName>
    <definedName name="TEST6" localSheetId="1">#REF!</definedName>
    <definedName name="TEST6" localSheetId="5">#REF!</definedName>
    <definedName name="TEST6" localSheetId="13">#REF!</definedName>
    <definedName name="TEST6" localSheetId="9">#REF!</definedName>
    <definedName name="TEST6">#REF!</definedName>
    <definedName name="TEST7" localSheetId="10">#REF!</definedName>
    <definedName name="TEST7" localSheetId="11">#REF!</definedName>
    <definedName name="TEST7" localSheetId="8">#REF!</definedName>
    <definedName name="TEST7" localSheetId="7">#REF!</definedName>
    <definedName name="TEST7" localSheetId="6">#REF!</definedName>
    <definedName name="TEST7" localSheetId="12">#REF!</definedName>
    <definedName name="TEST7" localSheetId="1">#REF!</definedName>
    <definedName name="TEST7" localSheetId="5">#REF!</definedName>
    <definedName name="TEST7" localSheetId="13">#REF!</definedName>
    <definedName name="TEST7" localSheetId="9">#REF!</definedName>
    <definedName name="TEST7">#REF!</definedName>
    <definedName name="TEST8" localSheetId="10">#REF!</definedName>
    <definedName name="TEST8" localSheetId="11">#REF!</definedName>
    <definedName name="TEST8" localSheetId="8">#REF!</definedName>
    <definedName name="TEST8" localSheetId="7">#REF!</definedName>
    <definedName name="TEST8" localSheetId="6">#REF!</definedName>
    <definedName name="TEST8" localSheetId="12">#REF!</definedName>
    <definedName name="TEST8" localSheetId="1">#REF!</definedName>
    <definedName name="TEST8" localSheetId="5">#REF!</definedName>
    <definedName name="TEST8" localSheetId="13">#REF!</definedName>
    <definedName name="TEST8" localSheetId="9">#REF!</definedName>
    <definedName name="TEST8">#REF!</definedName>
    <definedName name="TEST9" localSheetId="10">#REF!</definedName>
    <definedName name="TEST9" localSheetId="11">#REF!</definedName>
    <definedName name="TEST9" localSheetId="8">#REF!</definedName>
    <definedName name="TEST9" localSheetId="7">#REF!</definedName>
    <definedName name="TEST9" localSheetId="6">#REF!</definedName>
    <definedName name="TEST9" localSheetId="12">#REF!</definedName>
    <definedName name="TEST9" localSheetId="1">#REF!</definedName>
    <definedName name="TEST9" localSheetId="5">#REF!</definedName>
    <definedName name="TEST9" localSheetId="13">#REF!</definedName>
    <definedName name="TEST9" localSheetId="9">#REF!</definedName>
    <definedName name="TEST9">#REF!</definedName>
    <definedName name="TESTHKEY" localSheetId="10">#REF!</definedName>
    <definedName name="TESTHKEY" localSheetId="11">#REF!</definedName>
    <definedName name="TESTHKEY" localSheetId="8">#REF!</definedName>
    <definedName name="TESTHKEY" localSheetId="7">#REF!</definedName>
    <definedName name="TESTHKEY" localSheetId="6">#REF!</definedName>
    <definedName name="TESTHKEY" localSheetId="12">#REF!</definedName>
    <definedName name="TESTHKEY" localSheetId="1">#REF!</definedName>
    <definedName name="TESTHKEY" localSheetId="5">#REF!</definedName>
    <definedName name="TESTHKEY" localSheetId="13">#REF!</definedName>
    <definedName name="TESTHKEY" localSheetId="9">#REF!</definedName>
    <definedName name="TESTHKEY">#REF!</definedName>
    <definedName name="TESTKEYS" localSheetId="10">#REF!</definedName>
    <definedName name="TESTKEYS" localSheetId="11">#REF!</definedName>
    <definedName name="TESTKEYS" localSheetId="8">#REF!</definedName>
    <definedName name="TESTKEYS" localSheetId="7">#REF!</definedName>
    <definedName name="TESTKEYS" localSheetId="6">#REF!</definedName>
    <definedName name="TESTKEYS" localSheetId="12">#REF!</definedName>
    <definedName name="TESTKEYS" localSheetId="1">#REF!</definedName>
    <definedName name="TESTKEYS" localSheetId="5">#REF!</definedName>
    <definedName name="TESTKEYS" localSheetId="13">#REF!</definedName>
    <definedName name="TESTKEYS" localSheetId="9">#REF!</definedName>
    <definedName name="TESTKEYS">#REF!</definedName>
    <definedName name="TESTVKEY" localSheetId="10">#REF!</definedName>
    <definedName name="TESTVKEY" localSheetId="11">#REF!</definedName>
    <definedName name="TESTVKEY" localSheetId="8">#REF!</definedName>
    <definedName name="TESTVKEY" localSheetId="7">#REF!</definedName>
    <definedName name="TESTVKEY" localSheetId="6">#REF!</definedName>
    <definedName name="TESTVKEY" localSheetId="12">#REF!</definedName>
    <definedName name="TESTVKEY" localSheetId="1">#REF!</definedName>
    <definedName name="TESTVKEY" localSheetId="5">#REF!</definedName>
    <definedName name="TESTVKEY" localSheetId="13">#REF!</definedName>
    <definedName name="TESTVKEY" localSheetId="9">#REF!</definedName>
    <definedName name="TESTVKEY">#REF!</definedName>
    <definedName name="TRINTA" localSheetId="10">#REF!</definedName>
    <definedName name="TRINTA" localSheetId="11">#REF!</definedName>
    <definedName name="TRINTA" localSheetId="8">#REF!</definedName>
    <definedName name="TRINTA" localSheetId="7">#REF!</definedName>
    <definedName name="TRINTA" localSheetId="6">#REF!</definedName>
    <definedName name="TRINTA" localSheetId="12">#REF!</definedName>
    <definedName name="TRINTA" localSheetId="1">#REF!</definedName>
    <definedName name="TRINTA" localSheetId="5">#REF!</definedName>
    <definedName name="TRINTA" localSheetId="13">#REF!</definedName>
    <definedName name="TRINTA" localSheetId="9">#REF!</definedName>
    <definedName name="TRINTA">#REF!</definedName>
    <definedName name="TRINTAUM" localSheetId="10">#REF!</definedName>
    <definedName name="TRINTAUM" localSheetId="11">#REF!</definedName>
    <definedName name="TRINTAUM" localSheetId="8">#REF!</definedName>
    <definedName name="TRINTAUM" localSheetId="7">#REF!</definedName>
    <definedName name="TRINTAUM" localSheetId="6">#REF!</definedName>
    <definedName name="TRINTAUM" localSheetId="12">#REF!</definedName>
    <definedName name="TRINTAUM" localSheetId="1">#REF!</definedName>
    <definedName name="TRINTAUM" localSheetId="5">#REF!</definedName>
    <definedName name="TRINTAUM" localSheetId="13">#REF!</definedName>
    <definedName name="TRINTAUM" localSheetId="9">#REF!</definedName>
    <definedName name="TRINTAUM">#REF!</definedName>
    <definedName name="uc" localSheetId="10">#REF!</definedName>
    <definedName name="uc" localSheetId="11">#REF!</definedName>
    <definedName name="uc" localSheetId="8">#REF!</definedName>
    <definedName name="uc" localSheetId="7">#REF!</definedName>
    <definedName name="uc" localSheetId="6">#REF!</definedName>
    <definedName name="uc" localSheetId="12">#REF!</definedName>
    <definedName name="uc" localSheetId="1">#REF!</definedName>
    <definedName name="uc" localSheetId="5">#REF!</definedName>
    <definedName name="uc" localSheetId="13">#REF!</definedName>
    <definedName name="uc" localSheetId="9">#REF!</definedName>
    <definedName name="uc">#REF!</definedName>
    <definedName name="UltimaAlteracao" localSheetId="10">#REF!</definedName>
    <definedName name="UltimaAlteracao" localSheetId="11">#REF!</definedName>
    <definedName name="UltimaAlteracao" localSheetId="8">#REF!</definedName>
    <definedName name="UltimaAlteracao" localSheetId="7">#REF!</definedName>
    <definedName name="UltimaAlteracao" localSheetId="6">#REF!</definedName>
    <definedName name="UltimaAlteracao" localSheetId="12">#REF!</definedName>
    <definedName name="UltimaAlteracao" localSheetId="1">#REF!</definedName>
    <definedName name="UltimaAlteracao" localSheetId="5">#REF!</definedName>
    <definedName name="UltimaAlteracao" localSheetId="13">#REF!</definedName>
    <definedName name="UltimaAlteracao" localSheetId="9">#REF!</definedName>
    <definedName name="UltimaAlteracao">#REF!</definedName>
    <definedName name="UnidadeNegocio" localSheetId="10">#REF!</definedName>
    <definedName name="UnidadeNegocio" localSheetId="11">#REF!</definedName>
    <definedName name="UnidadeNegocio" localSheetId="8">#REF!</definedName>
    <definedName name="UnidadeNegocio" localSheetId="7">#REF!</definedName>
    <definedName name="UnidadeNegocio" localSheetId="6">#REF!</definedName>
    <definedName name="UnidadeNegocio" localSheetId="12">#REF!</definedName>
    <definedName name="UnidadeNegocio" localSheetId="1">#REF!</definedName>
    <definedName name="UnidadeNegocio" localSheetId="5">#REF!</definedName>
    <definedName name="UnidadeNegocio" localSheetId="13">#REF!</definedName>
    <definedName name="UnidadeNegocio" localSheetId="9">#REF!</definedName>
    <definedName name="UnidadeNegocio">#REF!</definedName>
    <definedName name="VINTE" localSheetId="10">#REF!</definedName>
    <definedName name="VINTE" localSheetId="11">#REF!</definedName>
    <definedName name="VINTE" localSheetId="8">#REF!</definedName>
    <definedName name="VINTE" localSheetId="7">#REF!</definedName>
    <definedName name="VINTE" localSheetId="6">#REF!</definedName>
    <definedName name="VINTE" localSheetId="12">#REF!</definedName>
    <definedName name="VINTE" localSheetId="1">#REF!</definedName>
    <definedName name="VINTE" localSheetId="5">#REF!</definedName>
    <definedName name="VINTE" localSheetId="13">#REF!</definedName>
    <definedName name="VINTE" localSheetId="9">#REF!</definedName>
    <definedName name="VINTE">#REF!</definedName>
    <definedName name="VINTENOVE" localSheetId="10">#REF!</definedName>
    <definedName name="VINTENOVE" localSheetId="11">#REF!</definedName>
    <definedName name="VINTENOVE" localSheetId="8">#REF!</definedName>
    <definedName name="VINTENOVE" localSheetId="7">#REF!</definedName>
    <definedName name="VINTENOVE" localSheetId="6">#REF!</definedName>
    <definedName name="VINTENOVE" localSheetId="12">#REF!</definedName>
    <definedName name="VINTENOVE" localSheetId="1">#REF!</definedName>
    <definedName name="VINTENOVE" localSheetId="5">#REF!</definedName>
    <definedName name="VINTENOVE" localSheetId="13">#REF!</definedName>
    <definedName name="VINTENOVE" localSheetId="9">#REF!</definedName>
    <definedName name="VINTENOVE">#REF!</definedName>
    <definedName name="VINTEOITO" localSheetId="10">#REF!</definedName>
    <definedName name="VINTEOITO" localSheetId="11">#REF!</definedName>
    <definedName name="VINTEOITO" localSheetId="8">#REF!</definedName>
    <definedName name="VINTEOITO" localSheetId="7">#REF!</definedName>
    <definedName name="VINTEOITO" localSheetId="6">#REF!</definedName>
    <definedName name="VINTEOITO" localSheetId="12">#REF!</definedName>
    <definedName name="VINTEOITO" localSheetId="1">#REF!</definedName>
    <definedName name="VINTEOITO" localSheetId="5">#REF!</definedName>
    <definedName name="VINTEOITO" localSheetId="13">#REF!</definedName>
    <definedName name="VINTEOITO" localSheetId="9">#REF!</definedName>
    <definedName name="VINTEOITO">#REF!</definedName>
    <definedName name="VINTESETE" localSheetId="10">#REF!</definedName>
    <definedName name="VINTESETE" localSheetId="11">#REF!</definedName>
    <definedName name="VINTESETE" localSheetId="8">#REF!</definedName>
    <definedName name="VINTESETE" localSheetId="7">#REF!</definedName>
    <definedName name="VINTESETE" localSheetId="6">#REF!</definedName>
    <definedName name="VINTESETE" localSheetId="12">#REF!</definedName>
    <definedName name="VINTESETE" localSheetId="1">#REF!</definedName>
    <definedName name="VINTESETE" localSheetId="5">#REF!</definedName>
    <definedName name="VINTESETE" localSheetId="13">#REF!</definedName>
    <definedName name="VINTESETE" localSheetId="9">#REF!</definedName>
    <definedName name="VINTESETE">#REF!</definedName>
    <definedName name="VINTEUM" localSheetId="10">#REF!</definedName>
    <definedName name="VINTEUM" localSheetId="11">#REF!</definedName>
    <definedName name="VINTEUM" localSheetId="8">#REF!</definedName>
    <definedName name="VINTEUM" localSheetId="7">#REF!</definedName>
    <definedName name="VINTEUM" localSheetId="6">#REF!</definedName>
    <definedName name="VINTEUM" localSheetId="12">#REF!</definedName>
    <definedName name="VINTEUM" localSheetId="1">#REF!</definedName>
    <definedName name="VINTEUM" localSheetId="5">#REF!</definedName>
    <definedName name="VINTEUM" localSheetId="13">#REF!</definedName>
    <definedName name="VINTEUM" localSheetId="9">#REF!</definedName>
    <definedName name="VINTE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40" l="1"/>
  <c r="K26" i="40"/>
  <c r="L50" i="40"/>
  <c r="K46" i="39"/>
  <c r="J32" i="10" l="1"/>
</calcChain>
</file>

<file path=xl/sharedStrings.xml><?xml version="1.0" encoding="utf-8"?>
<sst xmlns="http://schemas.openxmlformats.org/spreadsheetml/2006/main" count="5147" uniqueCount="1695">
  <si>
    <t>ESG</t>
  </si>
  <si>
    <t>Ambiental</t>
  </si>
  <si>
    <t>Governança, ética e compliance</t>
  </si>
  <si>
    <t>Framework</t>
  </si>
  <si>
    <t>SASB RR-BI-120a.2</t>
  </si>
  <si>
    <t>Mudanças climáticas e transição energética</t>
  </si>
  <si>
    <t>GRI 302-1, 302-2, 302-3; SASB FB-AG-130a.1</t>
  </si>
  <si>
    <t>Abrangência</t>
  </si>
  <si>
    <t>Brasil</t>
  </si>
  <si>
    <t>Consolidado</t>
  </si>
  <si>
    <t>ODS</t>
  </si>
  <si>
    <t>7, 8, 12, 13</t>
  </si>
  <si>
    <t>Considerações</t>
  </si>
  <si>
    <t>Unidade</t>
  </si>
  <si>
    <t>Divulgação</t>
  </si>
  <si>
    <t>Governança</t>
  </si>
  <si>
    <t>Relacionamento com comunidades</t>
  </si>
  <si>
    <t>Proporção entre o salário mais baixo e o salário mínimo local - Homens</t>
  </si>
  <si>
    <t>%</t>
  </si>
  <si>
    <t>GRI 202-1; WEF - Pessoas - Dignidade e igualdade - Nível salarial</t>
  </si>
  <si>
    <t>Proporção entre o salário mais baixo e o salário mínimo local, com discriminação por gênero</t>
  </si>
  <si>
    <t>1, 5, 8</t>
  </si>
  <si>
    <t>Argentina</t>
  </si>
  <si>
    <t>-</t>
  </si>
  <si>
    <t>Proporção entre o salário mais baixo e o salário mínimo local - Mulheres</t>
  </si>
  <si>
    <t>Total de pessoas beneficiadas pelos projetos sociais da Raízen</t>
  </si>
  <si>
    <t>GRI 203-1</t>
  </si>
  <si>
    <t>Investimentos em infraestrutura e apoio a serviços</t>
  </si>
  <si>
    <t>5, 9, 11</t>
  </si>
  <si>
    <t>Investimento social da Raízen</t>
  </si>
  <si>
    <t>R$ mil</t>
  </si>
  <si>
    <t>Percentual de gastos com fornecedores locais</t>
  </si>
  <si>
    <t>GRI 204-1</t>
  </si>
  <si>
    <t>Proporção de gastos com fornecedores locais</t>
  </si>
  <si>
    <t>8</t>
  </si>
  <si>
    <t>Percentual de gastos com outros fornecedores</t>
  </si>
  <si>
    <t>Valor monetário total de multas ambientais significativas</t>
  </si>
  <si>
    <t>R$</t>
  </si>
  <si>
    <t>GRI 2-27 (antigos GRI 307-1 / GRI 419-1)</t>
  </si>
  <si>
    <t>Conformidade com leis e regulamentos</t>
  </si>
  <si>
    <t>16</t>
  </si>
  <si>
    <t>Total de sanções não monetárias para casos de não conformidade a leis e regulamentos ambientais</t>
  </si>
  <si>
    <t>GRI 2-27 (antigo GRI 307-1)</t>
  </si>
  <si>
    <t>Percentual de empregados impactados por comunicações de políticas e procedimentos de combate à corrupção</t>
  </si>
  <si>
    <t>GRI 205-2</t>
  </si>
  <si>
    <t>Comunicação e capacitação em políticas e procedimentos de combate à corrupção</t>
  </si>
  <si>
    <t>Percentual de empregados treinados em políticas e procedimentos de combate à corrupção</t>
  </si>
  <si>
    <t>Percentual de membros dos órgãoes de governança que foram comunicados sobre treinamentos em políticas e procedimentos de combate à corrupção</t>
  </si>
  <si>
    <t>Percentual de membros dos órgãoes de governança que receberam treinamentos em políticas e procedimentos de combate à corrupção</t>
  </si>
  <si>
    <t>Total de casos confirmados de corrupção</t>
  </si>
  <si>
    <t>GRI 205-3</t>
  </si>
  <si>
    <t>Casos confirmados de corrupção e medidas tomadas</t>
  </si>
  <si>
    <t xml:space="preserve">Total de casos confirmados em que empregados foram demitidos ou punidos por corrupção </t>
  </si>
  <si>
    <t>Total de casos confirmados em que contratos com parceiros comerciais foram rescindidos ou não renovados em decorrência de violações relacionadas à corrupção</t>
  </si>
  <si>
    <t>Conteúdos Gerais</t>
  </si>
  <si>
    <t>Total de Empregados</t>
  </si>
  <si>
    <t>GRI 2-7 (antigo GRI 102-8)</t>
  </si>
  <si>
    <t>Número total de empregados por gênero</t>
  </si>
  <si>
    <t>8, 10</t>
  </si>
  <si>
    <t>Indicadores não materiais (de produção)</t>
  </si>
  <si>
    <t>Produção por safra/cultura principal – cana-de-açúcar</t>
  </si>
  <si>
    <t>SASB FB-AG-000.A</t>
  </si>
  <si>
    <t>Produção por safra principal</t>
  </si>
  <si>
    <t>■ A partir da safra 2021/2022, os dados de ativos adquiridos da ex-Biosev estão contemplados em Brasil.</t>
  </si>
  <si>
    <t>Instalações de processamento em atividade</t>
  </si>
  <si>
    <t>SASB FB-AG-000.B</t>
  </si>
  <si>
    <t>Número de instalações de processamento</t>
  </si>
  <si>
    <t>Área total da terra sob produção ativa</t>
  </si>
  <si>
    <t>SASB FB-AG-000.C</t>
  </si>
  <si>
    <t>Produção de biocombustíveis</t>
  </si>
  <si>
    <t>SASB RR-BI-000.A</t>
  </si>
  <si>
    <t>Capacidade de produção de biocombustíveis</t>
  </si>
  <si>
    <t>Produção de biocombustível avançado</t>
  </si>
  <si>
    <t>SASB RR-BI-000.B</t>
  </si>
  <si>
    <t>Quantidade de matéria-prima consumida na produção</t>
  </si>
  <si>
    <t>SASB RR-BI-000.C</t>
  </si>
  <si>
    <t>Porcentagem da produção de biocombustível certificada</t>
  </si>
  <si>
    <t>SASB RR-BI-430a.2</t>
  </si>
  <si>
    <t>Porcentagem de produção de biocombustíveis certificada por terceiros em um padrão de sustentabilidade ambiental</t>
  </si>
  <si>
    <t>Capacidade operacional de refino</t>
  </si>
  <si>
    <t>SASB EM-RM-000.B</t>
  </si>
  <si>
    <t>Capacidade operacional de refinamento</t>
  </si>
  <si>
    <t>Total de incidentes de não conformidade relacionados à qualidade do ar</t>
  </si>
  <si>
    <t>Número de incidentes de não conformidade associados a licenças, padrões e regulamentos de qualidade do ar</t>
  </si>
  <si>
    <t>Total de incidentes de não conformidade relacionados à qualidade da água</t>
  </si>
  <si>
    <t>Número de incidentes de não conformidade associados a licenças, padrões e regulamentos de qualidade da água</t>
  </si>
  <si>
    <t>Consumo total de energia de fontes renováveis</t>
  </si>
  <si>
    <t>GJ</t>
  </si>
  <si>
    <t>Consumo total de energia de fontes renováveis dentro da organização</t>
  </si>
  <si>
    <t>Consumo total de energia de fontes não renováveis</t>
  </si>
  <si>
    <t>Consumo total de energia de fontes não renováveis dentro da organização</t>
  </si>
  <si>
    <t>Consumo total de energia</t>
  </si>
  <si>
    <t>Consumo total de energia dentro da organização</t>
  </si>
  <si>
    <t>Taxa de intensidade energética</t>
  </si>
  <si>
    <t>GJ/tonelada de cana moída</t>
  </si>
  <si>
    <t>2.61</t>
  </si>
  <si>
    <t>GRI 302-3</t>
  </si>
  <si>
    <t>Intensidade energética</t>
  </si>
  <si>
    <t>tCO2e</t>
  </si>
  <si>
    <t>GRI 305-1, 305-2, 305-3; SASB FB-AG-110a.1, EM-MD-110a.1, EM-RM-110a.1; WEF - Mudanças Climáticas - Emissões de gases de efeito estufa (GEE)</t>
  </si>
  <si>
    <t>Total de emissões globais brutas de gases de efeito estufa (GEE)</t>
  </si>
  <si>
    <t>Emissões globais brutas de gases de efeito estufa (GEE), por escopo</t>
  </si>
  <si>
    <t>3, 12, 13, 14, 15</t>
  </si>
  <si>
    <t>Emissões de GEE</t>
  </si>
  <si>
    <t>GRI 305-4</t>
  </si>
  <si>
    <t>Intensidade de emissões de gases de efeito estufa (GEE)</t>
  </si>
  <si>
    <t>13, 14, 15</t>
  </si>
  <si>
    <t>Emissões de NOX</t>
  </si>
  <si>
    <t>GRI 305-7; SASB RR-BI-120a.1, EM-MD-120a.1, EM-RM-120a.1</t>
  </si>
  <si>
    <t>Emissões de NOX, SOX e outras emissões atmosféricas significativas</t>
  </si>
  <si>
    <t>3, 12, 14, 15</t>
  </si>
  <si>
    <t>■ Na Argentina, as emissões são calculadas com base no API Compendium of Greenhouse Gas Emissions Methodologies for the Oil and Natural Gas Industry August 2009 Refinery Gas.</t>
  </si>
  <si>
    <t>Emissões de Poluentes Orgânicos Persistentes (POPs)</t>
  </si>
  <si>
    <t>Emissões de Compostos Orgânicos Voláteis (COV)</t>
  </si>
  <si>
    <t>Emissões de Poluentes Atmosféricos Perigosos (HAP)</t>
  </si>
  <si>
    <t>Emissões de Material particulado (MP)</t>
  </si>
  <si>
    <t>■ Na safra 2019/2020, não havia dados sobre os ativos na Argentina.</t>
  </si>
  <si>
    <t>Gestão de saúde, segurança e meio ambiente</t>
  </si>
  <si>
    <t>Descarte total de água - fontes superficiais</t>
  </si>
  <si>
    <t>GRI 303-4</t>
  </si>
  <si>
    <t>Descarte de água</t>
  </si>
  <si>
    <t>■ A partir da safra 2021/2022, os dados da Raízen Brasil passaram a incluir os dados referentes aos ativos adquiridos da ex-Biosev.</t>
  </si>
  <si>
    <t>6</t>
  </si>
  <si>
    <t>Consumo de água</t>
  </si>
  <si>
    <t>GRI 303-5; SASB FB-AG-140a.1, RR-BI-140a.1, EM-RM-140a.1; WEF – Planeta - Disponibilidade de água doce - Consumo e retirada de água em áreas com escassez de água</t>
  </si>
  <si>
    <t>Total de resíduos perigosos gerados</t>
  </si>
  <si>
    <t>GRI 306-3; SASB EM-RM-150a.1</t>
  </si>
  <si>
    <t>Total de resíduos gerados, por tipo</t>
  </si>
  <si>
    <t>3, 11, 12</t>
  </si>
  <si>
    <t>Total de resíduos não perigosos gerados</t>
  </si>
  <si>
    <t>Total de resíduos perigosos não destinados para disposição final</t>
  </si>
  <si>
    <t>GRI 306-4; SASB EM-RM-150a.1</t>
  </si>
  <si>
    <t>Total de resíduos não destinados para disposição final, por tipo</t>
  </si>
  <si>
    <t>Total de resíduos não perigosos não destinados para disposição final</t>
  </si>
  <si>
    <t>Total de resíduos perigosos destinados para disposição final</t>
  </si>
  <si>
    <t>GRI 306-5</t>
  </si>
  <si>
    <t>Total de resíduos destinados para disposição final, por tipo</t>
  </si>
  <si>
    <t>Total de resíduos não perigosos destinados para disposição final</t>
  </si>
  <si>
    <t>Total de derramamentos de hidrocarbonetos</t>
  </si>
  <si>
    <t>SASB EM-MD-160a.4</t>
  </si>
  <si>
    <t>Número e volume agregado de derramamentos de hidrocarbonetos, volume no Ártico, volume em áreas excepcionalmente sensíveis e volume recuperado.</t>
  </si>
  <si>
    <t>Volume total de derramamentos de hidrocarbonetos</t>
  </si>
  <si>
    <t>Volume total de derramamentos de recuperados</t>
  </si>
  <si>
    <t>Taxa de recuperação de derramamentos</t>
  </si>
  <si>
    <t>Taxa</t>
  </si>
  <si>
    <t>Social</t>
  </si>
  <si>
    <t>Direitos humanos, diversidade e inclusão</t>
  </si>
  <si>
    <t>Total de novas contratações de empregados</t>
  </si>
  <si>
    <t>GRI 401-1; WEF – Prosperidade - Geração de emprego e riqueza - Número absoluto e taxa de emprego</t>
  </si>
  <si>
    <t>Novas contratações e rotatividade de empregados</t>
  </si>
  <si>
    <t>5, 8, 10</t>
  </si>
  <si>
    <t>Total de empregados que deixaram a empresa</t>
  </si>
  <si>
    <t>Taxa de retenção de empregados que tiraram licença - Homens</t>
  </si>
  <si>
    <t>GRI 401-3</t>
  </si>
  <si>
    <t>Licença maternidade/paternidade</t>
  </si>
  <si>
    <t>5, 8</t>
  </si>
  <si>
    <t>Taxa de retenção de empregados que tiraram licença - Mulheres</t>
  </si>
  <si>
    <t>Porcentagem total de pessoas com deficiência (PCDs)</t>
  </si>
  <si>
    <t>GRI 405-1; WEF - Pessoas - Dignidade e igualdade - Diversidade e Inclusão</t>
  </si>
  <si>
    <t>Diversidade em órgãos de governança e empregados</t>
  </si>
  <si>
    <t>GRI 412-2</t>
  </si>
  <si>
    <t>Capacitação de empregados em políticas ou procedimentos de direitos humanos</t>
  </si>
  <si>
    <t>Porcentagem de empregados que são cobertos por um sistema de gestão de saúde e segurança ocupacional</t>
  </si>
  <si>
    <t>GRI 403-8</t>
  </si>
  <si>
    <t>Trabalhadores cobertos por um sistema de gestão de saúde e segurança do trabalho</t>
  </si>
  <si>
    <t>Total de empregados que são cobertos por um sistema de gestão de saúde e segurança ocupacional</t>
  </si>
  <si>
    <t>Total de óbitos como resultado de lesões relacionadas ao trabalho - empregados</t>
  </si>
  <si>
    <t>GRI 403-9; SASB FB-AG-320a.1, EM-RM-320a.1; WEF - Pessoas - Saúde e bem-estar - Saúde e segurança</t>
  </si>
  <si>
    <t>Acidentes de trabalho</t>
  </si>
  <si>
    <t>3, 8, 16</t>
  </si>
  <si>
    <t>Total de óbitos como resultado de lesões relacionadas ao trabalho - Outros trabalhadores</t>
  </si>
  <si>
    <t>■ Os dados de outros trabalhadores começaram a ser reportados na safra 2021/2022 e não estão contabilizando os ativos da ex-Biosev, uma vez que não havia esse controle.</t>
  </si>
  <si>
    <t>■ Os dados de outros trabalhadores começaram a ser reportados na safra 2021/2022.</t>
  </si>
  <si>
    <t>Total de óbitos como resultado de problemas de saúde relacionados ao trabalho - empregados</t>
  </si>
  <si>
    <t>GRI 403-10</t>
  </si>
  <si>
    <t>Doenças profissionais</t>
  </si>
  <si>
    <t>Indicadores não materiais</t>
  </si>
  <si>
    <t>Média de horas de capacitação de empregados</t>
  </si>
  <si>
    <t>GRI 404-1; WEF – Pessoas - Habilidades para o futuro - Treinamento fornecido</t>
  </si>
  <si>
    <t>Média de horas de capacitação por ano, por empregado</t>
  </si>
  <si>
    <t>4, 5, 8, 10</t>
  </si>
  <si>
    <t>Percentual de empregados que receberam análises de desempenho e de desenvolvimento de carreira</t>
  </si>
  <si>
    <t>GRI 404-3</t>
  </si>
  <si>
    <t>Percentual de empregados que recebem avaliações regulares de desempenho e de desenvolvimento de carreira</t>
  </si>
  <si>
    <t>■ Na safra 2021/2022 foram considerados o total de empregados, porém os profissionais admitidos a partir de janeiro de 2022 não foram considerados.</t>
  </si>
  <si>
    <t>Total de pessoas nas equipes de segurança</t>
  </si>
  <si>
    <t>GRI 410-1</t>
  </si>
  <si>
    <t>Pessoal de segurança treinado em políticas ou procedimentos de direitos humanos</t>
  </si>
  <si>
    <t>Total de pessoas nas equipes de segurança que receberam treinamentos em direitos humanos</t>
  </si>
  <si>
    <t>Percentual de pessoas das equipes de segurança que recebeu treinamento em direitos humanos</t>
  </si>
  <si>
    <t>Percentual de programas de engajamento voltados à comunidade local</t>
  </si>
  <si>
    <t>GRI 413-1</t>
  </si>
  <si>
    <t>Operações com engajamento da comunidade local, avaliações de impacto e programas de desenvolvimento</t>
  </si>
  <si>
    <t>Percentual de programas de avaliação de impacto nas comunidades</t>
  </si>
  <si>
    <t>Percentual de programas de desenvolvimento local</t>
  </si>
  <si>
    <t>n/a</t>
  </si>
  <si>
    <t>Safra 2021/2022</t>
  </si>
  <si>
    <t>Safra 2022/2023</t>
  </si>
  <si>
    <t>Tema material: Mudanças climáticas &amp; gestão de emissões</t>
  </si>
  <si>
    <t>EM-MD-110a.1</t>
  </si>
  <si>
    <t>Compromissos Públicos Raízen</t>
  </si>
  <si>
    <t>Tema</t>
  </si>
  <si>
    <t>O que é</t>
  </si>
  <si>
    <t>Objetivos</t>
  </si>
  <si>
    <t>Meta-Ano</t>
  </si>
  <si>
    <t xml:space="preserve">
33,7%</t>
  </si>
  <si>
    <t>RR-BI-120a.2</t>
  </si>
  <si>
    <t>403-10</t>
  </si>
  <si>
    <t>EM-RM-000.A</t>
  </si>
  <si>
    <t>Gestão de integridade e riscos de incidente crítico</t>
  </si>
  <si>
    <t>Casos confirmados de corrupção</t>
  </si>
  <si>
    <t>Safra 2023/2024</t>
  </si>
  <si>
    <t>Número total dos casos confirmados de corrupção</t>
  </si>
  <si>
    <t>Número de casos confirmados em que empregados foram demitidos ou punidos por corrupção</t>
  </si>
  <si>
    <t>Número de casos confirmados em que contratos com parceiros comerciais foram rescindidos ou não renovados em decorrência de violações relacionadas à corrupção</t>
  </si>
  <si>
    <t>Número de processos judiciais relacionados à corrupção</t>
  </si>
  <si>
    <t>Número de ações judiciais por concorrência desleal, práticas de truste e monopólio</t>
  </si>
  <si>
    <t>Ações judiciais por concorrência desleal, práticas de truste e monopólio</t>
  </si>
  <si>
    <t>Unidade de medida</t>
  </si>
  <si>
    <t>GRI 2-16 Comunicação de preocupações cruciais</t>
  </si>
  <si>
    <t>Número total de preocupações cruciais comunicadas aos órgãos de governança</t>
  </si>
  <si>
    <t>Preocupações cruciais comunicadas aos órgãos de governança</t>
  </si>
  <si>
    <t>GRI 2-26 Mecanismos para aconselhamento e apresentação de preocupações</t>
  </si>
  <si>
    <t>GRI 205-3 Casos confirmados de corrupção e medidas tomadas</t>
  </si>
  <si>
    <t>GRI 206-1 Ações judiciais por concorrência desleal, práticas de truste e monopólio</t>
  </si>
  <si>
    <t>GRI 2-19 Políticas de remuneração</t>
  </si>
  <si>
    <t>GRI 2-20 Processo para determinação da remuneração</t>
  </si>
  <si>
    <t>GRI 2-27 Conformidade com leis e regulamentos</t>
  </si>
  <si>
    <t>Número de casos significativos em que multas foram aplicadas</t>
  </si>
  <si>
    <t>Número de casos significativos em que sanções não monetárias foram aplicadas</t>
  </si>
  <si>
    <t>Número de multas para casos de não conformidade com leis e regulamentos que ocorreram durante o período do relato</t>
  </si>
  <si>
    <t>n/d</t>
  </si>
  <si>
    <t>Valor monetário total de multas (R$)</t>
  </si>
  <si>
    <t>GRI 3-3 Gestão do tema material</t>
  </si>
  <si>
    <t>Número de operações contempladas pelo Canal de Ética</t>
  </si>
  <si>
    <t>Percentual de operações</t>
  </si>
  <si>
    <t>Número de denúncias recebidas relacionadas a corrupção</t>
  </si>
  <si>
    <t>Percentual de denúncias consideradas procedentes</t>
  </si>
  <si>
    <t>GRI 205-1 Operações avaliadas quanto a riscos relacionados à corrupção</t>
  </si>
  <si>
    <t>Comunicação e treinamentos em políticas e procedimentos de combate à corrupção para membros dos órgãos de governança</t>
  </si>
  <si>
    <t>Percentual de membros do órgão de governança que foram comunicados</t>
  </si>
  <si>
    <t>Número total de membros treinados</t>
  </si>
  <si>
    <t>Percentual de membros do órgão de governança que receberam treinamento</t>
  </si>
  <si>
    <t>Comunicações e treinamentos em políticas e procedimentos de combate à corrupção para empregados</t>
  </si>
  <si>
    <t>Número total de empregados comunicados</t>
  </si>
  <si>
    <t>Percentual de empregados comunicados</t>
  </si>
  <si>
    <t>Número total de empregados treinados</t>
  </si>
  <si>
    <t>Percentual de empregados treinados</t>
  </si>
  <si>
    <t>Tipo de parceiro de negócio</t>
  </si>
  <si>
    <t>Centro-Oeste</t>
  </si>
  <si>
    <t>Nordeste</t>
  </si>
  <si>
    <t>Norte</t>
  </si>
  <si>
    <t>Sudeste</t>
  </si>
  <si>
    <t>Sul</t>
  </si>
  <si>
    <t xml:space="preserve">GRI 205-2 Comunicação e capacitação em políticas e procedimentos de combate à corrupção </t>
  </si>
  <si>
    <t>GRI 11.20.5 Descreva a abordagem para transparência de contratos</t>
  </si>
  <si>
    <t>Homens</t>
  </si>
  <si>
    <t>Mulheres</t>
  </si>
  <si>
    <t>Colaboradores com o direito a tirar a licença</t>
  </si>
  <si>
    <t>Colaboradores que tiraram a licença</t>
  </si>
  <si>
    <t>Retornaram ao trabalho ao fim do período</t>
  </si>
  <si>
    <t>Retornaram ao trabalho e continuavam colaboradores após 12 meses</t>
  </si>
  <si>
    <t>Taxa de retorno ao trabalho</t>
  </si>
  <si>
    <t>Taxa de retenção de colaboradores que tiraram licença</t>
  </si>
  <si>
    <t>Presidência</t>
  </si>
  <si>
    <t>Diretoria</t>
  </si>
  <si>
    <t>Gerência</t>
  </si>
  <si>
    <t>Especialista</t>
  </si>
  <si>
    <t>Administrativo</t>
  </si>
  <si>
    <t>Operacional</t>
  </si>
  <si>
    <t>Trainee</t>
  </si>
  <si>
    <t>Aprendiz</t>
  </si>
  <si>
    <t>Total</t>
  </si>
  <si>
    <t>Abaixo de 20 anos</t>
  </si>
  <si>
    <t>Entre 21 e 30 anos</t>
  </si>
  <si>
    <t>Entre 31 e40 anos</t>
  </si>
  <si>
    <t>Entre 41 e 50 anos</t>
  </si>
  <si>
    <t>Entre 51 e 60 anos</t>
  </si>
  <si>
    <t>Acima de 60 anos</t>
  </si>
  <si>
    <t>Entre 31 e 40 anos</t>
  </si>
  <si>
    <t>De 30 a 50 anos</t>
  </si>
  <si>
    <t>Acima de 50 anos</t>
  </si>
  <si>
    <t>Amarela</t>
  </si>
  <si>
    <t>Branca</t>
  </si>
  <si>
    <t>Indígena</t>
  </si>
  <si>
    <t>Parda</t>
  </si>
  <si>
    <t>Preta</t>
  </si>
  <si>
    <t>Não informado</t>
  </si>
  <si>
    <t>GRI 405-1 Diversidade em órgãos de governança e empregados</t>
  </si>
  <si>
    <t>Abaixo de 30 anos</t>
  </si>
  <si>
    <t>Percentual de empregados por categoria funcional e gênero</t>
  </si>
  <si>
    <t>Percentual de empregados por categoria funcional e faixa etária</t>
  </si>
  <si>
    <t>Percentual de pessoas com deficiência (PCDs) por categoria funcional</t>
  </si>
  <si>
    <t>GRI 405-2 Proporção entre o salário-base e a remuneração recebidos pelas mulheres e aqueles recebidos pelos homens</t>
  </si>
  <si>
    <t>WEF - Pessoas - Incidentes de discriminação e assédio e o valor total das perdas monetárias</t>
  </si>
  <si>
    <t>GRI 406-1 Casos de discriminação e medidas corretivas tomadas</t>
  </si>
  <si>
    <t>Casos de discriminação</t>
  </si>
  <si>
    <t>Fontes superficiais</t>
  </si>
  <si>
    <t>Fontes subterrâneas</t>
  </si>
  <si>
    <t>Água produzida</t>
  </si>
  <si>
    <t>GRI 303-3 Captação de água</t>
  </si>
  <si>
    <t>SASB FB-AG-140a.1 / RR-BI-140a.1 Total de água retirada, total de água consumida, porcentagem de cada um em regiões com estresse hídrico de linha de base alto ou extremamente alto</t>
  </si>
  <si>
    <t>Percentual de captação de água em regiões com estresse hídrico de linha de base alto ou extremamente alto</t>
  </si>
  <si>
    <t>Tema material: Gestão hídrica</t>
  </si>
  <si>
    <t>GRI 303-4 Descarte de água</t>
  </si>
  <si>
    <t>GRI 303-5 Consumo de água</t>
  </si>
  <si>
    <t>-14.542  </t>
  </si>
  <si>
    <t>Safra 2022/20223</t>
  </si>
  <si>
    <t>Número de incidentes</t>
  </si>
  <si>
    <t>Bagaço de cana</t>
  </si>
  <si>
    <t>Etanol hidratado</t>
  </si>
  <si>
    <t>Etanol anidro</t>
  </si>
  <si>
    <t>Biodiesel</t>
  </si>
  <si>
    <t>Coque CCU</t>
  </si>
  <si>
    <t>Diesel</t>
  </si>
  <si>
    <t>Gás Natural</t>
  </si>
  <si>
    <t>Gás Combustível de Refinaria</t>
  </si>
  <si>
    <t>Gasolina C</t>
  </si>
  <si>
    <t>GLP</t>
  </si>
  <si>
    <t>Óleo combustível pesado</t>
  </si>
  <si>
    <t>Energia elétrica comprada de concessionária</t>
  </si>
  <si>
    <t>Energia total vendida</t>
  </si>
  <si>
    <t>Consumo total de energia por tipo de combustível</t>
  </si>
  <si>
    <t>Eletricidade</t>
  </si>
  <si>
    <t>Vapor vendido</t>
  </si>
  <si>
    <t>Gasolina</t>
  </si>
  <si>
    <t>Combustível de aviação</t>
  </si>
  <si>
    <t>Etanol</t>
  </si>
  <si>
    <t>GRI 302-2 Consumo de energia fora da organização</t>
  </si>
  <si>
    <t>Consumo de energia fora da organização</t>
  </si>
  <si>
    <t>GRI 302-3 Intensidade energética</t>
  </si>
  <si>
    <t>GRI 302-4 Redução do consumo de energia</t>
  </si>
  <si>
    <t>Escopo 1</t>
  </si>
  <si>
    <t>Escopo 2</t>
  </si>
  <si>
    <t>Escopo 3</t>
  </si>
  <si>
    <t>tCO₂e</t>
  </si>
  <si>
    <t>GRI 305-4 Intensidade de emissões de gases de efeito estufa (GEE)</t>
  </si>
  <si>
    <t>tCO₂e/tonelada de cana moída</t>
  </si>
  <si>
    <t>Intensidade de emissões de GEE</t>
  </si>
  <si>
    <t>Intensidade de emissões</t>
  </si>
  <si>
    <t>Expansão do uso de orgânico</t>
  </si>
  <si>
    <t>Expansão da irrigação</t>
  </si>
  <si>
    <t>Redução de emissões de GEE como resultado direto de iniciativas de redução</t>
  </si>
  <si>
    <t>GRI 305-5 Redução de emissões de gases de efeito estufa (GEE)</t>
  </si>
  <si>
    <t>WEF - Planeta - Emissões de gases de efeito estufa (GEE)</t>
  </si>
  <si>
    <t>NOx</t>
  </si>
  <si>
    <t>SOx</t>
  </si>
  <si>
    <t>Poluentes Orgânicos Persistentes (POP)</t>
  </si>
  <si>
    <t>Compostos Orgânicos Voláteis (COV)</t>
  </si>
  <si>
    <t>Poluentes Atmosféricos Perigosos (HAP)</t>
  </si>
  <si>
    <t>Emissões atmosféricas significativas</t>
  </si>
  <si>
    <t>SASB RR-BI-120a.2 Número de incidentes de não conformidade associados a licenças, padrões e regulamentos de qualidade do ar</t>
  </si>
  <si>
    <t>Incidentes de não conformidade associados a licenças, padrões e regulamentos de qualidade da água</t>
  </si>
  <si>
    <t>Número de indicidentes</t>
  </si>
  <si>
    <t>WEF - Planeta - Implementação de TCFD</t>
  </si>
  <si>
    <t>Tema material: Relacionamento com comunidades</t>
  </si>
  <si>
    <t>Paraguai</t>
  </si>
  <si>
    <t>Masculino</t>
  </si>
  <si>
    <t>Feminino</t>
  </si>
  <si>
    <t>GRI 202-1 Proporção entre o salário mais baixo e o salário mínimo local, com discriminação por gênero</t>
  </si>
  <si>
    <t>WEF - Pessoas - Nível salarial</t>
  </si>
  <si>
    <t>Fundação Raízen</t>
  </si>
  <si>
    <t>Voluntariado</t>
  </si>
  <si>
    <t>Doações</t>
  </si>
  <si>
    <t>Projetos próprios</t>
  </si>
  <si>
    <t>Investimentos sociais na Argentina</t>
  </si>
  <si>
    <t>US$</t>
  </si>
  <si>
    <t>Programa Creando Vínculos</t>
  </si>
  <si>
    <t>Doação de suprimentos para hospitais e combustível para ambulâncias (Covid-19)</t>
  </si>
  <si>
    <t>Bolsas de estudo</t>
  </si>
  <si>
    <t>Doação de combustível para caminhões e aviões bocas de incêndio para combater os incêndios em Corrientes</t>
  </si>
  <si>
    <t>Campanha Covid para doar 1.200 colchões para famílias em Dock Sud</t>
  </si>
  <si>
    <t>Outras colaborações com diferentes organizações sociais</t>
  </si>
  <si>
    <t>GRI 203-1 Investimentos em infraestrutura e apoio a serviços</t>
  </si>
  <si>
    <t>Investimentos sociais no Brasil</t>
  </si>
  <si>
    <t>GRI 411-1 Casos de violação de direitos de povos indígenas</t>
  </si>
  <si>
    <t>Casos de violação de povos indígenas</t>
  </si>
  <si>
    <t>Número de casos</t>
  </si>
  <si>
    <t>SASB EM-MD-160a.1 Descrição das políticas e práticas de gestão ambiental para operações ativas</t>
  </si>
  <si>
    <t>Tema material: Compras sustentáveis</t>
  </si>
  <si>
    <t>Percentual do orçamento gasto com fornecedores locais</t>
  </si>
  <si>
    <t>GRI 204-1 Proporção de gastos com fornecedores locais</t>
  </si>
  <si>
    <t>GRI 414-1 Novos fornecedores selecionados com base em critérios sociais</t>
  </si>
  <si>
    <t>GRI 308-1 Novos fornecedores selecionados com base em critérios ambientais</t>
  </si>
  <si>
    <t>Safra 2022/2023 </t>
  </si>
  <si>
    <t>Novos fornecedores selecionados com base em critérios socioambientais</t>
  </si>
  <si>
    <t>Safra  2022/2023</t>
  </si>
  <si>
    <t>Safra  2023/2024</t>
  </si>
  <si>
    <t>GRI 308-2 Impactos ambientais negativos da cadeia de fornecedores e medidas tomadas</t>
  </si>
  <si>
    <t>GRI 414-2 Impactos sociais negativos da cadeia de fornecedores e medidas tomadas</t>
  </si>
  <si>
    <t>Percentual de produtos agrícolas adquiridos que são certificados por um padrão ambiental e/ou social de terceiros</t>
  </si>
  <si>
    <t>Programa Elos Raízen</t>
  </si>
  <si>
    <t>Bonsucro</t>
  </si>
  <si>
    <t>SASB FB-AG-430a.1 Porcentagem de produtos agrícolas adquiridos que são certificados por um padrão ambiental e/ou social de terceiros e porcentagens por padrão</t>
  </si>
  <si>
    <t>SASB FB-AG-430a.2 Auditoria de responsabilidade social e ambiental de fornecedores (1) taxa de não conformidade e (2) taxa de ação corretiva associada para (a) não conformidades maiores e (b) não conformidades menores</t>
  </si>
  <si>
    <t xml:space="preserve">SASB FB-AG-440a.1 Identificação das principais culturas e descrição dos riscos e oportunidades apresentados pelas mudanças climáticas </t>
  </si>
  <si>
    <t>GRI 2-7 Empregados</t>
  </si>
  <si>
    <t>Subtotal</t>
  </si>
  <si>
    <t>Aprendizes</t>
  </si>
  <si>
    <t>Estagiários</t>
  </si>
  <si>
    <t>Safrista</t>
  </si>
  <si>
    <t>Diretor estatuário</t>
  </si>
  <si>
    <t>Número de trabalhadores por tipo de jornada de trabalho e região</t>
  </si>
  <si>
    <t>Número de trabalhadores por genêro e tipo de trabalho</t>
  </si>
  <si>
    <t>GRI 2-8 Trabalhadores que não são empregados</t>
  </si>
  <si>
    <t>GRI 2-30 Acordos de negociação coletiva</t>
  </si>
  <si>
    <t>Colaboradores cobertos por acordos de negociação coletiva</t>
  </si>
  <si>
    <t>GRI  401-1 Novas contratações e rotatividade de empregados</t>
  </si>
  <si>
    <t>GRI 403-5 Capacitação de trabalhadores em saúde e segurança do trabalho</t>
  </si>
  <si>
    <t>WEF - Pessoas - Liberdade de associação e negociação coletiva em risco</t>
  </si>
  <si>
    <t>Trabalhadores que são cobertos por tal sistema</t>
  </si>
  <si>
    <t>Trabalhadores que são cobertos por tal sistema que foi auditado internamente</t>
  </si>
  <si>
    <t>Trabalhadores que são cobertos por tal sistema que foi auditado ou certificado por uma parte externa</t>
  </si>
  <si>
    <t>GRI 403-8 Trabalhadores cobertos por um sistema de gestão de saúde e segurança do trabalho</t>
  </si>
  <si>
    <t>Abrangência do sistema de gestão de saúde e segurança ocupacional</t>
  </si>
  <si>
    <t>Número de óbitos como resultado de lesões relacionadas ao trabalho</t>
  </si>
  <si>
    <t>Taxa de óbitos como resultado de lesões relacionadas ao trabalho</t>
  </si>
  <si>
    <t>Número de lesões relacionadas ao trabalho de alta consequência (excluindo óbitos)</t>
  </si>
  <si>
    <t>26 </t>
  </si>
  <si>
    <t>Taxa de lesões relacionadas ao trabalho de alta consequência (excluindo óbitos)</t>
  </si>
  <si>
    <t>0,31 </t>
  </si>
  <si>
    <t>0,19 </t>
  </si>
  <si>
    <t>Número de lesões relacionadas ao trabalho reportáveis</t>
  </si>
  <si>
    <t>Taxa de lesões relacionadas ao trabalho reportáveis</t>
  </si>
  <si>
    <t>0,98 </t>
  </si>
  <si>
    <t>Taxa de frequência de quase acidente (NMFR)</t>
  </si>
  <si>
    <t>Taxas e números de saúde e segurança de outros trabalhadores</t>
  </si>
  <si>
    <t>0,04 </t>
  </si>
  <si>
    <t>Número de lesões relacionadas ao trabalho de alta consequência (excluindo óbitos)</t>
  </si>
  <si>
    <t> 3</t>
  </si>
  <si>
    <t>0,11 </t>
  </si>
  <si>
    <t>12 </t>
  </si>
  <si>
    <t>0,43 </t>
  </si>
  <si>
    <t>Taxa total de incidentes registráveis (TRIR)</t>
  </si>
  <si>
    <t xml:space="preserve"> Argentina</t>
  </si>
  <si>
    <t>Número e casos de doenças profissionais</t>
  </si>
  <si>
    <t>Empregados</t>
  </si>
  <si>
    <t>Terceiros</t>
  </si>
  <si>
    <t>Número de óbitos resultantes de doenças profissionais</t>
  </si>
  <si>
    <t>Número de casos de doenças profissionais de comunicação obrigatória</t>
  </si>
  <si>
    <t xml:space="preserve"> Brasil</t>
  </si>
  <si>
    <t>Presidente</t>
  </si>
  <si>
    <t>Coordenação</t>
  </si>
  <si>
    <t>Média de horas de treinamento de empregados por gênero</t>
  </si>
  <si>
    <t>GRI 404-1 Média de horas de capacitação por ano, por empregado</t>
  </si>
  <si>
    <t>Média de horas de treinamento de empregados por categoria funcional</t>
  </si>
  <si>
    <t>Percentual de empregados que recebem regularmente análises de desempenho</t>
  </si>
  <si>
    <t>Administração</t>
  </si>
  <si>
    <t>GRI 404-3 Percentual de empregados que recebem avaliações regulares de desempenho e de desenvolvimento de carreira</t>
  </si>
  <si>
    <t>GRI 409-1 Operações e fornecedores com risco significativo de casos de trabalho forçado ou análogo ao escravo</t>
  </si>
  <si>
    <t>GRI 408-1 Operações e fornecedores com risco significativo de casos de trabalho infantil</t>
  </si>
  <si>
    <t>GRI 407-1 Operações e fornecedores em que o direito à liberdade sindical e à negociação coletiva pode estar em risco</t>
  </si>
  <si>
    <t>GRI 410-1 - Pessoal de segurança capacitado em políticas ou procedimentos de direitos humanos</t>
  </si>
  <si>
    <t>Porcentagem do pessoal de segurança que recebeu treinamento formal nas políticas de direitos humanos</t>
  </si>
  <si>
    <t>Número total de pessoas nas equipes de segurança</t>
  </si>
  <si>
    <t>Número total de pessoas das equipes de segurança que recebeu treinamento em direitos humanos</t>
  </si>
  <si>
    <t>Colaboradores treinados em políticas e procedimentos relativos a aspectos de Direitos Humanos relevantes para as operações</t>
  </si>
  <si>
    <t>Desempenho econômico e dados de produção</t>
  </si>
  <si>
    <t>RECEITAS</t>
  </si>
  <si>
    <t>Vendas de mercadorias e serviços</t>
  </si>
  <si>
    <t>Receita bruta</t>
  </si>
  <si>
    <t>Devoluções</t>
  </si>
  <si>
    <t>Outras deduções</t>
  </si>
  <si>
    <t>Outras receitas operacionais</t>
  </si>
  <si>
    <t>Receitas relativas à construção de ativos próprios</t>
  </si>
  <si>
    <t>PDD – Reversão / (constituição)</t>
  </si>
  <si>
    <t>Receitas – total</t>
  </si>
  <si>
    <t>INSUMOS ADQUIRIDOS DE TERCEIROS</t>
  </si>
  <si>
    <t>Custos de mercadorias vendidas</t>
  </si>
  <si>
    <t>Materiais, energia, serviços de terceiros e outros</t>
  </si>
  <si>
    <t>Mudanças no valor justo dos estoques</t>
  </si>
  <si>
    <t>Mudanças no valor justo dos estoques e realização de mais/menos valia dos ativos biológicos</t>
  </si>
  <si>
    <t>Perda/recuperação de ativos</t>
  </si>
  <si>
    <t xml:space="preserve">Outros </t>
  </si>
  <si>
    <t xml:space="preserve">Valor adicionado bruto  </t>
  </si>
  <si>
    <t>Depreciação, amortização e exaustão</t>
  </si>
  <si>
    <t>Depreciação e amortização</t>
  </si>
  <si>
    <t>Amortização de direitos de exclusividade de fornecimento</t>
  </si>
  <si>
    <t>Valor adicionado líquido produzido pela entidade – total</t>
  </si>
  <si>
    <t>VALOR RECEBIDO EM TRANSFERÊNCIA</t>
  </si>
  <si>
    <t>Receita financeira</t>
  </si>
  <si>
    <t>Valor justo de instrumentos financeiros</t>
  </si>
  <si>
    <t>Ganho com variações cambiais (VC ativa)</t>
  </si>
  <si>
    <t>Ganho com derivativos</t>
  </si>
  <si>
    <t>Receita de equivalência patrimonial</t>
  </si>
  <si>
    <t>Outros valores recebidos em transferência</t>
  </si>
  <si>
    <t>DISTRIBUIÇÃO DO VALOR ADICIONADO SAFRA</t>
  </si>
  <si>
    <t>Pessoal</t>
  </si>
  <si>
    <t>Remuneração direta</t>
  </si>
  <si>
    <t>Benefícios</t>
  </si>
  <si>
    <t>FGTS</t>
  </si>
  <si>
    <t>Impostos, taxas e contribuições</t>
  </si>
  <si>
    <t>Federais</t>
  </si>
  <si>
    <t>Estaduais</t>
  </si>
  <si>
    <t>Municipais</t>
  </si>
  <si>
    <t>Outros impostos e taxas</t>
  </si>
  <si>
    <t>Remuneração de capitais de terceiros</t>
  </si>
  <si>
    <t>Despesa financeira</t>
  </si>
  <si>
    <t>Perda com variações cambiais (VC passiva)</t>
  </si>
  <si>
    <t>Perda com derivativos</t>
  </si>
  <si>
    <t>Aluguéis</t>
  </si>
  <si>
    <t>Outras</t>
  </si>
  <si>
    <t>Remuneração de capitais de próprios</t>
  </si>
  <si>
    <t>Dividendos e JCP</t>
  </si>
  <si>
    <t>Acionistas não controladores</t>
  </si>
  <si>
    <t>Lucros retidos/prejuízos</t>
  </si>
  <si>
    <t>GRI 201-1 Valor econômico direto gerado e distribuído</t>
  </si>
  <si>
    <t>Produção de combustível renovável</t>
  </si>
  <si>
    <t>Valor econômico direto gerado e distribuído</t>
  </si>
  <si>
    <t>Capacidade de produção de biocombustível</t>
  </si>
  <si>
    <t>Produção de combustível por tipo</t>
  </si>
  <si>
    <t>Produção de biocombustível celulósico</t>
  </si>
  <si>
    <t>SASB FB-AG-000.A Produção por cultura principal</t>
  </si>
  <si>
    <t>Produção por safra/cultura principal</t>
  </si>
  <si>
    <t>Cana-de-açúcar</t>
  </si>
  <si>
    <t>Número de instalações</t>
  </si>
  <si>
    <t>Área total</t>
  </si>
  <si>
    <t>Custo de produtos agrícolas adquiridos externamente</t>
  </si>
  <si>
    <t>Custo total</t>
  </si>
  <si>
    <t>Capacidade total</t>
  </si>
  <si>
    <t>R$ milhões</t>
  </si>
  <si>
    <t>SASB FB-AG-000.B Número de instalações de processamento</t>
  </si>
  <si>
    <t>SASB FB-AG-000.C Área total da terra sob produção ativa</t>
  </si>
  <si>
    <t>SASB FB-AG-000.D Custo de produtos agrícolas adquiridos externamente</t>
  </si>
  <si>
    <t>Navio</t>
  </si>
  <si>
    <t>Oleoduto</t>
  </si>
  <si>
    <t>Barco (plataforma até o oleoduto)</t>
  </si>
  <si>
    <t>SASB EM-MD-000.A Total de toneladas-quilômetros (tkm) de gás natural, petróleo bruto e produtos petrolíferos refinados transportados, por meio de transporte</t>
  </si>
  <si>
    <t>Total de petróleo bruto transportado por meio de transporte</t>
  </si>
  <si>
    <t>Total de produtos petrolíferos refinados transportados por meio de transporte</t>
  </si>
  <si>
    <t>Volume total de óleo bruto refinado</t>
  </si>
  <si>
    <t>Volume total de outras matérias-primas refinadas</t>
  </si>
  <si>
    <t>SASB EM-RM-000.B Capacidade operacional de refinamento</t>
  </si>
  <si>
    <t>SASB EM-RM-000.A Processamento de refino de petróleo bruto e outras matérias-primas</t>
  </si>
  <si>
    <t>Processamento de refino de petróleo e outras matérias-primas</t>
  </si>
  <si>
    <t>Gestão de resíduos</t>
  </si>
  <si>
    <t>Não perigosos</t>
  </si>
  <si>
    <t>Perigosos</t>
  </si>
  <si>
    <t>GRI 306-3 Resíduos gerados</t>
  </si>
  <si>
    <t>SASB EM-RM-150a.1 Quantidade de resíduos perigosos gerados, porcentagem reciclada</t>
  </si>
  <si>
    <t>Preparação para reutilização</t>
  </si>
  <si>
    <t>Reciclagem</t>
  </si>
  <si>
    <t>Outras operações de recuperação</t>
  </si>
  <si>
    <t>Resíduos não destinados para disposição por operação de recuperação</t>
  </si>
  <si>
    <t>GRI 306-4 Resíduos não destinados para disposição</t>
  </si>
  <si>
    <t>SASB EM-RM-150a.1 Quantidade de resíduos perigosos gerados, percentagem reciclada</t>
  </si>
  <si>
    <t>Resíduos gerados por tipo</t>
  </si>
  <si>
    <t>Confinamento em aterro</t>
  </si>
  <si>
    <t>Outras operações de disposição</t>
  </si>
  <si>
    <t>Incineração (sem recuperação de energia)</t>
  </si>
  <si>
    <t>Resíduos destinados para disposição</t>
  </si>
  <si>
    <t>GRI 306-5 Resíduos destinados para disposição</t>
  </si>
  <si>
    <t>Taxas de eventos de segurança de processo (PSE)</t>
  </si>
  <si>
    <t>PSE de Nível 1 (de maior consequência)</t>
  </si>
  <si>
    <t>PSE de Nível 2 (de menor consequência)</t>
  </si>
  <si>
    <t>PSE de Nível 3 (taxa de desafios para sistemas de segurança)</t>
  </si>
  <si>
    <t>SASB EM-RM-540a.2 Taxa do indicador Desafios aos Sistemas de Segurança (Nível 3)</t>
  </si>
  <si>
    <t>Central de Indicadores ESG</t>
  </si>
  <si>
    <t>Código</t>
  </si>
  <si>
    <t>Descrição / título</t>
  </si>
  <si>
    <t>Tema material correlacionado</t>
  </si>
  <si>
    <t>2-1</t>
  </si>
  <si>
    <t>2-3</t>
  </si>
  <si>
    <t>2-4</t>
  </si>
  <si>
    <t>2-5</t>
  </si>
  <si>
    <t>2-6</t>
  </si>
  <si>
    <t>2-7</t>
  </si>
  <si>
    <t>2-9</t>
  </si>
  <si>
    <t>2-10</t>
  </si>
  <si>
    <t>2-11</t>
  </si>
  <si>
    <t>2-12</t>
  </si>
  <si>
    <t>2-13</t>
  </si>
  <si>
    <t>2-14</t>
  </si>
  <si>
    <t>2-15</t>
  </si>
  <si>
    <t>2-16</t>
  </si>
  <si>
    <t>2-17</t>
  </si>
  <si>
    <t>2-18</t>
  </si>
  <si>
    <t>2-19</t>
  </si>
  <si>
    <t>2-20</t>
  </si>
  <si>
    <t>2-22</t>
  </si>
  <si>
    <t>2-23</t>
  </si>
  <si>
    <t>2-24</t>
  </si>
  <si>
    <t>2-25</t>
  </si>
  <si>
    <t>2-26</t>
  </si>
  <si>
    <t>2-27</t>
  </si>
  <si>
    <t>2-28</t>
  </si>
  <si>
    <t>2-29</t>
  </si>
  <si>
    <t>2-30</t>
  </si>
  <si>
    <t>3-1</t>
  </si>
  <si>
    <t>3-2</t>
  </si>
  <si>
    <t>13.1.1</t>
  </si>
  <si>
    <t>3-3</t>
  </si>
  <si>
    <t>11.11.1</t>
  </si>
  <si>
    <t>13.15.1</t>
  </si>
  <si>
    <t>11.19.1 / 11.20.1</t>
  </si>
  <si>
    <t>13.25.1 / 13.26.1</t>
  </si>
  <si>
    <t>11.14.1 / 11.15.1 / 11.17.1</t>
  </si>
  <si>
    <t>13.12.1 / 13.14.1 / 13.22.1</t>
  </si>
  <si>
    <t>13.23.1</t>
  </si>
  <si>
    <t>Compras sustentáveis</t>
  </si>
  <si>
    <t>11.6.1</t>
  </si>
  <si>
    <t>13.7.1</t>
  </si>
  <si>
    <t>Gestão hídrica</t>
  </si>
  <si>
    <t>GRI 201: Desempenho econômico 2016</t>
  </si>
  <si>
    <t>13.22.2</t>
  </si>
  <si>
    <t>201-1</t>
  </si>
  <si>
    <t>11.2.2</t>
  </si>
  <si>
    <t>13.2.2</t>
  </si>
  <si>
    <t>201-2</t>
  </si>
  <si>
    <t>202-1</t>
  </si>
  <si>
    <t>GRI 203: Impactos econômicos indiretos 2016</t>
  </si>
  <si>
    <t>11.14.4</t>
  </si>
  <si>
    <t>13.22.3</t>
  </si>
  <si>
    <t>203-1</t>
  </si>
  <si>
    <t>11.14.5</t>
  </si>
  <si>
    <t>13.22.4</t>
  </si>
  <si>
    <t>203-2</t>
  </si>
  <si>
    <t>Impactos econômicos indiretos significativos</t>
  </si>
  <si>
    <t>GRI 204: Práticas de compra 2016</t>
  </si>
  <si>
    <t>11.14.6</t>
  </si>
  <si>
    <t>204-1</t>
  </si>
  <si>
    <t>GRI 205: Combate à corrupção 2016</t>
  </si>
  <si>
    <t>11.20.2</t>
  </si>
  <si>
    <t>13.26.2</t>
  </si>
  <si>
    <t>205-1</t>
  </si>
  <si>
    <t>11.20.3</t>
  </si>
  <si>
    <t>13.26.3</t>
  </si>
  <si>
    <t>205-2</t>
  </si>
  <si>
    <t>11.20.4</t>
  </si>
  <si>
    <t>13.26.4</t>
  </si>
  <si>
    <t>205-3</t>
  </si>
  <si>
    <t>GRI 206: Concorrência desleal 2016</t>
  </si>
  <si>
    <t>11.19.2</t>
  </si>
  <si>
    <t>13.25.2</t>
  </si>
  <si>
    <t>206-1</t>
  </si>
  <si>
    <t>GRI 302: Energia 2016</t>
  </si>
  <si>
    <t>11.1.2</t>
  </si>
  <si>
    <t>302-1</t>
  </si>
  <si>
    <t>11.1.3</t>
  </si>
  <si>
    <t>302-2</t>
  </si>
  <si>
    <t>11.1.4</t>
  </si>
  <si>
    <t>302-3</t>
  </si>
  <si>
    <t>302-4</t>
  </si>
  <si>
    <t>11.6.2</t>
  </si>
  <si>
    <t>13.7.2</t>
  </si>
  <si>
    <t>303-1</t>
  </si>
  <si>
    <t>11.6.3</t>
  </si>
  <si>
    <t>13.7.3</t>
  </si>
  <si>
    <t>303-2</t>
  </si>
  <si>
    <t>11.6.4</t>
  </si>
  <si>
    <t>13.7.4</t>
  </si>
  <si>
    <t>303-3</t>
  </si>
  <si>
    <t>11.6.5</t>
  </si>
  <si>
    <t>13.7.5</t>
  </si>
  <si>
    <t>303-4</t>
  </si>
  <si>
    <t>11.6.6</t>
  </si>
  <si>
    <t>13.7.6</t>
  </si>
  <si>
    <t>303-5</t>
  </si>
  <si>
    <t>GRI 304: Biodiversidade 2016</t>
  </si>
  <si>
    <t>11.4.2</t>
  </si>
  <si>
    <t>13.3.2</t>
  </si>
  <si>
    <t>304-1</t>
  </si>
  <si>
    <t>11.4.3</t>
  </si>
  <si>
    <t>13.3.3</t>
  </si>
  <si>
    <t>304-2</t>
  </si>
  <si>
    <t>11.4.4</t>
  </si>
  <si>
    <t>13.3.4</t>
  </si>
  <si>
    <t>304-3</t>
  </si>
  <si>
    <t>11.4.5</t>
  </si>
  <si>
    <t>13.3.5</t>
  </si>
  <si>
    <t>304-4</t>
  </si>
  <si>
    <t>GRI 305: Emissões 2016</t>
  </si>
  <si>
    <t>11.1.5</t>
  </si>
  <si>
    <t>13.1.2</t>
  </si>
  <si>
    <t>305-1</t>
  </si>
  <si>
    <t>11.1.6</t>
  </si>
  <si>
    <t>13.1.3</t>
  </si>
  <si>
    <t>305-2</t>
  </si>
  <si>
    <t>11.1.7</t>
  </si>
  <si>
    <t>13.1.4</t>
  </si>
  <si>
    <t>305-3</t>
  </si>
  <si>
    <t>11.1.8</t>
  </si>
  <si>
    <t>13.1.5</t>
  </si>
  <si>
    <t>305-4</t>
  </si>
  <si>
    <t>11.2.3</t>
  </si>
  <si>
    <t>13.1.6</t>
  </si>
  <si>
    <t>305-5</t>
  </si>
  <si>
    <t>11.3.2</t>
  </si>
  <si>
    <t>13.1.8</t>
  </si>
  <si>
    <t>305-7</t>
  </si>
  <si>
    <t>GRI 306: Resíduos 2020</t>
  </si>
  <si>
    <t>11.5.2</t>
  </si>
  <si>
    <t>13.8.2</t>
  </si>
  <si>
    <t>306-1</t>
  </si>
  <si>
    <t>11.5.3</t>
  </si>
  <si>
    <t>13.8.3</t>
  </si>
  <si>
    <t>306-2</t>
  </si>
  <si>
    <t>11.5.4</t>
  </si>
  <si>
    <t>13.8.4</t>
  </si>
  <si>
    <t>306-3</t>
  </si>
  <si>
    <t>11.5.5</t>
  </si>
  <si>
    <t>13.8.5</t>
  </si>
  <si>
    <t>306-4</t>
  </si>
  <si>
    <t>11.5.6</t>
  </si>
  <si>
    <t>13.8.6</t>
  </si>
  <si>
    <t>306-5</t>
  </si>
  <si>
    <t>GRI 308: Avaliação ambiental de fornecedores 2016</t>
  </si>
  <si>
    <t>308-1</t>
  </si>
  <si>
    <t>308-2</t>
  </si>
  <si>
    <t>GRI 401: Emprego 2016</t>
  </si>
  <si>
    <t>11.10.2</t>
  </si>
  <si>
    <t>401-1</t>
  </si>
  <si>
    <t>401-3</t>
  </si>
  <si>
    <t>Diversidade &amp; inclusão</t>
  </si>
  <si>
    <t>GRI 403: Saúde e segurança do trabalho 2018</t>
  </si>
  <si>
    <t>11.9.2</t>
  </si>
  <si>
    <t>403-1</t>
  </si>
  <si>
    <t>11.9.3</t>
  </si>
  <si>
    <t>13.19.3</t>
  </si>
  <si>
    <t>403-2</t>
  </si>
  <si>
    <t>11.9.4</t>
  </si>
  <si>
    <t>13.19.4</t>
  </si>
  <si>
    <t>403-3</t>
  </si>
  <si>
    <t>11.9.5</t>
  </si>
  <si>
    <t>13.19.5</t>
  </si>
  <si>
    <t>403-4</t>
  </si>
  <si>
    <t>11.9.6</t>
  </si>
  <si>
    <t>13.19.6</t>
  </si>
  <si>
    <t>403-5</t>
  </si>
  <si>
    <t>11.9.7</t>
  </si>
  <si>
    <t>13.19.7</t>
  </si>
  <si>
    <t>403-6</t>
  </si>
  <si>
    <t>11.9.8</t>
  </si>
  <si>
    <t>13.19.8</t>
  </si>
  <si>
    <t>403-7</t>
  </si>
  <si>
    <t>11.9.9</t>
  </si>
  <si>
    <t>13.19.9</t>
  </si>
  <si>
    <t>403-8</t>
  </si>
  <si>
    <t>11.9.10</t>
  </si>
  <si>
    <t>13.19.10</t>
  </si>
  <si>
    <t>403-9</t>
  </si>
  <si>
    <t>11.9.11</t>
  </si>
  <si>
    <t>13.19.11</t>
  </si>
  <si>
    <t>GRI 404: Capacitação e educação 2016</t>
  </si>
  <si>
    <t>11.10.6 / 11.11.4</t>
  </si>
  <si>
    <t>404-1</t>
  </si>
  <si>
    <t>11.7.3 / 11.10.7</t>
  </si>
  <si>
    <t>404-2</t>
  </si>
  <si>
    <t>404-3</t>
  </si>
  <si>
    <t>GRI 405: Diversidade e igualdade de oportunidades 2016</t>
  </si>
  <si>
    <t>11.11.5</t>
  </si>
  <si>
    <t>13.15.2</t>
  </si>
  <si>
    <t>405-1</t>
  </si>
  <si>
    <t>13.15.3</t>
  </si>
  <si>
    <t>405-2</t>
  </si>
  <si>
    <t>GRI 406: Não discriminação 2016</t>
  </si>
  <si>
    <t>11.11.7</t>
  </si>
  <si>
    <t>13.15.4</t>
  </si>
  <si>
    <t>406-1</t>
  </si>
  <si>
    <t>GRI 407: Liberdade sindical e negociação coletiva 2016</t>
  </si>
  <si>
    <t>11.13.2</t>
  </si>
  <si>
    <t>13.18.2</t>
  </si>
  <si>
    <t>407-1</t>
  </si>
  <si>
    <t>GRI 408: Trabalho infantil 2016</t>
  </si>
  <si>
    <t>13.17.2</t>
  </si>
  <si>
    <t>408-1</t>
  </si>
  <si>
    <t>GRI 409: Trabalho forçado ou análogo ao escravo 2016</t>
  </si>
  <si>
    <t>11.12.2</t>
  </si>
  <si>
    <t>13.16.2</t>
  </si>
  <si>
    <t>409-1</t>
  </si>
  <si>
    <t>11.18.2</t>
  </si>
  <si>
    <t>410-1</t>
  </si>
  <si>
    <t>GRI 411: Direitos dos povos indígenas 2016</t>
  </si>
  <si>
    <t>11.17.2</t>
  </si>
  <si>
    <t>13.14.2</t>
  </si>
  <si>
    <t>411-1</t>
  </si>
  <si>
    <t>Casos de violação de direitos de povos indígenas</t>
  </si>
  <si>
    <t>GRI 412: Avaliação de direitos humanos 2016</t>
  </si>
  <si>
    <t>412-2</t>
  </si>
  <si>
    <t>GRI 413: Comunidades locais 2016</t>
  </si>
  <si>
    <t>11.15.2</t>
  </si>
  <si>
    <t>13.12.2</t>
  </si>
  <si>
    <t>413-1</t>
  </si>
  <si>
    <t>Operações com engajamento, avaliações de impacto e programas de desenvolvimento voltados à comunidade local</t>
  </si>
  <si>
    <t>11.15.3</t>
  </si>
  <si>
    <t>13.12.3</t>
  </si>
  <si>
    <t>413-2</t>
  </si>
  <si>
    <t>Operações com impactos negativos significativos – reais e potenciais – nas comunidades locais</t>
  </si>
  <si>
    <t>GRI 414: Avaliação social de fornecedores 2016</t>
  </si>
  <si>
    <t>414-1</t>
  </si>
  <si>
    <t>11.10.9</t>
  </si>
  <si>
    <t>414-2</t>
  </si>
  <si>
    <t>11.2.4</t>
  </si>
  <si>
    <t>Mudanças climáticas &amp; gestão de emissões</t>
  </si>
  <si>
    <t>11.17.3</t>
  </si>
  <si>
    <t>11.20.5</t>
  </si>
  <si>
    <t>Ética &amp; governança</t>
  </si>
  <si>
    <t>11.20.6</t>
  </si>
  <si>
    <t>GRI 13: Agropecuária, Aquicultura e Pesca 2022</t>
  </si>
  <si>
    <t>13.4.2</t>
  </si>
  <si>
    <t>Gestão agrícola &amp; biodiversidade</t>
  </si>
  <si>
    <t>13.4.3</t>
  </si>
  <si>
    <t>13.4.4</t>
  </si>
  <si>
    <t>13.4.5</t>
  </si>
  <si>
    <t>13.6.2</t>
  </si>
  <si>
    <t>13.13.2</t>
  </si>
  <si>
    <t>13.14.3</t>
  </si>
  <si>
    <t>13.14.4</t>
  </si>
  <si>
    <t>13.15.5</t>
  </si>
  <si>
    <t>13.23.2</t>
  </si>
  <si>
    <t>13.23.3</t>
  </si>
  <si>
    <t>13.23.4</t>
  </si>
  <si>
    <t>SASB RR-BI: Biocombustíveis</t>
  </si>
  <si>
    <t>RR-BI-120a.1</t>
  </si>
  <si>
    <t>RR-BI-140a.1</t>
  </si>
  <si>
    <t>RR-BI-140a.2</t>
  </si>
  <si>
    <t>RR-BI-140a.3</t>
  </si>
  <si>
    <t>RR-BI-430a.1</t>
  </si>
  <si>
    <t>RR-BI-430a.2</t>
  </si>
  <si>
    <t>RR-BI-530a.1</t>
  </si>
  <si>
    <t>Quantidade de subsídios recebidos por meio de programas governamentais</t>
  </si>
  <si>
    <t>RR-BI-530a.2</t>
  </si>
  <si>
    <t>RR-BI-000.A</t>
  </si>
  <si>
    <t>RR-BI-000.B</t>
  </si>
  <si>
    <t>RR-BI-000.C</t>
  </si>
  <si>
    <t>FB-AG-110a.1</t>
  </si>
  <si>
    <t>FB-AG-110a.2</t>
  </si>
  <si>
    <t>FB-AG-110a.3</t>
  </si>
  <si>
    <t>FB-AG-130a.1</t>
  </si>
  <si>
    <t>FB-AG-140a.1</t>
  </si>
  <si>
    <t>FB-AG-140a.2</t>
  </si>
  <si>
    <t>FB-AG-140a.3</t>
  </si>
  <si>
    <t>FB-AG-320a.1</t>
  </si>
  <si>
    <t>FB-AG-430a.1</t>
  </si>
  <si>
    <t>FB-AG-430a.2</t>
  </si>
  <si>
    <t>FB-AG-430a.3</t>
  </si>
  <si>
    <t>FB-AG-440a.1</t>
  </si>
  <si>
    <t>FB-AG-000.A</t>
  </si>
  <si>
    <t>FB-AG-000.B</t>
  </si>
  <si>
    <t>FB-AG-000.C</t>
  </si>
  <si>
    <t>FB-AG-000.D</t>
  </si>
  <si>
    <t>EM-MD-110a.2</t>
  </si>
  <si>
    <t>EM-MD-120a.1</t>
  </si>
  <si>
    <t>EM-MD-160a.1</t>
  </si>
  <si>
    <t>EM-MD-160a.2</t>
  </si>
  <si>
    <t>EM-MD-160a.4</t>
  </si>
  <si>
    <t>EM-MD-540a.1</t>
  </si>
  <si>
    <t>EM-MD-540a.2</t>
  </si>
  <si>
    <t>EM-MD-540a.3</t>
  </si>
  <si>
    <t>EM-MD-540a.4</t>
  </si>
  <si>
    <t>EM-MD-000.A</t>
  </si>
  <si>
    <t>EM-RM-110a.1</t>
  </si>
  <si>
    <t>EM-RM-110a.2</t>
  </si>
  <si>
    <t>EM-RM-120a.1</t>
  </si>
  <si>
    <t>EM-RM-120a.2</t>
  </si>
  <si>
    <t>EM-RM-140a.1</t>
  </si>
  <si>
    <t>EM-RM-140a.2</t>
  </si>
  <si>
    <t>EM-RM-150a.1</t>
  </si>
  <si>
    <t>EM-RM-320a.1</t>
  </si>
  <si>
    <t>EM-RM-320a.2</t>
  </si>
  <si>
    <t>EM-RM-520a.1</t>
  </si>
  <si>
    <t>EM-RM-540a.1</t>
  </si>
  <si>
    <t>EM-RM-540a.2</t>
  </si>
  <si>
    <t>EM-RM-540a.3</t>
  </si>
  <si>
    <t>EM-RM-000.B</t>
  </si>
  <si>
    <t>Definição de propósito</t>
  </si>
  <si>
    <t>Composição do corpo de governança</t>
  </si>
  <si>
    <t>Questões materiais que afetam as partes interessadas</t>
  </si>
  <si>
    <t>Anticorrupção</t>
  </si>
  <si>
    <t>Aconselhamento ético protegido e mecanismos de denúncia</t>
  </si>
  <si>
    <t>Integrando risco e oportunidade no processo de negócios</t>
  </si>
  <si>
    <t>Emissões de gases de efeito estufa (GEE)</t>
  </si>
  <si>
    <t>Implementação de TCFD</t>
  </si>
  <si>
    <t>Uso da terra e sensibilidade ecológica</t>
  </si>
  <si>
    <t>Consumo e retirada de água em áreas com escassez de água</t>
  </si>
  <si>
    <t>Percentual de empregados por categoria funcional, por faixa etária, gênero e outros indicadores de diversidade (por exemplo, etnia).</t>
  </si>
  <si>
    <t>Risco de ocorrência de trabalho infantil, forçado ou análogo ao escravo</t>
  </si>
  <si>
    <t>1. Percentual da força de trabalho ativa abrangida por acordos de negociação coletiva.</t>
  </si>
  <si>
    <t>2. Explicação da avaliação realizada em fornecedores em que o direito à liberdade de associação e negociação coletiva está em risco, incluindo as medidas tomadas pela organização para lidar com esses riscos.</t>
  </si>
  <si>
    <t>Número absoluto e taxa de emprego</t>
  </si>
  <si>
    <t>Contribuição econômica</t>
  </si>
  <si>
    <t>Contribuição de investimento financeiro</t>
  </si>
  <si>
    <t>GRI</t>
  </si>
  <si>
    <t>Norma temática/Tópico/Setor</t>
  </si>
  <si>
    <t>Métricas do Capitalismo Stakeholders (WEF)</t>
  </si>
  <si>
    <t>Princípios de governança</t>
  </si>
  <si>
    <t>Planeta</t>
  </si>
  <si>
    <t>Pessoas</t>
  </si>
  <si>
    <t>Prosperidade</t>
  </si>
  <si>
    <t>Outros indicadores</t>
  </si>
  <si>
    <t>Progresso (Safra 22'23)</t>
  </si>
  <si>
    <t>Número de empregados por região</t>
  </si>
  <si>
    <t>GRI 403-9 Acidentes de trabalho</t>
  </si>
  <si>
    <r>
      <t>Argentina</t>
    </r>
    <r>
      <rPr>
        <sz val="10"/>
        <color theme="0"/>
        <rFont val="Aptos Narrow"/>
        <family val="2"/>
        <scheme val="minor"/>
      </rPr>
      <t> </t>
    </r>
  </si>
  <si>
    <t>Safra 2021/2022  </t>
  </si>
  <si>
    <r>
      <t>Argentina</t>
    </r>
    <r>
      <rPr>
        <sz val="10"/>
        <color theme="0"/>
        <rFont val="Aptos Narrow"/>
        <family val="2"/>
        <scheme val="minor"/>
      </rPr>
      <t>  </t>
    </r>
  </si>
  <si>
    <t>Safra 2020/2021</t>
  </si>
  <si>
    <t>Safra 2019/2020</t>
  </si>
  <si>
    <t xml:space="preserve">
Relacionamento com comunidades</t>
  </si>
  <si>
    <t xml:space="preserve">
Promover avanços na área de direitos humanos em nossas operações e em nossa cadeia de suprimentos.</t>
  </si>
  <si>
    <t xml:space="preserve">
Impulsionar ações de educação em 100% dos territórios em que a Raízen opera por meio de programas da Fundação Raízen.</t>
  </si>
  <si>
    <t xml:space="preserve">
25,5%</t>
  </si>
  <si>
    <t xml:space="preserve">
11%</t>
  </si>
  <si>
    <t>WEF - Pessoas - Igualdade salarial</t>
  </si>
  <si>
    <t>2)   9%</t>
  </si>
  <si>
    <t>3)  59%</t>
  </si>
  <si>
    <t>4)   3%</t>
  </si>
  <si>
    <t>2)  67%</t>
  </si>
  <si>
    <t xml:space="preserve">
1)  2%</t>
  </si>
  <si>
    <t>3)  80%</t>
  </si>
  <si>
    <t>1)  18%</t>
  </si>
  <si>
    <t>ENERGIA VENDIDA</t>
  </si>
  <si>
    <t>FONTES DE ENERGIA NÃO RENOVÁVEIS</t>
  </si>
  <si>
    <t>FONTES DE ENERGIA RENOVÁVEIS</t>
  </si>
  <si>
    <t>FONTES NÃO RENOVÁVEIS</t>
  </si>
  <si>
    <t>FONTES RENOVÁVEIS</t>
  </si>
  <si>
    <t>CATEGORIAS FUNCIONAIS</t>
  </si>
  <si>
    <t>RESÍDUOS NÃO PERIGOSOS</t>
  </si>
  <si>
    <t>RESÍDUOS PERIGOSOS</t>
  </si>
  <si>
    <t>RESÍDUOS GERADOS</t>
  </si>
  <si>
    <t>RESÍDUOS ENVIADOS PARA OPERAÇÕES DE RECUPERAÇÃO</t>
  </si>
  <si>
    <t>RESÍDUOS DESTINADOS PARA DISPOSIÇÃO FINAL</t>
  </si>
  <si>
    <t>Lista completa de indicadores</t>
  </si>
  <si>
    <t>Principais resultados ESG</t>
  </si>
  <si>
    <t>GRI 304-1  Unidades operacionais próprias, arrendadas ou geridas dentro ou nas adjacências de áreas de proteção ambiental e áreas de alto valor de biodiversidade situadas fora de áreas de proteção ambiental</t>
  </si>
  <si>
    <t>WEF - Pilar Planeta - Uso da terra e sensibilidade ecológica</t>
  </si>
  <si>
    <t>13.4.1 Políticas ou compromissos para reduzir ou eliminar a conversão de ecossistemas naturais</t>
  </si>
  <si>
    <t>13.4.2 Percentual de volume de produção de terras próprias, arrendadas ou geridas pela organização definidas como livres de desmatamento ou de conversão, discriminado por produto, e descreva os métodos de avaliação usados</t>
  </si>
  <si>
    <t>13.4.3 Percentual de volume comprado definido como livre de desmatamento ou de conversão e métodos de avaliação usados</t>
  </si>
  <si>
    <t xml:space="preserve">13.4.4 Tamanho em hectares, o local e o tipo dos ecossistemas naturais convertidos desde a data-limite nas terras próprias, arrendadas ou geridas pela organização </t>
  </si>
  <si>
    <t>GRI 13.5.1 Plano de manejo do solo</t>
  </si>
  <si>
    <t>AMEAÇAS</t>
  </si>
  <si>
    <t>AÇÕES PREVENTIVAS</t>
  </si>
  <si>
    <t>Degradação do solo pela exaustão de produção agrícola</t>
  </si>
  <si>
    <t>Manejo de adubação orgânica</t>
  </si>
  <si>
    <t>Compactação do solo</t>
  </si>
  <si>
    <t>Subsolagem para descompactação do solo em 100% das áreas renovadas, além de controle de tráfego de máquinas pesadas para colheita e tratos do canavial</t>
  </si>
  <si>
    <t>Ervas daninhas e pragas</t>
  </si>
  <si>
    <t>Adoção das melhores práticas de controle de ervas daninhas e pragas, diminuindo a pressão de uso de defensivos químicos e manejos agrícolas que possam prejudicar a saúde de solo</t>
  </si>
  <si>
    <t>Desequilíbrio químico e/ou biológico do solo</t>
  </si>
  <si>
    <t>Utilização de corretivos e aporte de insumos biológicos que permitam a restauração e manutenção da saúde do solo</t>
  </si>
  <si>
    <t>Erosão</t>
  </si>
  <si>
    <t>GRI 13.6.1  Plano de controle de pragas</t>
  </si>
  <si>
    <t xml:space="preserve">GRI 13.6.2 Volume e a intensidade de agrotóxicos usados </t>
  </si>
  <si>
    <t xml:space="preserve">Volume e intensidade dos pesticidas utilizados por níveis de risco de toxicidade </t>
  </si>
  <si>
    <t>Extremamente tóxicos</t>
  </si>
  <si>
    <t>Altamente tóxicos</t>
  </si>
  <si>
    <t>Medianamente tóxicos</t>
  </si>
  <si>
    <t>Pouco tóxicos</t>
  </si>
  <si>
    <t>Pouco provável que apresente um risco agudo</t>
  </si>
  <si>
    <t>Sem classificação (insumos biológicos ou que não possuam classe toxicológica)</t>
  </si>
  <si>
    <t>GRI 13.23.1 Fundamentação teórica e a metodologia usadas para rastrear a fonte, a origem ou as condições de produção dos produtos comprados</t>
  </si>
  <si>
    <t xml:space="preserve">GRI 13.23.4 Projetos de melhoria para certificar os fornecedores por normas internacionalmente reconhecidas </t>
  </si>
  <si>
    <t>Valor monetário de multas para casos de não conformidade com leis e regulamentos que foram pagas durante períodos de relato anteriores (R$)</t>
  </si>
  <si>
    <t>Número total de membros dos órgão de governança comunicados</t>
  </si>
  <si>
    <t>Comunicação e treinamentos em políticas e procedimentos de combate à corrupção para empregados por categoria funcional e região</t>
  </si>
  <si>
    <t>Comunicados e treinados</t>
  </si>
  <si>
    <t>Comunicados</t>
  </si>
  <si>
    <t>Treinados</t>
  </si>
  <si>
    <t>Trainees</t>
  </si>
  <si>
    <t>Comunicação e treinamentos em políticas e procedimentos de combate à corrupção para parceiros de negócios por região</t>
  </si>
  <si>
    <t>BRASIL</t>
  </si>
  <si>
    <t>Fornecedores</t>
  </si>
  <si>
    <t>ARGENTINA</t>
  </si>
  <si>
    <t>Todas as regiões</t>
  </si>
  <si>
    <t>Clientes</t>
  </si>
  <si>
    <t>SASB EM-RM-520a.1 Montante total de perdas monetárias resultantes de processos judiciais associados à fixação ou manipulação de preços</t>
  </si>
  <si>
    <t>Perdas monetárias como resultado de processos judiciais associados à fixação ou manutenção de preços</t>
  </si>
  <si>
    <t>Valor de perdas monetárias como resultado de processos judiciais associados à fixação ou manutenção de preços</t>
  </si>
  <si>
    <t>Subsídios recebidos por meio de programas governamentais</t>
  </si>
  <si>
    <t>SASB RR-BI-530a.2 Discussão de posições corporativas relacionadas a regulamentações governamentais e/ou propostas de políticas que abordam fatores ambientais e sociais que afetam o setor</t>
  </si>
  <si>
    <t>Tema material: Gestão agrícola &amp; biodiversidade</t>
  </si>
  <si>
    <t xml:space="preserve"> GJ/tonelada de cana moída na safra</t>
  </si>
  <si>
    <t xml:space="preserve"> GJ/Solomon Energy Intesity Index</t>
  </si>
  <si>
    <t>Total de emissões</t>
  </si>
  <si>
    <t>Combustão móvel</t>
  </si>
  <si>
    <t>Combustão estacionária</t>
  </si>
  <si>
    <t>Emissões agrícolas</t>
  </si>
  <si>
    <t>Resíduos sólidos e efluentes</t>
  </si>
  <si>
    <t>Emissões fugitivas</t>
  </si>
  <si>
    <t>15.894.32</t>
  </si>
  <si>
    <t>Fontes ventiladas</t>
  </si>
  <si>
    <t>Negócios agrícolas</t>
  </si>
  <si>
    <t>Terminais de Distribuição</t>
  </si>
  <si>
    <t>Base de aeroporto e distribuição de combustíveis</t>
  </si>
  <si>
    <t>Corporativo</t>
  </si>
  <si>
    <t>Consumo de energia elétrica do GRID</t>
  </si>
  <si>
    <t>Consumo de energia elétrica</t>
  </si>
  <si>
    <t>MWh</t>
  </si>
  <si>
    <t>Número total e percentual de empregados contratados e desligados por gênero</t>
  </si>
  <si>
    <t>Contratados</t>
  </si>
  <si>
    <t>Desligados</t>
  </si>
  <si>
    <t>Número total e percentual de empregados contratados e desligados por faixa etária</t>
  </si>
  <si>
    <t>PARAGUAI</t>
  </si>
  <si>
    <t>WEF - Pessoas - Diversidade e inclusão</t>
  </si>
  <si>
    <t>Percentual de empregados por categoria funcional e raça/cor</t>
  </si>
  <si>
    <t>Número total de denúncias/casos relacionadas a discriminação recebidas no Canal de Denúncias</t>
  </si>
  <si>
    <t>Número total de denúncias/casos consideradas procedentes</t>
  </si>
  <si>
    <t>Número de ações trabalhistas relacionadas a discriminação</t>
  </si>
  <si>
    <t>Tema material: Diversidade &amp; inclusão</t>
  </si>
  <si>
    <t>Profissionalizantes</t>
  </si>
  <si>
    <t>GRI 413-1 Operações com engajamento, avaliações de impacto e programas de desenvolvimento voltados à comunidade local</t>
  </si>
  <si>
    <t>Percentual de operações com programas nas comunidades</t>
  </si>
  <si>
    <t>Safra 2021/2022   </t>
  </si>
  <si>
    <t>Programas de engajamento da comunidade</t>
  </si>
  <si>
    <t>Avaliações de impacto ambiental</t>
  </si>
  <si>
    <t>0%   </t>
  </si>
  <si>
    <t>Programas de desenvolvimento local baseados nas necessidades de comunidades locais</t>
  </si>
  <si>
    <t>Divulgação dos resultados das avaliações de impacto</t>
  </si>
  <si>
    <t>Conselho de trabalho e comissão de saúde e segurança com representatividade dos trabalhadores</t>
  </si>
  <si>
    <t>100%   </t>
  </si>
  <si>
    <t>Processo formal de queixas por parte das comunidades locais</t>
  </si>
  <si>
    <t>GRI 413-2 Operações com impactos negativos significativos reais ou potenciais nas comunidades locais</t>
  </si>
  <si>
    <t xml:space="preserve">GRI 11.17.3 Liste os locais de operações onde povos indígenas estão presentes ou são afetados por atividades da organização
</t>
  </si>
  <si>
    <t>GRI 13.13.2 Locais das operações onde os direitos à terra e aos recursos naturais (entre os quais os direitos às posses consuetudinária, coletiva e informal) podem ser afetados pelas operações da organização</t>
  </si>
  <si>
    <t>GRI 13.14.3 Locais de operações onde os povos indígenas estão presentes ou afetados por atividades da organização</t>
  </si>
  <si>
    <t>Percentual do orçamento de compras que é gasto com fornecedores locais</t>
  </si>
  <si>
    <t>Fornecedores de equipamentos, materiais e prestação de serviços</t>
  </si>
  <si>
    <t>Fornecedores de cana-de-açúcar</t>
  </si>
  <si>
    <t>Impactos ambientais negativos da cadeia de fornecedores</t>
  </si>
  <si>
    <t>Suprimentos e serviços</t>
  </si>
  <si>
    <t>Transportadoras</t>
  </si>
  <si>
    <t>Fornecedores avaliados com relação aos impactos ambientais</t>
  </si>
  <si>
    <t>Fornecedores identificados como causadores de impactos ambientais negativos - reais e potenciais</t>
  </si>
  <si>
    <t>Percentual de fornecedores com os quais foram acordadas melhorias como decorrência da avaliação realizada</t>
  </si>
  <si>
    <t>Percentual de fornecedores com os quais encerramos as relações de negócios em decorrência da avaliação realizada</t>
  </si>
  <si>
    <t>Impactos sociais negativos da cadeia de fornecedores</t>
  </si>
  <si>
    <t>Número de fornecedores identificados como causadores de impactos ambientais negativos - reais e potenciais</t>
  </si>
  <si>
    <t>Percentual total de produtos agrícolas certificados adquiridos externamente</t>
  </si>
  <si>
    <t>Conformidade com auditoria de responsabilidade social e ambiental dos fornecedores</t>
  </si>
  <si>
    <t>SASB RR-BI-430a.1 Discussão sobre a estratégia para gerenciar riscos associados aos impactos ambientais da produção de matéria-prima</t>
  </si>
  <si>
    <t>SASB RR-BI-430a.2 Percentual de produção de biocombustível certificado por terceiros em padrão de sustentabilidade ambiental</t>
  </si>
  <si>
    <t>Produção de biocombustível certificado por terceiros em padrão de sustentabilidade ambiental</t>
  </si>
  <si>
    <t>Quantidade total de biocombustível produzida</t>
  </si>
  <si>
    <t>m³</t>
  </si>
  <si>
    <t>Quantidade total de biocombustível produzida certificada por terceiros em um padrão de sustentabilidade ambiental</t>
  </si>
  <si>
    <t>Número total de empregados</t>
  </si>
  <si>
    <t>Empregados permanentes</t>
  </si>
  <si>
    <t>Empregados temporários</t>
  </si>
  <si>
    <t>Empregados em tempo integral</t>
  </si>
  <si>
    <t>Empregados de período parcial</t>
  </si>
  <si>
    <t>Número total de trabalhadores</t>
  </si>
  <si>
    <t>Tempo integral</t>
  </si>
  <si>
    <t>Período parcial</t>
  </si>
  <si>
    <t>Percentual de colaboradores cobertos por acordos de negociaçao coletiva</t>
  </si>
  <si>
    <t xml:space="preserve">GRI 403-3 Serviços de saúde do trabalho </t>
  </si>
  <si>
    <t>Percentual dos trabalhadores cobertos por tal sistema que foi auditado internamente</t>
  </si>
  <si>
    <t>Percentual dos trabalhadores cobertos por tal sistema que foi auditado ou certificado por uma parte externa</t>
  </si>
  <si>
    <t>Taxas e números de saúde e segurança de empregados</t>
  </si>
  <si>
    <t>GRI 403-10 Doenças profissionais</t>
  </si>
  <si>
    <t>SASB EM-RM-320a.2 Discussão dos sistemas de gestão utilizados para integrar uma cultura de segurança</t>
  </si>
  <si>
    <t>Média total de horas</t>
  </si>
  <si>
    <t>Média de despesas de formação e desenvolvimento por empregado</t>
  </si>
  <si>
    <t>WEF - Pessoas - Treinamento fornecido</t>
  </si>
  <si>
    <t>WEF - Pessoas - Risco de ocorrência de trabalho infantil, forçado ou análogo ao escravo</t>
  </si>
  <si>
    <t>SASB FB-AG-140a.3 / EM-RM-140a.2 /  RR-BI-140a.3 Número de incidentes de não conformidade associados a licenças, padrões e regulamentos de qualidade da água</t>
  </si>
  <si>
    <t>No Brasil, o volume de água produzida não é especificamente controlado, uma vez que algumas unidades descartam-na junto com água residuária, enquanto outras a reaproveitam no processo. A concentração de hidrocarbonetos na água produzida e na água residual é monitorada por cada unidade operacional. Neste ano, não conseguiremos reportar essa informação de forma consolidada, mas esperamos incluí-la no próximo relatório. 
Na Argentina, os valores obtidos no monitoramento das águas de descarga estão dentro dos limites legais. Na refinaria, monitorizamos mensalmente a descarga de efluentes através de um laboratório externo aprovado pela entidade responsável pela aplicação. Os valores de hidrocarbonetos na água desses relatórios nos últimos três anos não foram detectáveis.
O indicador não engloba as operações no Paraguai.</t>
  </si>
  <si>
    <t>GRI 11.6.5 Volume de água produzida e água residual de processo descartadas e as concentrações de hidrocarbonetos descartados</t>
  </si>
  <si>
    <t>Descarte de água por tipo de tratamento</t>
  </si>
  <si>
    <t>Descarte de água por fonte</t>
  </si>
  <si>
    <t>Consumo total de água</t>
  </si>
  <si>
    <t>Captação de água por fonte</t>
  </si>
  <si>
    <t xml:space="preserve">WEF - Planeta - Consumo e retirada de água em áreas com escassez de água </t>
  </si>
  <si>
    <t>Rodoviário</t>
  </si>
  <si>
    <t>Hidroviário</t>
  </si>
  <si>
    <r>
      <t>Emissões biogênicas de CO</t>
    </r>
    <r>
      <rPr>
        <b/>
        <vertAlign val="subscript"/>
        <sz val="12"/>
        <color theme="0"/>
        <rFont val="Aptos Narrow"/>
        <family val="2"/>
        <scheme val="minor"/>
      </rPr>
      <t>2</t>
    </r>
    <r>
      <rPr>
        <b/>
        <sz val="12"/>
        <color theme="0"/>
        <rFont val="Aptos Narrow"/>
        <family val="2"/>
        <scheme val="minor"/>
      </rPr>
      <t xml:space="preserve"> por escopo</t>
    </r>
  </si>
  <si>
    <t>SASB FB-AG-130a.1 Energia operacional consumida, porcentagem de eletricidade da rede, porcentagem de renovável</t>
  </si>
  <si>
    <t>Porcentagem de eletricidade da rede e de combustível renovável</t>
  </si>
  <si>
    <t>Consumo de renovável (inclui combustíveis renováveis e eletrecidade da rede e exclui combustível consumido por veículos da frota)</t>
  </si>
  <si>
    <t>Consumo total de energia (exclui cumbustíveis consumidos por  veículos da frota)</t>
  </si>
  <si>
    <t>Consumo de combustível da frota, porcentagem de combustível renovável</t>
  </si>
  <si>
    <t>Combustível  consumido por seus veículos da frota</t>
  </si>
  <si>
    <t>Combustível renovável consumido por seus veículos da frota</t>
  </si>
  <si>
    <t>Porcentagem de combustível renovável consumido por seus veículos da frota</t>
  </si>
  <si>
    <t>Hidrofluorcarbonetos (HFCs)</t>
  </si>
  <si>
    <t>Aumento do consuno de energia produzida</t>
  </si>
  <si>
    <t>Redução total de emissões</t>
  </si>
  <si>
    <t>SASB RR-BI-120a.1 Emissões atmosféricas dos seguintes poluentes: NOx (excluindo N2O), SOx, compostos orgânicos voláteis (VOCs),particular (PM10) e poluente atmosféricos perigosos (HAPs)</t>
  </si>
  <si>
    <t>SASB EM-RM-120a.2 Número de refinarias em ou perto de áreas de densidade populacional</t>
  </si>
  <si>
    <t>Percentual de energia renovável</t>
  </si>
  <si>
    <t>Percentual de eletricidade da rede</t>
  </si>
  <si>
    <t>Taxa de intensidade energética dentro e fora da organização</t>
  </si>
  <si>
    <t>Taxa de intensidade energética dentro da organização</t>
  </si>
  <si>
    <t>Taxa de intensidade energética fora da organização</t>
  </si>
  <si>
    <t>Emissões de GEE de escopo 1 por tipo de emissões</t>
  </si>
  <si>
    <t>Emissões de GEE de escopo 2 por fonte de emissões</t>
  </si>
  <si>
    <t>Emissões de GEE de escopo 3 por emissões do uso de produtos vendidos</t>
  </si>
  <si>
    <r>
      <t>Dióxido de carbono (CO</t>
    </r>
    <r>
      <rPr>
        <vertAlign val="subscript"/>
        <sz val="10"/>
        <color theme="1"/>
        <rFont val="Aptos Narrow"/>
        <family val="2"/>
        <scheme val="minor"/>
      </rPr>
      <t>2</t>
    </r>
    <r>
      <rPr>
        <sz val="10"/>
        <color theme="1"/>
        <rFont val="Aptos Narrow"/>
        <family val="2"/>
        <scheme val="minor"/>
      </rPr>
      <t>)</t>
    </r>
  </si>
  <si>
    <r>
      <t>Metano (CH</t>
    </r>
    <r>
      <rPr>
        <vertAlign val="subscript"/>
        <sz val="10"/>
        <color theme="1"/>
        <rFont val="Aptos Narrow"/>
        <family val="2"/>
        <scheme val="minor"/>
      </rPr>
      <t>4</t>
    </r>
    <r>
      <rPr>
        <sz val="10"/>
        <color theme="1"/>
        <rFont val="Aptos Narrow"/>
        <family val="2"/>
        <scheme val="minor"/>
      </rPr>
      <t>)</t>
    </r>
  </si>
  <si>
    <r>
      <t>Óxido nitroso (N</t>
    </r>
    <r>
      <rPr>
        <vertAlign val="subscript"/>
        <sz val="10"/>
        <color theme="1"/>
        <rFont val="Aptos Narrow"/>
        <family val="2"/>
        <scheme val="minor"/>
      </rPr>
      <t>2</t>
    </r>
    <r>
      <rPr>
        <sz val="10"/>
        <color theme="1"/>
        <rFont val="Aptos Narrow"/>
        <family val="2"/>
        <scheme val="minor"/>
      </rPr>
      <t>O)</t>
    </r>
  </si>
  <si>
    <r>
      <t>Percentual de emissões de GEE de metano (CH</t>
    </r>
    <r>
      <rPr>
        <vertAlign val="subscript"/>
        <sz val="10"/>
        <color theme="1"/>
        <rFont val="Aptos Narrow"/>
        <family val="2"/>
        <scheme val="minor"/>
      </rPr>
      <t>4</t>
    </r>
    <r>
      <rPr>
        <sz val="10"/>
        <color theme="1"/>
        <rFont val="Aptos Narrow"/>
        <family val="2"/>
        <scheme val="minor"/>
      </rPr>
      <t>)</t>
    </r>
  </si>
  <si>
    <t>Percentual de emissões coberto pelos regulamentos de limitação de emissões</t>
  </si>
  <si>
    <t>GRI 305-7 Emissões de NOx, SOx e outras emissões atmosféricas significativas</t>
  </si>
  <si>
    <t>Total de matéria-prima</t>
  </si>
  <si>
    <t>Despesa de capital total (Capex)</t>
  </si>
  <si>
    <t>Depreciação</t>
  </si>
  <si>
    <t>Retorno de capital</t>
  </si>
  <si>
    <t>Recompra de ações</t>
  </si>
  <si>
    <t>Pagamento de dividendos</t>
  </si>
  <si>
    <t>SASB EM-MD-540a.1 Número de incidentes de tubulações reportáveis, porcentagem significativa</t>
  </si>
  <si>
    <t>SASB EM-MD-540a.4 Discussão dos sistemas de gestão utilizados para integrar uma cultura de segurança e preparação para emergências em toda a cadeia de valor e ao longo dos ciclos de vida do projeto</t>
  </si>
  <si>
    <t>SASB EM-MD-540a.2 Porcentagem de (1) gasodutos de gás natural e (2) dutos de líquidos perigosos inspecionados</t>
  </si>
  <si>
    <t>SASB EM-MD-540a.3 Número de (1) liberações acidentais e (2) liberações não acidentais (NARs) do transporte ferroviário</t>
  </si>
  <si>
    <t>GRI 2-28 Participação em associações</t>
  </si>
  <si>
    <t>Progresso (Safra 23'24)</t>
  </si>
  <si>
    <t>1)  24%</t>
  </si>
  <si>
    <t>2)   8%</t>
  </si>
  <si>
    <t>3)  61%</t>
  </si>
  <si>
    <t>4)   5%</t>
  </si>
  <si>
    <t xml:space="preserve">
13,7%</t>
  </si>
  <si>
    <t xml:space="preserve">
1)  6,2%</t>
  </si>
  <si>
    <t xml:space="preserve">
2)  99,58%</t>
  </si>
  <si>
    <t>2)  80%</t>
  </si>
  <si>
    <t>3)  83,3%</t>
  </si>
  <si>
    <t xml:space="preserve">
57,7%</t>
  </si>
  <si>
    <t>O nosso plano de manejo consiste em análise química do solo em malha amostral, o que permite a aplicação de corretivos e fertilizantes em taxa variada, conforme a demanda do solo. O foco é a otimização dos fertilizantes com a utilização máxima dos resíduos agrícolas e industriais, permitindo a exploração plena da adubação orgânica por meio da circularidade dos nossos processos, o qual reaproveitamos os resíduos da operação para geração de subprodutos como os fertilizantes. Os subprodutos das operações fornecem matéria orgânica que melhoram a saúde do solo. Cerca de 80% da demanda de potássio na soqueira é fornecida por meio da adubação orgânica com vinhaça e 45% da demanda de fósforo no plantio é suprida com adubação orgânica com torta de filtro.  A rotação de cultura é realizada em torno de 55% de todas as áreas  em fase de renovação de plantio, além da aplicação de insumos biológicos. 
A seguir, as principais ameaças para a saúde do solo e as formas de prevenção:</t>
  </si>
  <si>
    <t>Processo de sistematização e manejo de conservação de solo que evite a erosão, aumente a infiltração de água e melhore a condição de tráfego das máquinas agrícolas</t>
  </si>
  <si>
    <t>Número de fornecedores avaliados com relação aos impactos sociais</t>
  </si>
  <si>
    <t>SASB RR-BI-000.C Quantidade de matéria-prima consumida na produção</t>
  </si>
  <si>
    <t>SASB RR-BI-000.A Capacidade de produção de biocombustível</t>
  </si>
  <si>
    <t>GRI 201-2 Implicações financeiras e riscos em decorrência das mudanças climáticas</t>
  </si>
  <si>
    <t>2) Garantir a rastreabilidade de 100% do volume de cana moída: 98,6%
* O compromisso de "Zero Desmatamento Ilegal", foi assumido na safra 22'23, logo terá seu primeiro reporte no ano safra 23'24.</t>
  </si>
  <si>
    <t>Na safra 2023/2024, assim como na safra 2022/2024, não houve reduções do consumo de energia obtidas diretamente em decorrência de iniciativas de conservação e eficiência nas operações.</t>
  </si>
  <si>
    <t>■ Os dados sobre nossas operações na Argentina passaram a ser monitorados apenas a partir da safra 2021/2022.</t>
  </si>
  <si>
    <t>■ Na safra 2019/2020, não havia dados disponíveis sobre nossos ativos na Argentina.</t>
  </si>
  <si>
    <t>■ Foi considerado o Etanol total produzido, somando os Etanóis de Primeira e Segunda Gerações.</t>
  </si>
  <si>
    <t>■ Na Argentina, as emissões são calculadas com base no API Compendium of Greenhouse Gas Emissions Methodologies for the Oil and Natural Gas Industry August 2009 Refinery Gas.
■ Na safra 2019/2020, não havia dados sobre nossos ativos na Argentina.</t>
  </si>
  <si>
    <t xml:space="preserve">
Buscamos a excelência da sua gestão hídrica, visando aumentar a resiliência, uma vez que a água está diretamente ligada com nossas atividades.
Por isso, utilizamos o recurso de forma consciente e responsável, sempre em busca de reduzir nossa captação externa, melhoria de processos e gestão e promovendo a circularidade.</t>
  </si>
  <si>
    <t xml:space="preserve">
Para que nossa energia esteja presente no Brasil e no mundo, nós zelamos pela sustentabilidade em nossa cadeia de suprimentos, seja na matéria-prima, seja nos produtos e serviços que contratamos.
Contamos com uma plataforma integrada de redução de riscos e geração de valor composta pela certificação Bonsucro e programa ELOS Raízen, bem como um programa de gestão de fornecedores em constate evolução</t>
  </si>
  <si>
    <t xml:space="preserve">
Realizamos um estudo robusto para identificar macrotendências, cenários e os impactos sociais de nossas operações. A partir desse estudo, traçamos um posicionamento de longo prazo: o compromisso de relacionamento com comunidades.
Confirmamos nosso compromisso de redefinir o futuro da energia, e isso também significa direcioná-la em benefício de todos, partindo sempre de nossa capacidade de gestão e excelência operacional.</t>
  </si>
  <si>
    <t xml:space="preserve">
Desde nosso surgimento, promovemos o respeito e a valorização da diversidade em um cenário em que cada ponto de vista conta.
Por isso, criamos o compromisso de mulheres em cargos de alta liderança. Acreditamos que podemos favorecer a representatividade e impulsionar pensamentos diversos, que trazem resultados diferenciados.</t>
  </si>
  <si>
    <t>Dispomos de uma refinaria em uma área densamente povoada em Buenos Aires, na Argentina. O nome da área é Villa Inflamable, localizada em Dock Sud. A região possui uma população de 59.400 habitantes, dos quais aproximadamente 12 mil moram em Villa Inflamable, a área mais próxima da refinaria.</t>
  </si>
  <si>
    <t>Não toleramos qualquer distinção, exclusão ou preferência fundada em idade, etnia, origem, cor da pele, sexo, orientação sexual, gênero, deficiência, nacionalidade, opinião política, religião, filiação sindical ou outras características que resultem em injustificada desigualdade de oportunidades ou de tratamento. As decisões relacionadas aos contratos de trabalho, tais como contratação, remuneração, promoção e rescisão, devem ser tomadas com base na capacidade e desempenho das pessoas. Igualmente, não toleramos comportamentos abusivos, hostis, intimidadores, humilhantes e violentos que degradem o ambiente de trabalho ao longo do tempo e que resultem em danos à integridade física e psicológica das pessoas.
Da mesma forma, não aceitamos práticas disciplinares que violem a dignidade humana, tais como punições físicas, vexatórias ou humilhantes. Esperamos e encorajamos nossos colaboradores e terceiros a intervir e reportar eventuais situações de desrespeito às pessoas, comunicando à gestão do time e à área de Recursos Humanos ou registrando uma denúncia no Canal de Ética. É garantida a confidencialidade dos denunciantes e o tratamento de todas as denúncias recebidas, conforme procedimento interno de apuração.</t>
  </si>
  <si>
    <t>Para as operações no Brasil, atualmente realizamos a gestão de todos os eventos com vazamento, mas não segregamos em índices de acidentes em tubulação ou ferrovias. Temos visibilidade dos incidentes e os tratamos, mas não os acompanhamos da forma como o indicador solicita.</t>
  </si>
  <si>
    <t>No Brasil, na safra 2023/2024, não foram identificadas espécies da fauna e flora incluídas em listas de conservação nas áreas afetadas por nossas operações. O indicador começou a ser reportado nesta safra, portanto não há série histórica. Os dados contemplam apenas as operações no Brasil, para as quais o tema é considerado material.</t>
  </si>
  <si>
    <t>GRI 13.23.2 Nível de rastreabilidade para cada produto comprado</t>
  </si>
  <si>
    <t>GRI 13.23.3 Percentual do volume comprado que é certificado por normas internacionalmente reconhecidas que rastreiam o caminho percorrido pelos produtos ao longo da cadeia de fornecedores</t>
  </si>
  <si>
    <t>SASB EM-MD-160a.4 Número e volume agregado de derramamentos de hidrocarbonetos</t>
  </si>
  <si>
    <t>1) 80% -  30'31</t>
  </si>
  <si>
    <t>2) 20% -  30'31</t>
  </si>
  <si>
    <t xml:space="preserve">1) 15% - 30'31
</t>
  </si>
  <si>
    <t>2) 100%  - 30'31</t>
  </si>
  <si>
    <t>1) 100% - 30'31</t>
  </si>
  <si>
    <t>3) 100%  - 30'31</t>
  </si>
  <si>
    <t>Conselho Fiscal</t>
  </si>
  <si>
    <t>Pessoas com deficiência</t>
  </si>
  <si>
    <t>Conselho de Administração</t>
  </si>
  <si>
    <t>Comitê Estatutário de Auditoria</t>
  </si>
  <si>
    <t>GÊNERO</t>
  </si>
  <si>
    <t>FAIXA ETÁRIA</t>
  </si>
  <si>
    <t>RAÇA</t>
  </si>
  <si>
    <t>OUTROS INDICADORES DE DIVERSIDADE</t>
  </si>
  <si>
    <t>Percentual de membros dos órgãos de governança por gênero, faixa etária, raça e PCD</t>
  </si>
  <si>
    <r>
      <t xml:space="preserve">Em 2023, a Raízen publicou a Política de Direitos Humanos. Além de avanços no Programa Elos:
</t>
    </r>
    <r>
      <rPr>
        <sz val="10"/>
        <color rgb="FF781E77"/>
        <rFont val="Aptos Narrow"/>
        <family val="2"/>
        <scheme val="minor"/>
      </rPr>
      <t>■</t>
    </r>
    <r>
      <rPr>
        <sz val="10"/>
        <color theme="1"/>
        <rFont val="Aptos Narrow"/>
        <family val="2"/>
        <scheme val="minor"/>
      </rPr>
      <t xml:space="preserve"> Indicador de desenvolvimento humano como meta do time de Implementação do Programa Elos
</t>
    </r>
    <r>
      <rPr>
        <sz val="10"/>
        <color rgb="FF781E77"/>
        <rFont val="Aptos Narrow"/>
        <family val="2"/>
        <scheme val="minor"/>
      </rPr>
      <t>■</t>
    </r>
    <r>
      <rPr>
        <sz val="10"/>
        <color theme="1"/>
        <rFont val="Aptos Narrow"/>
        <family val="2"/>
        <scheme val="minor"/>
      </rPr>
      <t xml:space="preserve"> Revisão do Guia de Avaliação do Programa Elos, com olhar de melhoria contínua para o tema de Direitos Humanos
</t>
    </r>
    <r>
      <rPr>
        <sz val="10"/>
        <color rgb="FF781E77"/>
        <rFont val="Aptos Narrow"/>
        <family val="2"/>
        <scheme val="minor"/>
      </rPr>
      <t>■</t>
    </r>
    <r>
      <rPr>
        <sz val="10"/>
        <color theme="1"/>
        <rFont val="Aptos Narrow"/>
        <family val="2"/>
        <scheme val="minor"/>
      </rPr>
      <t xml:space="preserve"> Capacitação técnica do time de Implementação do Programa Elos e reuniões de conscientização dos itens referentes a Direitos Humanos com fornecedores, conduzidas pelo time Elos, jurídico trabalhista Raízen e eventuais convidados externos especialistas no tema</t>
    </r>
  </si>
  <si>
    <t xml:space="preserve">WEF - Prosperidade - Número absoluto e taxa de emprego </t>
  </si>
  <si>
    <t>GRI 11.17.4 | 13.14.4 Processo de obtenção de consentimento livre, prévio e informado (CLPI) de povos indígenas</t>
  </si>
  <si>
    <t>WEF - Pessoas - Saúde e segurança</t>
  </si>
  <si>
    <t>WEF - Pessoas - Bem-estar dos funcionários</t>
  </si>
  <si>
    <t>WEF - Prosperidade - Contribuição econômica (1. Valor econômico direto gerado e distribuído)</t>
  </si>
  <si>
    <t>WEF - Prosperidade - Contribuição de investimento financeiro</t>
  </si>
  <si>
    <t>■ Os dados sobre nossas operações no Paraguai passaram a ser monitorados apenas a partir da safra 2023/2024.</t>
  </si>
  <si>
    <t>■ Os dados sobre nossas operações na Argentina passaram a ser monitorados apenas a partir da safra 2021/2022 e os dados sobre nossas operações no Paraguai passaram a ser monitorados apenas a partir da safra 2023/2024.</t>
  </si>
  <si>
    <t xml:space="preserve">■ Os dados sobre nossas operações no Paraguai passaram a ser monitorados apenas a partir da safra 2023/2024.
■ Consideramos como fornecedores locais aqueles localizados no mesmo departamento ou nas proximidades da região leste do país, onde nossas operações estão situadas. Fornecedores de combustíveis não foram incluídos no escopo deste indicador.
■ Como estratégia, sempre priorizamos fornecedores locais que possam atender com maior agilidade e custos mais convenientes. </t>
  </si>
  <si>
    <t>■ Os dados sobre nossas operações no Paraguai passaram a ser contempladas  apenas a partir da safra 2023/2024. 
■ O total de empregados inclui apenas contratados diretos, não considerando trabalhadores terceirizados.</t>
  </si>
  <si>
    <t xml:space="preserve">■ Na safra 2023/2024 /2020, alteramos o escopo do cálculo do percentual de colaboradores treinados na Argentina para maior aderência à norma. Nas safras passadas, considerávamos apenas os colaboradores mapeados para a realização do treinamento. Nesta safra, consideramos todos os colaboradores, resultando em uma redução no percentual. </t>
  </si>
  <si>
    <t>■ Na safra 2023/2024, foram confirmados 36 casos de corrupção, envolvendo 26 casos de fraude, 8 casos de desvio/roubo e 2 casos de propina</t>
  </si>
  <si>
    <t>■ O total de empregados inclui apenas colaboradores próprios, não considerando trabalhadores terceirizados.
■ A partir da safra 2021/2022, os dados de ativos adquiridos da ex-Biosev estão contemplados em Brasil.</t>
  </si>
  <si>
    <t>SASB FB-AG-140a.3, EM-RM-140a.2, RR-BI-140a.3</t>
  </si>
  <si>
    <t>■ A partir do ano de 2022, os dados do Brasil passaram a considerar os ativos adquiridos da ex-Biosev e ativos de lubrificantes adquiridos de Shell Brasil Petróleo.</t>
  </si>
  <si>
    <t>■ Na Argentina, as emissões são calculadas com base no API Compendium of Greenhouse Gas Emissions Methodologies for the Oil and Natural Gas Industry August 2009 Refinery Gas. No Brasil, não houve emissões de SOx.</t>
  </si>
  <si>
    <t>ML</t>
  </si>
  <si>
    <t>■ Os dados do Brasil na safra 2022/2023 passaram a considerar os ativos adquiridos da ex-Biosev e ativos de lubrificantes adquiridos de Shell Brasil Petróleo.</t>
  </si>
  <si>
    <t>■ O consumo de água das operações da Argentina é potencialmente negativo, pois, apesar de não haver perdas significativas de água nos processos operacionais, os medidores de vazão do descarte apresentam baixa confiabilidade.
■ A partir a safra 2023/2024, o cálculo do consumo de água considera o volume total captado subtraindo o volume total descartado. Nas safras anteriores, o volume de água consumida correspondia ao volume captado. 
■ Na safra 2019/2020, não havia dados sobre nossos ativos na Argentina.</t>
  </si>
  <si>
    <t>■ Nas safras 2023/2024 e 2022/2023, os dados não foram reportados por estratégia ou gestão.</t>
  </si>
  <si>
    <t>■ Na safra 2022/2023, os dados não foram reportados por estratégia ou gestão.</t>
  </si>
  <si>
    <t>■ A partir da safra 2021/2022, os dados da Raízen Brasil passaram a incluir os dados referentes aos ativos adquiridos da ex-Biosev.
■ A série histórica não está disponível porque a forma de relato mudou na safra 2021/2022.</t>
  </si>
  <si>
    <t>■ A série histórica não está disponível porque a forma de relato mudou na safra 2021/2022.</t>
  </si>
  <si>
    <t>■  A partir de 2023/2024, a taxa de retenção foi calculada utilizando como base o número de colaboradores que retonaram da licença na safra anterior, sobre o total de colaboradores que permaneceram empregados após 12 meses da data de retorno da licença.</t>
  </si>
  <si>
    <t>■ A partir da safra 2022/2023, os dados da Raízen Brasil passaram a incluir os dados referentes aos ativos adquiridos da ex-Biosev.</t>
  </si>
  <si>
    <t>■ As avaliações periódicas de desempenho e desenvolvimento profissional na Argentina aplicam-se exclusivamente às pessoas que fazem parte do ciclo anual de gestão de pessoas, não incluindo a categoria operacional.</t>
  </si>
  <si>
    <t>■ São considerados programas de avaliação de impacto ambiental</t>
  </si>
  <si>
    <t xml:space="preserve">■ São considerados programas de avaliação de impacto ambiental. Apesar de não haver a realização de estudos de impacto ambiental e social em cada uma das comunidades, contamos com estudos e monitoramentos para obtenção de informações relevantes para desenvolvimento de ações e tomada de decisão. </t>
  </si>
  <si>
    <t>■ As operações no Paraguai ainda estão em fase de aprimoramento da gestão de dados e contabilização de emissões e por isso não foram consideradas neste indicador.
■ Na safra 2019/2020, não havia dados sobre nossos ativos.</t>
  </si>
  <si>
    <t>GRI 2: Conteúdos gerais 2021</t>
  </si>
  <si>
    <t>2-2</t>
  </si>
  <si>
    <t>Direitos humanos &amp; bem-estar</t>
  </si>
  <si>
    <t>GRI 3: Temas materiais 2021</t>
  </si>
  <si>
    <t>Gestão dos temas materiais - Mudanças climáticas &amp; gestão de emissões</t>
  </si>
  <si>
    <t>11.1.1, 11.2.1, 11.3.1</t>
  </si>
  <si>
    <t>Gestão dos temas materiais - Gestão agrícola &amp; biodiversidade</t>
  </si>
  <si>
    <t>11.4.1</t>
  </si>
  <si>
    <t>13.3.1, 13.4.1, 13.5.1, 13.6.1</t>
  </si>
  <si>
    <t>11.9.1, 11.10.1, 11.12.1, 11.13.1, 11.16.1, 11.18.1</t>
  </si>
  <si>
    <t>13.13.1, 13.16.1, 13.17.1, 13.18.1, 13.19.1,13.20.1, 13.21.1</t>
  </si>
  <si>
    <t>Gestão dos temas materiais - Diversidade &amp; inclusão</t>
  </si>
  <si>
    <t>11.10.4,11.11.3</t>
  </si>
  <si>
    <t>Gestão dos temas materiais - Relacionamento com comunidades</t>
  </si>
  <si>
    <t>GRI 202: Presença de mercado 2016</t>
  </si>
  <si>
    <t>Locais de operações onde povos indígenas estão presentes ou são afetados por atividades da organização</t>
  </si>
  <si>
    <t>Gestão dos temas materiais - Ética &amp; governança</t>
  </si>
  <si>
    <t>Gestão dos temas materiais - Compras sustentáveis</t>
  </si>
  <si>
    <t>12, 14, 16</t>
  </si>
  <si>
    <t>GRI 303: Água e efuentes 2018</t>
  </si>
  <si>
    <t>Gestão dos temas materiais - Gestão hídrica</t>
  </si>
  <si>
    <t>11.14.2, 11.21.2</t>
  </si>
  <si>
    <t xml:space="preserve">SASB </t>
  </si>
  <si>
    <t>Igualdade salarial</t>
  </si>
  <si>
    <t>Nível salarial</t>
  </si>
  <si>
    <t>1. Proporções do salário mais baixo por gênero em relação ao salário mínimo local.</t>
  </si>
  <si>
    <t>Saúde e segurança</t>
  </si>
  <si>
    <t>Treinamento fornecido</t>
  </si>
  <si>
    <t>Incidentes de discriminação e assédio eo valor de perdas monetárias</t>
  </si>
  <si>
    <t>Liberdade de associação e negociação coletiva em risco</t>
  </si>
  <si>
    <t>Bem-estar do funcionário</t>
  </si>
  <si>
    <t>1. O número de mortes resultantes de doenças relacionadas ao trabalho, doenças relacionadas ao trabalho registráveis e os principais tipos de doenças relacionadas ao trabalho para todos os empregados e trabalhadores.</t>
  </si>
  <si>
    <t>Relatório Integrado (páginas 32, 33)</t>
  </si>
  <si>
    <t>Relatório Integrado (páginas 32, 41)</t>
  </si>
  <si>
    <t>Relatório Integrado 
(página 57)</t>
  </si>
  <si>
    <t>Relatório Integrado 
(página 60)</t>
  </si>
  <si>
    <t>Relatório Integrado 
(página 35)</t>
  </si>
  <si>
    <t>Relatório Integrado 
(página 4)</t>
  </si>
  <si>
    <t>Relatório Integrado 
(página 19)</t>
  </si>
  <si>
    <t>Relatório Integrado 
(página  23)</t>
  </si>
  <si>
    <t>Relatório Integrado 
(página 23)</t>
  </si>
  <si>
    <t>Relatório Integrado
 (página 49)</t>
  </si>
  <si>
    <t>Relatório Integrado 
(página 3)</t>
  </si>
  <si>
    <t>Relatório Integrado 
(página 32)</t>
  </si>
  <si>
    <t>Relatório Integrado 
(página 31)</t>
  </si>
  <si>
    <t>Relatório Integrado 
(página 41)</t>
  </si>
  <si>
    <t>Relatório Integrado 
(página 62)</t>
  </si>
  <si>
    <t xml:space="preserve">       GRI 305: Emissões 2016</t>
  </si>
  <si>
    <t>Relatório Integrado 
(página 38)</t>
  </si>
  <si>
    <t>Relatório Integrado 
(página  19)</t>
  </si>
  <si>
    <t>Relatório Integrado 
(página 17)</t>
  </si>
  <si>
    <t xml:space="preserve"> 3-3</t>
  </si>
  <si>
    <t>Relatório Integrado 
(página 55, 56)</t>
  </si>
  <si>
    <t xml:space="preserve">Os dados que tiveram reformulações estão sinalizados nas notas de rodapé dos indicadores. </t>
  </si>
  <si>
    <t>Detalhes da organização</t>
  </si>
  <si>
    <t>Entidades incluídas no relato de sustentabilidade da organização</t>
  </si>
  <si>
    <t>Período de relato, frequência e ponto de contato</t>
  </si>
  <si>
    <t xml:space="preserve">■ Foram contempladas as nossas operações do Centro Raízen, abrangendo unidades produtoras, terminais de distribuição, unidades administrativas, escritórios, depósitos e terminais em aeroportos.
■ Consideramos como fornecedor local aquele localizado na mesma microrregião do Centro Raízen, conforme classificação do Instituto Brasileiro de Geografia e Estatística (IBGE). 
■ Em comparação com a safra 2022/2023, houve um aumento de 1,32 pontos percentuais na proporção de gastos. Em termos financeiros, esse aumento foi de R$ 462,7 milhões, representando uma variação de 54,31% em relação à safra anterior. O crescimento dos gastos com fornecedores locais é atribuído principalmente ao plano de expansão, que inclui a construção de novas plantas de  Etanol de Segunda Geração (E2G) e Biogás, ampliando nosso portfólio de soluções renováveis. </t>
  </si>
  <si>
    <t>■ Contemplamos apenas as operações no Brasil, para o qual é material e aplicável. 
■ A partir da safra 2021/2022, os dados de ativos adquiridos da ex-Biosev estão contemplados em Brasil.</t>
  </si>
  <si>
    <t>■ Consideramos a tonelada métrica de moagem de cana-de-açúcar consumida na produção. O aumento de moagem referente ao aumento de produtividade agrícola reflete no aumento da quantidade de matéria-prima consumida na safra 2023/2024.
■ Os ativos adquiridos ex-Biosev estão incluidos a partir da safra 2021/2022.</t>
  </si>
  <si>
    <t>■ O incidente ocorrido na safra 2023/2024 trata-se de uma autuação ambiental administrativa, submetida a processo de defesa técnica e jurídica, decorrente de pontuais instabilidades no sistema de controle de emissões do lavador de gases, ocasionando emissão de fumaça com densidade acima dos parâmetros exigidos pela Escala Ringelmann. As instabilidades foram prontamente tratadas por intervenções e ajustes operacionais, resultando na rápida normalização dos parâmetros, sem impactos ambientais adversos. 
■ Contemplamos apenas as operações no Brasil, para o qual é material e aplicável. 
■ A partir da safra 2022/2023,  consideramos os ativos adquiridos da ex-Biosev.</t>
  </si>
  <si>
    <t>■ Contemplamos apenas as operações na Argentina, para o qual é material e aplicável. 
■ Os dados sobre nossas operações na Argentina passaram a ser monitorados apenas a partir da safra 2021/2022.</t>
  </si>
  <si>
    <t>■  A partir de 2022, o reporte no Brasil passou a considerar os ativos da ex-Biosev.
■ Não é aplicável para as operações na Argentina.
■ Os dados sobre nossas operações no Paraguai não foram contempladas neste indicador.</t>
  </si>
  <si>
    <t>■ Na Argentina, as emissões são calculadas com base no API Compendium of Greenhouse Gas Emissions Methodologies for the Oil and Natural Gas Industry August 2009 Refinery Gas. Não emitimos Poluentes Orgânicos Persistentes (POPs) na refinaria de Buenos Aires.
■ As emissões de poluentes orgânicos persistentes (POP), compostos orgânicos voláteis (COV) e poluentes atmosféricos perigosos (HAP) não são aplicáveis no Brasil. 
■ As operações no Paraguai ainda estão em fase de aprimoramento da gestão de dados e contabilização de emissões e por isso não foram consideradas neste indicador.
■ No ano de 2019, não havia dados sobre nossos ativos na Argentina.</t>
  </si>
  <si>
    <t>■ Contemplamos apenas as operações no Brasil, para o qual é material e aplicável. 
■ Na safra 2023/2024 houve um aumento de 22% na safra 2023/2024 relativo ao aumento da moagem da cana-de-acúcar devido à nossa estratégia comercial.
■ A partir da safra 2021/2022, os dados de ativos adquiridos da ex-Biosev estão contemplados em Brasil.</t>
  </si>
  <si>
    <t>■ As operações no Paraguai ainda estão em fase de aprimoramento da gestão de dados e contabilização de emissões e não foi considerada neste indicador.</t>
  </si>
  <si>
    <t>■ As operações no Paraguai ainda estão em fase de aprimoramento da gestão de dados e por isso não foram consideradas neste indicador.</t>
  </si>
  <si>
    <t>■ A partir da safra 2023/2024, o volume de água considerou a água produzida, proveniente da própria cana-de-açúcar.
■ A partir a safra 2023/2024, o cálculo do consumo de água considera o volume total captado subtraindo o volume total descartado. Nas safras anteriores, o volume de água consumida correspondia ao volume captado. 
■ Os dados do Brasil na safra 2022/2023 passaram a considerar os ativos adquiridos da ex-Biosev.</t>
  </si>
  <si>
    <t>■ As operações no Paraguai ainda estão em fase de aprimoramento da gestão de dados e por isso não foram consideradas neste indicador.
■ Os dados do Brasil na safra 2022/2023 passaram a considerar os ativos adquiridos da ex-Biosev.
■ Na safra 2019/2020, não havia dados sobre nossos ativos na Argentina.</t>
  </si>
  <si>
    <t>■ As operações no Paraguai ainda estão em fase de aprimoramento da gestão de dados e por isso não foram consideradas neste indicador.
■ A partir da safra 2021/2022, os dados da Raízen Brasil passaram a incluir os dados referentes aos ativos adquiridos da ex-Biosev.
■ O único processo utilizado para resíduos não destinados para a disposição é a sua comercialização para clientes externos.
■ Na safra 2019/2020, não havia dados sobre nossos ativos na Argentina.</t>
  </si>
  <si>
    <t>■ As operações no Paraguai ainda estão em fase de aprimoramento da gestão de dados e por isso não foram consideradas neste indicador.
■ A partir da safra 2021/2022, os dados da Raízen Brasil passaram a incluir os dados referentes aos ativos adquiridos da ex-Biosev e passamos a considerar a destinação de resíduos de outras áreas da companhia que não coletávamos nas safras anteriores.
■ Na safra 2019/2020, não havia dados sobre nossos ativos na Argentina.</t>
  </si>
  <si>
    <r>
      <t>tCO</t>
    </r>
    <r>
      <rPr>
        <vertAlign val="subscript"/>
        <sz val="10"/>
        <color theme="1"/>
        <rFont val="Aptos Narrow"/>
        <family val="2"/>
        <scheme val="minor"/>
      </rPr>
      <t>2</t>
    </r>
    <r>
      <rPr>
        <sz val="10"/>
        <color theme="1"/>
        <rFont val="Aptos Narrow"/>
        <family val="2"/>
        <scheme val="minor"/>
      </rPr>
      <t>e</t>
    </r>
  </si>
  <si>
    <r>
      <t>tCO</t>
    </r>
    <r>
      <rPr>
        <vertAlign val="subscript"/>
        <sz val="10"/>
        <color theme="1"/>
        <rFont val="Aptos Narrow"/>
        <family val="2"/>
        <scheme val="minor"/>
      </rPr>
      <t>2</t>
    </r>
    <r>
      <rPr>
        <sz val="10"/>
        <color theme="1"/>
        <rFont val="Aptos Narrow"/>
        <family val="2"/>
        <scheme val="minor"/>
      </rPr>
      <t>e/tonelada de cana moída</t>
    </r>
  </si>
  <si>
    <t>■ A partir da safra 2022/2023, estão contemplados os dados dos ativos adquiridos da ex-Biosex nas operações do Brasil.
■ O trabalhadores terceirizados foram considerados nesse indicador apenas para as operações do Brasil.</t>
  </si>
  <si>
    <t>2-8</t>
  </si>
  <si>
    <t>Trabalhadores que não são empregados</t>
  </si>
  <si>
    <t>11.17.4</t>
  </si>
  <si>
    <t>Processo de obtenção de consentimento livre, prévio e informado (CLPI) de povos indígenas para quaisquer atividades da organização</t>
  </si>
  <si>
    <t>Relatório Integrado 
(página 52)</t>
  </si>
  <si>
    <t>Relatório Integrado 
(página 37)</t>
  </si>
  <si>
    <t>Relatório Integrado 
(página 42)</t>
  </si>
  <si>
    <t>Relatório Integrado 
(página 34)</t>
  </si>
  <si>
    <t>Relatório Integrado 
(página 54)</t>
  </si>
  <si>
    <t>Relatório Integrado 
(páginas 38, 40)</t>
  </si>
  <si>
    <t>Relatório Integrado 
(páginas 38, 39)</t>
  </si>
  <si>
    <t>Relatório Integrado 
(páginas 38, 39, 40)</t>
  </si>
  <si>
    <t>Relatório Integrado 
(Página 59)</t>
  </si>
  <si>
    <t>Relatório Integrado 
(páginas 17, 42)</t>
  </si>
  <si>
    <t>Relatório Integrado 
(páginas 5, 12, 16, 21)</t>
  </si>
  <si>
    <t>Relatório Integrado 
(páginas 32, 33)</t>
  </si>
  <si>
    <t>Uma explicação das operações e fornecedores considerados de risco significativo para ocorrência de trabalho infantil, trabalho forçado ou análogo ao escravo.</t>
  </si>
  <si>
    <t xml:space="preserve">O número e a taxa de fatalidades como resultado de lesões relacionadas ao trabalho; lesões relacionadas ao trabalho de alta consequência; acidentes de trabalho registráveis; principais tipos de acidentes de trabalho; e o número de horas trabalhadas. </t>
  </si>
  <si>
    <t>1. Média de horas de formação por pessoa que os colaboradores da organização realizaram no período abrangido pelo relatório, por género e categoria de colaboradores
2. Despesas médias com formação e desenvolvimento por colaborador a tempo inteiro</t>
  </si>
  <si>
    <t>2. Despesas médias com formação e desenvolvimento por colaborador a tempo inteiro</t>
  </si>
  <si>
    <t xml:space="preserve">Fator de risco da empresa e divulgações de oportunidades que identificam claramente os principais riscos e oportunidades materiais que a empresa enfrenta especificamente, o apetite da empresa em relação a esses riscos, como esses riscos e oportunidades evoluíram ao longo do tempo e a resposta a essas mudanças. </t>
  </si>
  <si>
    <t>GRI 201: Desempenho               econômico 2016</t>
  </si>
  <si>
    <t>Relatório Integrado 
(páginas 36, 38)</t>
  </si>
  <si>
    <t>Relatório Integrado 
(páginas 45, 52, 57, 60)</t>
  </si>
  <si>
    <t>Relatório Integrado
(páginas 4, 24, 49, 62)</t>
  </si>
  <si>
    <t>Relatório Integrado
(páginas 24, 50)</t>
  </si>
  <si>
    <t>Relatório Integrado 
(páginas 34, 35, 41, 45, 62)</t>
  </si>
  <si>
    <t>Relatório Integrado 
(páginas 35, 62)</t>
  </si>
  <si>
    <t>Relatório Integrado
 (páginas 5, 6, 7)</t>
  </si>
  <si>
    <t>Relatório Integrado
 (páginas 3, 71)</t>
  </si>
  <si>
    <t>Reformulações de informações</t>
  </si>
  <si>
    <t>Verificação externa</t>
  </si>
  <si>
    <t>Atividades, cadeia de valor e outras relações de negócios</t>
  </si>
  <si>
    <t>Estrutura de governança e sua composição</t>
  </si>
  <si>
    <t>Nomeação e seleção para o mais alto órgão de governança</t>
  </si>
  <si>
    <t>Presidente do mais alto órgão de governança</t>
  </si>
  <si>
    <t>Papel desempenhado pelo mais alto órgão de governança na supervisão da gestão dos impactos</t>
  </si>
  <si>
    <t>Delegação de responsabilidade pela gestão de impactos</t>
  </si>
  <si>
    <t>Papel desempenhado pelo mais alto órgão de governança no relato de sustentabilidade</t>
  </si>
  <si>
    <t>Conflitos de interesse</t>
  </si>
  <si>
    <t>Comunicação de preocupações cruciais</t>
  </si>
  <si>
    <t>Conhecimento coletivo do mais alto órgão de governança</t>
  </si>
  <si>
    <t>Avaliação do desempenho do mais alto órgão de governança</t>
  </si>
  <si>
    <t>Políticas de remuneração</t>
  </si>
  <si>
    <t>Processo para determinação de remuneração</t>
  </si>
  <si>
    <t>Declaração sobre estratégia de desenvolvimento sustentável</t>
  </si>
  <si>
    <t>Compromisso de política</t>
  </si>
  <si>
    <t>Incorporação de compromissos de política</t>
  </si>
  <si>
    <t>Processos para reparar impactos negativos</t>
  </si>
  <si>
    <t>Mecanismos para aconselhamento e apresentação de preocupações</t>
  </si>
  <si>
    <t>Participação em associações</t>
  </si>
  <si>
    <t>Abordagem para engajamento de stakeholders</t>
  </si>
  <si>
    <t>Acordos de negociação coletiva</t>
  </si>
  <si>
    <t>Processo de definição de temas materiais</t>
  </si>
  <si>
    <t>Lista de temas materiais</t>
  </si>
  <si>
    <t>Implicações financeiras e outros riscos e oportunidades decorrentes de mudanças climáticas</t>
  </si>
  <si>
    <t xml:space="preserve">Proporção entre o salário mais baixo da organização e o salário mínimo local, por gênero </t>
  </si>
  <si>
    <t>Operações avaliadas quanto a riscos relacionados à corrupção</t>
  </si>
  <si>
    <t>Consumo de energia dentro da organização</t>
  </si>
  <si>
    <t>Redução do consumo de energia</t>
  </si>
  <si>
    <t>Interações com a água como recurso compartilhado</t>
  </si>
  <si>
    <t>Gestão de impactos relacionados ao descarte de água</t>
  </si>
  <si>
    <t>Retirada de água</t>
  </si>
  <si>
    <t>Unidades operacionais próprias, arrendadas ou geridas dentro ou nas adjacências de áreas de proteção ambiental e áreas de alto valor de biodiversidade situadas fora de áreas de proteção ambiental</t>
  </si>
  <si>
    <t>Impactos significativos de atividades, produtos e serviços na biodiversidade</t>
  </si>
  <si>
    <t>Redução de emissões de gases de efeito estufa (GEE)</t>
  </si>
  <si>
    <t>Geração de resíduos e impactos significativos relacionados a resíduos</t>
  </si>
  <si>
    <t>Gestão de impactos significativos relacionados a resíduos</t>
  </si>
  <si>
    <t>Resíduos gerados</t>
  </si>
  <si>
    <t>Resíduos não destinados para disposição final</t>
  </si>
  <si>
    <t>Resíduos destinados para disposição final</t>
  </si>
  <si>
    <t>Novos fornecedores selecionados com base em critérios ambientais</t>
  </si>
  <si>
    <t>Impactos ambientais negativos na cadeia de fornecedores e medidas tomadas</t>
  </si>
  <si>
    <t>Sistema de gestão de saúde e segurança do trabalho</t>
  </si>
  <si>
    <t>Identificação de periculosidade, avaliação de riscos e investigação de incidentes</t>
  </si>
  <si>
    <t>Serviços de saúde do trabalho</t>
  </si>
  <si>
    <t>Participação dos trabalhadores, consulta e comunicação aos trabalhadores referentes a saúde e segurança do trabalho</t>
  </si>
  <si>
    <t>Capacitação de trabalhadores em saúde e segurança do trabalho</t>
  </si>
  <si>
    <t>Promoção da saúde do trabalhador</t>
  </si>
  <si>
    <t>Prevenção e mitigação de impactos de saúde e segurança do trabalho diretamente vinculados com relações de negócios</t>
  </si>
  <si>
    <t>Programas para o aperfeiçoamento de competências dos empregados e de assistência para transição de carreira</t>
  </si>
  <si>
    <t>Proporção entre o salário-base e a remuneração recebidos pelas mulheres e aqueles recebidos pelos homens</t>
  </si>
  <si>
    <t>Casos de discriminação e medidas corretivas tomadas</t>
  </si>
  <si>
    <t>Operações e fornecedores em que o direito à liberdade sindical e à negociação coletiva pode estar em risco</t>
  </si>
  <si>
    <t>Operações e fornecedores com risco significativo de casos de trabalho infantil</t>
  </si>
  <si>
    <t>Operações e fornecedores com risco significativo de casos de trabalho forçado ou análogo ao escravo</t>
  </si>
  <si>
    <t>Pessoal de segurança capacitado em políticas ou procedimentos de direitos humanos</t>
  </si>
  <si>
    <t>Novos fornecedores selecionados com base em critérios sociais</t>
  </si>
  <si>
    <t>Impactos sociais negativos na cadeia de fornecedores e medidas tomadas</t>
  </si>
  <si>
    <t>Abordagem para transparência de contratos</t>
  </si>
  <si>
    <t>Beneficiários efetivos da organização</t>
  </si>
  <si>
    <t>Porcentagem do volume de produção da terra de propriedade da organização, arrendada ou administrada por ela determinado a ser livre de desmatamento ou conversão, por produto</t>
  </si>
  <si>
    <t>A porcentagem do volume de origem determinada como livre de desmatamento ou conversão</t>
  </si>
  <si>
    <t>Informe o tamanho em hectares, a localização e o tipo de ecossistemas naturais convertidos áreas de propriedade, arrendados ou administrados por fornecedores</t>
  </si>
  <si>
    <t>Relatar o volume e intensidade dos pesticidas utilizados por níveis de risco de toxicidade</t>
  </si>
  <si>
    <t>Locais de operações onde os direitos sobre a terra e os recursos naturais podem ser afetados pelas operações da organização</t>
  </si>
  <si>
    <t>Locais de operações onde os povos indígenas estão presentes ou afetados por atividades da organização</t>
  </si>
  <si>
    <t>Processo de busca livre, prévia e informada (FPIC) dos povos indígenas para qualquer uma das atividades da organização</t>
  </si>
  <si>
    <t>Diferenças em termos de contrato de trabalho e abordagem para remuneração baseadas na nacionalidade ou no status de migrante de trabalhadores</t>
  </si>
  <si>
    <t>Descrever o nível de rastreabilidade em vigor para cada produto</t>
  </si>
  <si>
    <t>Porcentagem de volume de origem certificada segundo normas reconhecidas internacionalmente que traçam o caminho dos produtos através da cadeia de abastecimento</t>
  </si>
  <si>
    <t>Descrever ações de melhoria para obter fornecedores certificados</t>
  </si>
  <si>
    <t>Consumo de combustível da frota consumido, porcentagem renovável</t>
  </si>
  <si>
    <t>(1) Energia operacional consumida, (2) porcentagem de eletricidade da rede e (3) porcentagem de energia renovável</t>
  </si>
  <si>
    <t>Descrição de riscos de gestão hídrica e discussão de estratégias e práticas para mitigar esses riscos</t>
  </si>
  <si>
    <t>Número de incidentes de não conformidade associados a licenças, padrões e regulamentações de qualidade da água</t>
  </si>
  <si>
    <t>(1) Taxa total de incidentes registráveis (TRIR), (2) taxa de mortalidade e (3) taxa de frequência de quase acidentes (NMFR) para (a) funcionários diretos e (b) funcionários sazonais e migrantes</t>
  </si>
  <si>
    <t>Percentagem de produtos agrícolas provenientes de certificados de acordo com uma norma ambiental e/ou social de terceiros e percentagens por norma</t>
  </si>
  <si>
    <t>Auditoria de responsabilidade social e ambiental dos fornecedores (1) taxa de não conformidade e (2) taxa de ação corretiva associada para (a) não conformidades maiores e (b) menores</t>
  </si>
  <si>
    <t>Discussão da estratégia para gerenciar riscos ambientais e sociais decorrentes do crescimento de contratos e fornecimento de commodities</t>
  </si>
  <si>
    <t>Identificação das principais culturas e descrição dos riscos e oportunidades apresentados pelas alterações climáticas</t>
  </si>
  <si>
    <t xml:space="preserve">Produção por cultura principal </t>
  </si>
  <si>
    <t>Área total de terreno em produção ativa</t>
  </si>
  <si>
    <t>Emissões atmosféricas dos seguintes poluentes: (1) NOx (excluindo N2O), (2) SOx, (3) compostos orgânicos voláteis (VOCs), (4) material particulado (PM10) e (5) poluentes atmosféricos perigosos (HAPs)</t>
  </si>
  <si>
    <t>Descrição dos riscos de gestão de água e discussão de estratégias e práticas para mitigar esses riscos</t>
  </si>
  <si>
    <t>Número de incidentes de não conformidade associados a licenças, normas e regulamentos de qualidade da água</t>
  </si>
  <si>
    <t>Discussão sobre a estratégia para gerenciar riscos associados aos impactos ambientais da produção de matéria-prima</t>
  </si>
  <si>
    <t>Percentual de produção de biocombustíveis certificado por terceiros segundo um padrão de sustentabilidade ambiental</t>
  </si>
  <si>
    <t>Valor dos subsídios recebidos por meio de programas governamentais</t>
  </si>
  <si>
    <t>Discussão sobre posições corporativas relacionadas a regulamentações governamentais ou propostas de políticas que abordem fatores ambientais e sociais que afetam a indústria</t>
  </si>
  <si>
    <t>Produção de: (1) combustível renovável, (2) biocombustível avançado, (3) biodiesel e (4) biocombustível celulósico</t>
  </si>
  <si>
    <t>Emissões atmosféricas dos seguintes poluentes: (1) NOx (excluindo N2O), (2) SOx, (3) compostos orgânicos voláteis (VOC) e (4) material particulado (PM10)</t>
  </si>
  <si>
    <t>Descrição das políticas e práticas de gestão ambiental para operações ativas</t>
  </si>
  <si>
    <t>Porcentagem de (1) gasodutos de gás natural e (2) dutos de líquidos perigosos inspecionados</t>
  </si>
  <si>
    <t>Número de (1) liberações acidentais e (2) liberações não acidentais (NARs) do transporte ferroviário</t>
  </si>
  <si>
    <t>Discussão dos sistemas de gestão utilizados para integrar uma cultura de segurança e preparação para emergências em toda a cadeia de valor e ao longo dos ciclos de vida do projeto</t>
  </si>
  <si>
    <t>Total de toneladas métricas-quilômetros de: (1) gás natural, (2) petróleo bruto e (3) produtos petrolíferos refinados transportados, por meio de transporte</t>
  </si>
  <si>
    <t>Emissões atmosféricas dos seguintes poluentes: (1) NOx (excluindo N2O), (2) SOx, (3) material particulado (PM10), (4) H2S e (5) compostos orgânicos voláteis (VOCs)</t>
  </si>
  <si>
    <t>Número de refinarias em ou perto de áreas de densidade populacional</t>
  </si>
  <si>
    <t>(1) Total de água captada, (2) total de água consumida; percentagem de cada um em regiões com estresse hídrico de base alto ou extremamente alto</t>
  </si>
  <si>
    <t>Quantidade de resíduos perigosos gerados, percentagem reciclada</t>
  </si>
  <si>
    <t>(1) Taxa total de incidentes registráveis (TRIR), (2) taxa de mortalidade e (3) taxa de frequência de quase acidentes (NMFR) para (a) funcionários em tempo integral e (b) funcionários contratados</t>
  </si>
  <si>
    <t>Discussão dos sistemas de gestão utilizados para integrar uma cultura de segurança</t>
  </si>
  <si>
    <t>Montante total de perdas monetárias resultantes de processos judiciais associados à fixação ou manipulação de preços</t>
  </si>
  <si>
    <t>Taxas de Eventos de Segurança de Processo (PSE) para Perda de Contenção Primária (LOPC) de maior consequência (Tier 1) e menor consequência (Tier 2)</t>
  </si>
  <si>
    <t>Taxa do indicador Desafios aos Sistemas de Segurança (Nível 3)</t>
  </si>
  <si>
    <t>Discussão da medição da Disciplina Operacional e do Desempenho do Sistema de Gestão através de Indicadores Tier 4</t>
  </si>
  <si>
    <t>Produção de refino de petróleo bruto e outras matérias-primas</t>
  </si>
  <si>
    <t>Como o propósito declarado da empresa está incorporado nas estratégias, políticas e metas da empresa</t>
  </si>
  <si>
    <t>O propósito declarado da empresa, como expressão do meio pelo qual um negócio propõe soluções para questões econômicas, ambientais e sociais. O propósito corporativo deve criar valor para todos os stakeholders, incluindo os acionistas</t>
  </si>
  <si>
    <t>Composição do mais alto órgão de governança e seus comitês</t>
  </si>
  <si>
    <t>Uma lista dos tópicos que são relevantes para os principais stakeholders e para a empresa, como os tópicos foram identificados e como os stakeholders foram engajados</t>
  </si>
  <si>
    <t>1. Percentual total de membros do órgão de governança, funcionários e parceiros de negócios que receberam treinamento sobre as políticas e procedimentos anticorrupção da organização, discriminados por região</t>
  </si>
  <si>
    <t>a) Número total e natureza de casos de corrupção confirmados durante o ano corrente, mas relacionados com anos anteriores 
b) Número total e natureza de casos de corrupção confirmados durante o ano corrente, relacionados com este ano</t>
  </si>
  <si>
    <t>3) Discussão de iniciativas e engajamento de stakeholders para melhorar o ambiente e a cultura operacional mais amplos, a fim de combater a corrupção</t>
  </si>
  <si>
    <t>Uma descrição dos mecanismos internos e externos para: 
1. Buscar aconselhamento sobre comportamento ético e legal e integridade organizacional</t>
  </si>
  <si>
    <t>Uma descrição dos mecanismos internos e externos para: 
2. Relatar preocupações sobre comportamento antiético ou ilegal e falta de integridade organizacional</t>
  </si>
  <si>
    <t>2. Recompras de ações mais pagamentos de dividendos, apoiados por narrativa para descrever a estratégia da empresa para retorno de capital aos acionistas</t>
  </si>
  <si>
    <t>2. Assistência financeira recebida do governo: valor monetário total da assistência financeira recebida pela organização de qualquer governo durante o período coberto pelo relatório</t>
  </si>
  <si>
    <t>1. Valor econômico direto gerado e distribuído, em regime de competência, cobrindo os componentes básicos para as operações globais da organização</t>
  </si>
  <si>
    <t>2. Número total e taxa de rotatividade de funcionários no período coberto pelo relatório, por faixa etária, gênero, outros indicadores de diversidade e região</t>
  </si>
  <si>
    <t>1. Número total e taxa de novas contratações de funcionários durante o período coberto pelo relatório, por faixa etária, gênero, outros indicadores de diversidade e região</t>
  </si>
  <si>
    <t>Volume de água retirada, volume de água consumido e a porcentagem de cada um em regiões com estresse hídrico de linha de base alto ou extremamente alto</t>
  </si>
  <si>
    <t>Relate o número e a área (em hectares) de locais pertencentes, arrendados ou administrados em ou adjacentes a áreas protegidas e/ou áreas-chave de biodiversidade (KBA)</t>
  </si>
  <si>
    <t>Implementar integralmente as recomendações da Força-Tarefa sobre Divulgações Financeiras Relacionadas ao Clima (TCFD)</t>
  </si>
  <si>
    <t>3.003.513</t>
  </si>
  <si>
    <t>1.722.400</t>
  </si>
  <si>
    <t>1.999.253</t>
  </si>
  <si>
    <t xml:space="preserve"> </t>
  </si>
  <si>
    <t>Parte da cana-de-açúcar que processamos é oriunda de fazendas que são certificadas pelo Padrão Bonsucro, sendo essas totalmente rastreáveis pelo Sistema de Cadeia de Custódia. Com esse sistema, é possível obter informações da origem da matéria-prima e acompanhar, por meio do balanço de massa, todos os produtos derivados da cadeia de produção e sua posterior comercialização. Os insumos adquiridos também passam por criterioso processo de homologação e são monitoradas as entradas por meio de sistema interno.
Contamos ainda com um programa inclusivo de apoio à melhoria contínua para qualificação dos produtores de cana (Programa Elos). Com um time dedicado, o Elos impacta aproximadamente 2 mil produtores que contam com assistência técnica gratuita em sustentabilidade. Cada produtor tem seu técnico de confiança, que o apoia na adoção das melhores práticas de cultivo, o respeito às pessoas e ao meio ambiente por meio de um diagnóstico e visitas de campo frequentes. 
Buscando reforçar ainda mais uma gestão transparente de nossos negócios, firmamos, em 2022, um compromisso público que visa garantir que 100% das fontes de cana-de-açúcar sejam cobertas por um padrão de sustentabilidade reconhecido internacionalmente.</t>
  </si>
  <si>
    <t>■ Na safra 2021/2022, estamos considerando os empregados contratados Raízen Brasil e os ativos adquiridos da ex-Biosev.</t>
  </si>
  <si>
    <t>■ A partir da safra 2021/2022, esses dados passaram a ser relatados.
■ Contemplamos os membros dos órgãos de governança estatutários, sendo dez localizados na região Sudeste do Brasil, três na Inglaterra e um na Suécia.</t>
  </si>
  <si>
    <t>■ Na safra 2023/2024, houve 44 desligamentos de funcionários em 22 dos casos confirmados.</t>
  </si>
  <si>
    <t>■ O total de empregados inclui apenas colaboradores próprios, não considerando trabalhadores terceirizados. Contempla estagiários e aprendizes.</t>
  </si>
  <si>
    <t>■ O total de empregados inclui apenas colaboradores próprios, não considerando trabalhadores terceirizados.
■ Os dados sobre nossas operações no Paraguai passaram a ser monitorados apenas a partir da safra 2023/2024.</t>
  </si>
  <si>
    <t>■ O total de empregados inclui apenas colaboradores próprios, não considerando trabalhadores terceirizados.
■ A partir da safra 2021/2022, os dados de ativos adquiridos da ex-Biosev estão contemplados em Brasil. 
■ Na safra 2019/2020, não havia dados disponíveis sobre nossos ativos na Argentina.
■ Os dados sobre nossas operações no Paraguai passaram a ser monitorados apenas a partir da safra 2023/2024.</t>
  </si>
  <si>
    <r>
      <t xml:space="preserve">Monitorar 100% dos fornecedores críticos sob a ótica ESG
</t>
    </r>
    <r>
      <rPr>
        <sz val="10"/>
        <color rgb="FF781E77"/>
        <rFont val="Aptos Narrow"/>
        <family val="2"/>
        <scheme val="minor"/>
      </rPr>
      <t>■</t>
    </r>
    <r>
      <rPr>
        <sz val="10"/>
        <color theme="1"/>
        <rFont val="Aptos Narrow"/>
        <family val="2"/>
        <scheme val="minor"/>
      </rPr>
      <t xml:space="preserve"> Expansão do Raízen Desenvolve como um Programa de Desenvolvimento da cadeia, impactando mais de 1.000 fornecedores por meio de ações nos três pilares de atuação do programa (Homologação de Processo, Gestão através do programa do Sebrae, Desenvolvimento na temática de Direitos Humanos, Incentivos financeiros entre outros)
</t>
    </r>
    <r>
      <rPr>
        <sz val="10"/>
        <color rgb="FF781E77"/>
        <rFont val="Aptos Narrow"/>
        <family val="2"/>
        <scheme val="minor"/>
      </rPr>
      <t xml:space="preserve">■ </t>
    </r>
    <r>
      <rPr>
        <sz val="10"/>
        <color theme="1"/>
        <rFont val="Aptos Narrow"/>
        <family val="2"/>
        <scheme val="minor"/>
      </rPr>
      <t xml:space="preserve">Definição dos critérios mínimos ESG para cadeia de Suprimentos: Direitos Humanos, Direitos Trabalhista, Segurança, Financeiro, Reputacional e Fiscal.
</t>
    </r>
    <r>
      <rPr>
        <sz val="10"/>
        <color rgb="FF781E77"/>
        <rFont val="Aptos Narrow"/>
        <family val="2"/>
        <scheme val="minor"/>
      </rPr>
      <t xml:space="preserve">■ </t>
    </r>
    <r>
      <rPr>
        <sz val="10"/>
        <color theme="1"/>
        <rFont val="Aptos Narrow"/>
        <family val="2"/>
        <scheme val="minor"/>
      </rPr>
      <t xml:space="preserve">Criação do Painel ESG, ferramenta interna desenvolvida pela Raízen para monitoramento dos fornecedores críticos sob a ótica ESG 
</t>
    </r>
    <r>
      <rPr>
        <sz val="10"/>
        <color rgb="FF781E77"/>
        <rFont val="Aptos Narrow"/>
        <family val="2"/>
        <scheme val="minor"/>
      </rPr>
      <t xml:space="preserve">■ </t>
    </r>
    <r>
      <rPr>
        <sz val="10"/>
        <color theme="1"/>
        <rFont val="Aptos Narrow"/>
        <family val="2"/>
        <scheme val="minor"/>
      </rPr>
      <t xml:space="preserve">Expansão da Matriz de Categorias Críticas (MCC), ferramenta interna construída com base na metodologia do Centro de Estudos em Sustentabilidade – FGVces da FGV, que tem objetivo de rastrear e atuar sobre os riscos socioambientais e de mercado de </t>
    </r>
    <r>
      <rPr>
        <sz val="10"/>
        <color rgb="FF595959"/>
        <rFont val="Aptos Narrow"/>
        <family val="2"/>
        <scheme val="minor"/>
      </rPr>
      <t>matérias-primas</t>
    </r>
    <r>
      <rPr>
        <sz val="10"/>
        <color theme="1"/>
        <rFont val="Aptos Narrow"/>
        <family val="2"/>
        <scheme val="minor"/>
      </rPr>
      <t>, insumos e serviços. Na safra 23’24, a MCC foi expandida e cobre 100% dos fornecedores com spend acima de R$ 3 MM.</t>
    </r>
  </si>
  <si>
    <t xml:space="preserve">
Entendemos o tamanho de nossas operações e a complexidade dos setores em que atuamos. Por isso, buscamos avançar no tema de direitos humanos, não somente em nossas operações, mas também incentivando nossa cadeia.</t>
  </si>
  <si>
    <r>
      <t xml:space="preserve">Para as duas metas relacionadas ao compromisso de Ética e Governança, foram desenvolvidas as seguintes ações:
</t>
    </r>
    <r>
      <rPr>
        <sz val="10"/>
        <color rgb="FF781E77"/>
        <rFont val="Aptos Narrow"/>
        <family val="2"/>
        <scheme val="minor"/>
      </rPr>
      <t xml:space="preserve">■ </t>
    </r>
    <r>
      <rPr>
        <sz val="10"/>
        <color theme="1"/>
        <rFont val="Aptos Narrow"/>
        <family val="2"/>
        <scheme val="minor"/>
      </rPr>
      <t xml:space="preserve"> Durante o ano-safra 23'24, a Raízen exerceu atuação em iniciativas, grupos de trabalho e ações coletivas de combate à corrupção, nos encontros, reuniões e seminários idealizados pelo Instituto Ethos e Instituto Rede Brasil do Pacto Global, dos quais a Raízen é associada/patrocinadora.
</t>
    </r>
    <r>
      <rPr>
        <sz val="10"/>
        <color rgb="FF781E77"/>
        <rFont val="Aptos Narrow"/>
        <family val="2"/>
        <scheme val="minor"/>
      </rPr>
      <t xml:space="preserve">■ </t>
    </r>
    <r>
      <rPr>
        <sz val="10"/>
        <color theme="1"/>
        <rFont val="Aptos Narrow"/>
        <family val="2"/>
        <scheme val="minor"/>
      </rPr>
      <t xml:space="preserve"> Renovamos a associação para o Pacto Empresarial de Combate à Corrupção junto ao Instituto Ethos, tendo a referida renovação a vigência de Outubro/2023 a Novembro/2024.
</t>
    </r>
    <r>
      <rPr>
        <sz val="10"/>
        <color rgb="FF781E77"/>
        <rFont val="Aptos Narrow"/>
        <family val="2"/>
        <scheme val="minor"/>
      </rPr>
      <t xml:space="preserve">■ </t>
    </r>
    <r>
      <rPr>
        <sz val="10"/>
        <color theme="1"/>
        <rFont val="Aptos Narrow"/>
        <family val="2"/>
        <scheme val="minor"/>
      </rPr>
      <t xml:space="preserve"> Participamos de eventos com o objetivo de combate à corrupção e/ou promoção da ética e integridade nos negócios, dentre eles é valido citar:
</t>
    </r>
    <r>
      <rPr>
        <sz val="10"/>
        <color rgb="FF781E77"/>
        <rFont val="Aptos Narrow"/>
        <family val="2"/>
        <scheme val="minor"/>
      </rPr>
      <t xml:space="preserve">■ </t>
    </r>
    <r>
      <rPr>
        <sz val="10"/>
        <color theme="1"/>
        <rFont val="Aptos Narrow"/>
        <family val="2"/>
        <scheme val="minor"/>
      </rPr>
      <t xml:space="preserve"> 5º Congresso do IPLD sobre Integridade, ESG e PLD-FTP
</t>
    </r>
    <r>
      <rPr>
        <sz val="10"/>
        <color rgb="FF781E77"/>
        <rFont val="Aptos Narrow"/>
        <family val="2"/>
        <scheme val="minor"/>
      </rPr>
      <t xml:space="preserve">■ </t>
    </r>
    <r>
      <rPr>
        <sz val="10"/>
        <color theme="1"/>
        <rFont val="Aptos Narrow"/>
        <family val="2"/>
        <scheme val="minor"/>
      </rPr>
      <t xml:space="preserve"> 2ª Reunião da Ação Coletiva Anticorrupção da Agroindustria
</t>
    </r>
    <r>
      <rPr>
        <sz val="10"/>
        <color rgb="FF781E77"/>
        <rFont val="Aptos Narrow"/>
        <family val="2"/>
        <scheme val="minor"/>
      </rPr>
      <t xml:space="preserve">■ </t>
    </r>
    <r>
      <rPr>
        <sz val="10"/>
        <color theme="1"/>
        <rFont val="Aptos Narrow"/>
        <family val="2"/>
        <scheme val="minor"/>
      </rPr>
      <t xml:space="preserve">Reuniões periódicas do Grupo de Trabalho do Instituto Ethos
</t>
    </r>
    <r>
      <rPr>
        <sz val="10"/>
        <color rgb="FF781E77"/>
        <rFont val="Aptos Narrow"/>
        <family val="2"/>
        <scheme val="minor"/>
      </rPr>
      <t xml:space="preserve">■ </t>
    </r>
    <r>
      <rPr>
        <sz val="10"/>
        <color theme="1"/>
        <rFont val="Aptos Narrow"/>
        <family val="2"/>
        <scheme val="minor"/>
      </rPr>
      <t xml:space="preserve"> Divulgação do Guia de Boas Práticas Anticorrupção (Workplace e linkedin)
</t>
    </r>
    <r>
      <rPr>
        <sz val="10"/>
        <color rgb="FF781E77"/>
        <rFont val="Aptos Narrow"/>
        <family val="2"/>
        <scheme val="minor"/>
      </rPr>
      <t xml:space="preserve">■ </t>
    </r>
    <r>
      <rPr>
        <sz val="10"/>
        <color theme="1"/>
        <rFont val="Aptos Narrow"/>
        <family val="2"/>
        <scheme val="minor"/>
      </rPr>
      <t xml:space="preserve"> Divulgação do treinamento para Fornecedores - Portal Sebrae
</t>
    </r>
    <r>
      <rPr>
        <sz val="10"/>
        <color rgb="FF781E77"/>
        <rFont val="Aptos Narrow"/>
        <family val="2"/>
        <scheme val="minor"/>
      </rPr>
      <t xml:space="preserve">■ </t>
    </r>
    <r>
      <rPr>
        <sz val="10"/>
        <color theme="1"/>
        <rFont val="Aptos Narrow"/>
        <family val="2"/>
        <scheme val="minor"/>
      </rPr>
      <t xml:space="preserve"> Realizamos patrocínio ao Instituto Rede Brasil do Pacto Global.</t>
    </r>
  </si>
  <si>
    <t>GRI 302-1 Consumo de energia dentro da organização</t>
  </si>
  <si>
    <t>SASB RR-BI-530a.1 Valor dos subsídios recebidos por meio de programas governamentais</t>
  </si>
  <si>
    <t>Número de empregados por gênero</t>
  </si>
  <si>
    <t>Percentual dos trabalhadores cobertos por tal sistema</t>
  </si>
  <si>
    <t>Média de horas de treinamento em saúde, segurança e resposta a emergências</t>
  </si>
  <si>
    <t>Percentual de empregados que recebem regularmente análises de desempenho por gênero</t>
  </si>
  <si>
    <t>SASB EM-RM-140a.1 Total de água doce retirada, porcentagem reciclada, porcentagem em regiões com estresse hídrico de linha de base ou extremamente alto</t>
  </si>
  <si>
    <t>Tratamento biológico</t>
  </si>
  <si>
    <t>Tratamento físico</t>
  </si>
  <si>
    <t>WEF - Princípios de governança - Anticorrupção (treinamentos)</t>
  </si>
  <si>
    <t xml:space="preserve">WEF - Princípios de governança - Aconselhamento ético protegido e mecanismos de denúncia </t>
  </si>
  <si>
    <t>WEF - Princípios de governança - Anticorrupção (Casos de corrupção)</t>
  </si>
  <si>
    <t>WEF - Princípios de governança - Integrando risco e oportunidade no processo de negócios</t>
  </si>
  <si>
    <t>Tratamiento físico-químico</t>
  </si>
  <si>
    <t>100%</t>
  </si>
  <si>
    <t>WEF - Prosperidade - Contribuição econômica</t>
  </si>
  <si>
    <t xml:space="preserve">SASB FB-AG-110a.3 Consumo de combustível da frota, porcentagem de combustível renovável </t>
  </si>
  <si>
    <t>Administramos 556.377 hectares de áreas arrendadas de terceiros para cultivo de cana-de-açúcar nos mesmos estados onde mantemos nossos parques de bioenergia: São Paulo,
Goiás, Mato Grosso do Sul e Minas Gerais. No fim da safra 2023/2024, contávamos com 25 parques de bioenergia certificados pela Bonsucro, padrão internacionalmente reconhecido pela indústria, e cujos critérios exigidos incluem a não existência de cultivo de cana em áreas de alto valor de conservação.
Para cada unidade certificada, é definido um Plano de Gestão Ambiental (PGA), documento que demonstra a nossa gestão para minimizar os impactos ambientais de nossas atividades. No PGA, são definidos ainda objetivos, metas e ações para os temas como biodiversidade, solo, ar, água, resíduos, entre outros. Especificamente no tema biodiversidade, há diversas iniciativas locais nas unidades, tanto em área industrial quanto agrícola, visando à preservação e ao fomento quanto a fauna e flora, como as campanhas de conscientização e diálogos com colaboradores e a contratação de estudos de fauna.</t>
  </si>
  <si>
    <t>GRI 11.8.3 Número total de eventos de segurança de processo Nível 1 e Nível 2</t>
  </si>
  <si>
    <t>SASB EM-RM-320a.1 | FB-AG-320a.1 Taxa total de incidentes registráveis (TRIR), taxa de mortalidade e taxa de frequência de quase acidentes (NMFR)</t>
  </si>
  <si>
    <t>Tema material</t>
  </si>
  <si>
    <t>Nome do indicador</t>
  </si>
  <si>
    <r>
      <rPr>
        <b/>
        <i/>
        <sz val="11"/>
        <color theme="0"/>
        <rFont val="Aptos Narrow"/>
        <family val="2"/>
        <scheme val="minor"/>
      </rPr>
      <t>Link</t>
    </r>
    <r>
      <rPr>
        <b/>
        <sz val="11"/>
        <color theme="0"/>
        <rFont val="Aptos Narrow"/>
        <family val="2"/>
        <scheme val="minor"/>
      </rPr>
      <t xml:space="preserve"> para o indicador / Resposta</t>
    </r>
  </si>
  <si>
    <t>GRI 410: Práticas de segurança</t>
  </si>
  <si>
    <t>GRI 11: Petróleo e gás 2021</t>
  </si>
  <si>
    <t>GRI 13: Agropecuária, aquicultura e pesca 2022</t>
  </si>
  <si>
    <t>SASB FB-AG: Produtos agrícolas</t>
  </si>
  <si>
    <r>
      <t xml:space="preserve">SASB EM-RM: Refino e </t>
    </r>
    <r>
      <rPr>
        <b/>
        <i/>
        <sz val="10"/>
        <color theme="1"/>
        <rFont val="Aptos Narrow"/>
        <family val="2"/>
        <scheme val="minor"/>
      </rPr>
      <t>marketing</t>
    </r>
  </si>
  <si>
    <r>
      <t xml:space="preserve"> SASB EM-MD: </t>
    </r>
    <r>
      <rPr>
        <b/>
        <i/>
        <sz val="10"/>
        <color theme="1"/>
        <rFont val="Aptos Narrow"/>
        <family val="2"/>
        <scheme val="minor"/>
      </rPr>
      <t>Midstream</t>
    </r>
  </si>
  <si>
    <r>
      <t>SASB EM-MD:</t>
    </r>
    <r>
      <rPr>
        <b/>
        <i/>
        <sz val="10"/>
        <color theme="1"/>
        <rFont val="Aptos Narrow"/>
        <family val="2"/>
        <scheme val="minor"/>
      </rPr>
      <t xml:space="preserve"> Midstream</t>
    </r>
  </si>
  <si>
    <r>
      <t xml:space="preserve">SASB EM-MD: </t>
    </r>
    <r>
      <rPr>
        <b/>
        <i/>
        <sz val="10"/>
        <color theme="1"/>
        <rFont val="Aptos Narrow"/>
        <family val="2"/>
        <scheme val="minor"/>
      </rPr>
      <t>Midstream</t>
    </r>
  </si>
  <si>
    <t>Diversidade e inclusão</t>
  </si>
  <si>
    <t>Gestão dos temas materiais - Direitos humanos &amp; bem-estar</t>
  </si>
  <si>
    <t>Hábitats protegidos ou restaurados</t>
  </si>
  <si>
    <t>Espécies incluídas na lista vermelha da IUCN e em listas nacionais de conservação com hábitats em áreas afetadas por operações da organização</t>
  </si>
  <si>
    <t>Emissões de NOx, SOx e outras emissões atmosféricas significativas</t>
  </si>
  <si>
    <r>
      <t xml:space="preserve">Descreva a abordagem da organização para o desenvolvimento de políticas públicas e </t>
    </r>
    <r>
      <rPr>
        <i/>
        <sz val="10"/>
        <color theme="1"/>
        <rFont val="Aptos Narrow"/>
        <family val="2"/>
        <scheme val="minor"/>
      </rPr>
      <t>lobby</t>
    </r>
    <r>
      <rPr>
        <sz val="10"/>
        <color theme="1"/>
        <rFont val="Aptos Narrow"/>
        <family val="2"/>
        <scheme val="minor"/>
      </rPr>
      <t xml:space="preserve"> sobre mudanças climáticas</t>
    </r>
  </si>
  <si>
    <t>Informe o tamanho em hectares, a localização e o tipo de ecossistemas naturais convertidos em áreas de propriedade, arrendados ou administrados pela organização</t>
  </si>
  <si>
    <r>
      <t xml:space="preserve">(1) Retirada total de água, (2) consumo total de água; porcentagem em regiões com estresse hídrico de </t>
    </r>
    <r>
      <rPr>
        <i/>
        <sz val="10"/>
        <color theme="1"/>
        <rFont val="Aptos Narrow"/>
        <family val="2"/>
        <scheme val="minor"/>
      </rPr>
      <t>baseline</t>
    </r>
    <r>
      <rPr>
        <sz val="10"/>
        <color theme="1"/>
        <rFont val="Aptos Narrow"/>
        <family val="2"/>
        <scheme val="minor"/>
      </rPr>
      <t xml:space="preserve"> alto ou extremamente alto</t>
    </r>
  </si>
  <si>
    <t>(1) Total de água retirada, (2) total de água consumida; percentual de cada um em regiões com estresse hídrico Inicial alto ou extremamente alto</t>
  </si>
  <si>
    <r>
      <t xml:space="preserve">Porcentagem de terras possuídas, arrendadas e/ou operadas em áreas com </t>
    </r>
    <r>
      <rPr>
        <i/>
        <sz val="10"/>
        <color theme="1"/>
        <rFont val="Aptos Narrow"/>
        <family val="2"/>
        <scheme val="minor"/>
      </rPr>
      <t>status</t>
    </r>
    <r>
      <rPr>
        <sz val="10"/>
        <color theme="1"/>
        <rFont val="Aptos Narrow"/>
        <family val="2"/>
        <scheme val="minor"/>
      </rPr>
      <t xml:space="preserve"> de conservação protegido ou hábitat de espécies ameaçadas</t>
    </r>
  </si>
  <si>
    <t>Número e volume agregado de derramamentos de hidrocarbonetos, volume no Ártico, volume em áreas excepcionalmente sensíveis (EUA) e volume recuperado</t>
  </si>
  <si>
    <r>
      <t xml:space="preserve">Número de incidentes de </t>
    </r>
    <r>
      <rPr>
        <i/>
        <sz val="10"/>
        <color theme="1"/>
        <rFont val="Aptos Narrow"/>
        <family val="2"/>
        <scheme val="minor"/>
      </rPr>
      <t>pipeline</t>
    </r>
    <r>
      <rPr>
        <sz val="10"/>
        <color theme="1"/>
        <rFont val="Aptos Narrow"/>
        <family val="2"/>
        <scheme val="minor"/>
      </rPr>
      <t xml:space="preserve"> reportáveis, porcentagem significativa.</t>
    </r>
  </si>
  <si>
    <t>Proporção do salário-base e remuneração de cada categoria de funcionários por unidades operacionais significativas para áreas prioritárias de igualdade: mulheres para homens, grupos étnicos menores e maiores e outras áreas relevantes de igualdade.</t>
  </si>
  <si>
    <r>
      <t xml:space="preserve">1. Número de incidentes de discriminação e assédio, </t>
    </r>
    <r>
      <rPr>
        <i/>
        <sz val="10"/>
        <color theme="1"/>
        <rFont val="Aptos Narrow"/>
        <family val="2"/>
        <scheme val="minor"/>
      </rPr>
      <t>status</t>
    </r>
    <r>
      <rPr>
        <sz val="10"/>
        <color theme="1"/>
        <rFont val="Aptos Narrow"/>
        <family val="2"/>
        <scheme val="minor"/>
      </rPr>
      <t xml:space="preserve"> dos incidentes e ações tomadas.</t>
    </r>
  </si>
  <si>
    <t>1. Total de gastos de capital (Capex) menos depreciação, apoiado por narrativa para descrever a estratégia de investimento da empresa</t>
  </si>
  <si>
    <t>Sem tema material relacionado</t>
  </si>
  <si>
    <t xml:space="preserve">Direitos humanos &amp; bem-estar </t>
  </si>
  <si>
    <t>Central de Indicadores</t>
  </si>
  <si>
    <t>Norma Setorial GRI 11: Petróleo e gás 2021</t>
  </si>
  <si>
    <t>Norma Setorial GRI 13: Agropecuária, aquicultura e pesca 2022</t>
  </si>
  <si>
    <t>■ Os dados sobre nossas operações na Argentina passaram a ser monitorados apenas a partir da safra 2021/2022.
■ Os fornecedores incluídos foram: fornecedores de serviços em plantas, armazéns, transporte e fornecimento de materiais e excluído os fornecedores de óleo cru, combustíveis e biocombustíveis. Foram considerados fornecedores locais identificados no SAP como AR (Argentina), com uma localização próxima à refinaria e aos armazéns no interior do país, com base no código postal.</t>
  </si>
  <si>
    <r>
      <t xml:space="preserve">Governança, ética e </t>
    </r>
    <r>
      <rPr>
        <i/>
        <sz val="10"/>
        <color theme="1"/>
        <rFont val="Aptos Narrow"/>
        <family val="2"/>
        <scheme val="minor"/>
      </rPr>
      <t>compliance</t>
    </r>
  </si>
  <si>
    <t xml:space="preserve">■ Consideramos casos significativos de não conformidade com leis e regulamentos as multas acima de R$ 1 milhão ou ocorrências que representam impacto operacional e/ou reputacional relevante. 
■ Na safra 2023/2024, os casos significativos de não conformidades referem-se  a i. multa significativas aplicadas pelo Ibama relacionadas à suposta comercialização irregular de combustível de aviação, em desacordo com as exigências estabelecidas pela Resolução da Agência Nacional do Petróleo, Biocombustíveis e Gás Natural (ANP). Essa autuação foi impugnada pela Raízen S.A., e aguarda-se a análise do Órgão Julgador em exercício regular de direito de defesa. Apresentamos todas as informações pertinentes à demanda em juízo, e não há decisão definitiva até o momento; ii. multas que envolveram incidentes com fogo em canaviais e supostos danos à vegetação. Esses casos estão sendo discutidos administrativa ou judicialmente. Para mitigar eventuais inconsistências e impactos ambientais, adotamos medidas preventivas de combate a incêndios agroflorestais, como: elaboração de Plano de Prevenção de Incêndios (PPI); participação em Plano de Auxílio Mútuo (PAM); limpeza e manutenção regular de aceiros; promoção e realização de campanhas de conscientização socioambiental das comunidades locais. </t>
  </si>
  <si>
    <t>■ Na safra 2023/2024, a sanção não monetária reportada, trata-se de um processo administrativo instaurado pela ANP, com o objetivo de avaliar a aplicação da penalidade de revogação da autorização de distribuidora de combustíveis de aviação detida pela Raízen S.A., devido a uma condenação concorrencial, conforme previsto no art. 10, parágrafo único, da Lei 9.478/1997. A defesa administrativa foi apresentada e, no momento, aguarda-se o parecer da Superintendência de Defesa da Concorrência (SDC) da ANP. Até o momento, não foi proferida decisão administrativa.</t>
  </si>
  <si>
    <t xml:space="preserve">■ Na safra 2023/2024,  nos 4 casos confirmados, 7 fornecedores foram bloqueados. </t>
  </si>
  <si>
    <t>Conteúdos gerais</t>
  </si>
  <si>
    <t>Total de empregados</t>
  </si>
  <si>
    <t>Número</t>
  </si>
  <si>
    <t>Total de empregados por gênero – Homens</t>
  </si>
  <si>
    <t>Total de empregados por gênero – Mulheres</t>
  </si>
  <si>
    <t>Proporção entre o salário mais baixo e o salário mínimo local – Homens</t>
  </si>
  <si>
    <t>Proporção entre o salário mais baixo e o salário mínimo local – Mulheres</t>
  </si>
  <si>
    <t>Emissões de NOx</t>
  </si>
  <si>
    <t>Emissões de SOx</t>
  </si>
  <si>
    <t>Emissões de Material Particulado (MP)</t>
  </si>
  <si>
    <t>Descarte total de água – fontes superficiais</t>
  </si>
  <si>
    <t>Total de novas contratações de empregados – Homens</t>
  </si>
  <si>
    <t>Total de novas contratações de empregados – Mulheres</t>
  </si>
  <si>
    <t>Total de empregados que deixaram a empresa – Homens</t>
  </si>
  <si>
    <t>Total de empregados que deixaram a empresa – Mulheres</t>
  </si>
  <si>
    <t>Taxa de retenção de empregados que tiraram licença – Homens</t>
  </si>
  <si>
    <t>Taxa de retenção de empregados que tiraram licença – Mulheres</t>
  </si>
  <si>
    <t>Total de horas de treinamento em direitos humanos</t>
  </si>
  <si>
    <t>Total de empregados treinados em direitos humanos</t>
  </si>
  <si>
    <t>Percentual de empregados treinados em direitos humanos</t>
  </si>
  <si>
    <t>Total de óbitos como resultado de lesões relacionadas ao trabalho – empregados</t>
  </si>
  <si>
    <t>Total de óbitos como resultado de lesões relacionadas ao trabalho – Outros trabalhadores</t>
  </si>
  <si>
    <t>Taxa LTIF – empregados</t>
  </si>
  <si>
    <t>Taxa LTIF – Outros trabalhadores</t>
  </si>
  <si>
    <t>Taxa TRCF – empregados</t>
  </si>
  <si>
    <t>Taxa TRCF – Outros trabalhadores</t>
  </si>
  <si>
    <t>Total de óbitos como resultado de problemas de saúde relacionados ao trabalho – empregados</t>
  </si>
  <si>
    <t>Total de casos de doenças relacionadas ao trabalho reportáveis – empregados</t>
  </si>
  <si>
    <t>Toneladas métricas</t>
  </si>
  <si>
    <t>Hectares</t>
  </si>
  <si>
    <t>Milhões de galões - Mgal</t>
  </si>
  <si>
    <t>Mil barris por dia de calendário - BPD</t>
  </si>
  <si>
    <t>GRI 305-1, 305-2, 305-3; SASB FB-AG-110a.1, EM-MD-110a.1, EM-RM-110a.1; WEF - Mudanças climáticas - Emissões de gases de efeito estufa (GEE)</t>
  </si>
  <si>
    <t>GRI 405-1; WEF - Pessoas - Dignidade e igualdade - Diversidade e inclusão</t>
  </si>
  <si>
    <t>Licença-maternidade/paternidade</t>
  </si>
  <si>
    <t>■ Contemplamos apenas as operações no Brasil, para o qual é material .
■ Os volumes de biocombustíveis certificados são calculados com base na cana-de-açúcar certificada e no plano de produção inicial da safra. 
■ A partir da safra 2023/2024, incluímos os ativos adquiridos da ex-Biosev, o que, junto com um aumento na produção de biocombustíveis certificados gerenciada pela área de Qualidade Integrada, resultou em um aumento significativo no percentual de biocombustível certificado.</t>
  </si>
  <si>
    <t>■Contemplamos apenas as operações no Brasil, para o qual é material e aplicável. 
■ A partir da safra 2022/2023, consideramos os ativos adquiridos da ex-Biosev.</t>
  </si>
  <si>
    <r>
      <t xml:space="preserve">■ A energia utilizada para o cálculo do indicador englobou a energia consumida internamente e a energia vendida (proveniente da queima do bagaço de cana).
■ A partir de 2022, o reporte no Brasil passou a considerar os ativos da ex-Biosev.
■ O aumento da taxa em 2021 decorreu da quebra de safra que diminuiu a produção de cana moída e a diminuição da cogeração de energia, o que acarretou em aumento significativo de nosso escopo 2. Além disso, por conta da seca, houve um aumento do fator de emissão médio do </t>
    </r>
    <r>
      <rPr>
        <i/>
        <sz val="10"/>
        <color theme="1"/>
        <rFont val="Aptos Narrow"/>
        <family val="2"/>
        <scheme val="minor"/>
      </rPr>
      <t>grid</t>
    </r>
    <r>
      <rPr>
        <sz val="10"/>
        <color theme="1"/>
        <rFont val="Aptos Narrow"/>
        <family val="2"/>
        <scheme val="minor"/>
      </rPr>
      <t xml:space="preserve"> brasileiro em mais de 100%. A crise hídrica impulsiona o funcionamento de termelétricas que, por sua vez, aumentam a intensidade de emissões do Sistema Integrado Nacional (SIN).</t>
    </r>
  </si>
  <si>
    <t>■   A partir de 2022, o reporte no Brasil passou a considerar os ativos da ex-Biosev.
■ Na safra 2019/2020, não havia dados disponíveis sobre nossos ativos na Argentina.
■ Os dados sobre nossas operações no Paraguai não foram contemplados neste indicador.</t>
  </si>
  <si>
    <t>■ Barril (bbl) = 159 litros.
■ Na safra 2022/2023, os dados não foram reportados por estratégia ou gestão.</t>
  </si>
  <si>
    <t>■ Barril (bbl) = 159 litros.
■ Nas safras 2023/2024 e 2022/2023, os dados não foram reportados por estratégia ou gestão.</t>
  </si>
  <si>
    <t>■ O cálculo do percentual de novas contratações e de rotatividade de empregados, utiliza de denominador o total de funcionários contratados e desligados, respectivamente. 
■ A partir da safra 2023/2024, passamos a considerar os dados referentes às operações do Paraguai.
■ A partir da safra 2022/2023, passamos a considerar os dados referentes às operações da Argentina.
■ A partir da safra 2021/2022, os dados da Raízen Brasil passaram a incluir os dados referentes aos ativos adquiridos da ex-Biosev.
■ O indicador não apresenta série histórica porque passamos a relatar dessa forma a partir da safra 2021/2022.</t>
  </si>
  <si>
    <t>■  A partir da safra 2022/2023, passamos a considerar os dados referentes às operações da ex-Biosev.
■  A partir de 2023/2024, a taxa de retenção foi calculada utilizando como base o número de colaboradores que retonaram da licença na safra anterior, sobre o total de colaboradores que permaneceram empregados após 12 meses da data de retorno da licença.</t>
  </si>
  <si>
    <t>■ A partir da safra 2023/2024, passamos a considerar os dados referentes às operações do Paraguai.
■  A taxa de retenção foi calculada utilizando como base o número de colaboradores que retonaram da licença na safra anterior, sobre o total de colaboradores que permaneceram empregados após 12 meses da data de retorno da licença.</t>
  </si>
  <si>
    <t xml:space="preserve">
■  A partir da safra 2022/2023, passamos a considerar os dados referentes às operações da ex-Biosev.
■  A partir de 2023/2024, a taxa de retenção foi calculada utilizando como base o número de colaboradores que retonaram da licença na safra anterior, sobre o total de colaboradores que permaneceram empregados após 12 meses da data de retorno da licença.
</t>
  </si>
  <si>
    <t>■ A partir da safra 2023/2024, passamos a considerar os dados referentes às operações do Paraguai.</t>
  </si>
  <si>
    <r>
      <t xml:space="preserve">■ Os treinamentos realizados foram sobre o Código de Conduta e Direitos Humanos no Trabalho. Na safra 2023/2024, a redução de horas se dá pela sazonalidade, devido ao período de reciclagem do treinamento que ocorre a cada dois anos, conforme a Política de Gestão dos Treinamentos de Compliance. Portanto, uma parcela dos trabalhadores não foi elegível para realizar os treinamentos nesta safra. 
■ O indicador contemplou apenas as operações no Brasil e considerou todos os colaboradores próprios e aprendizes. 
■ A partir da safra 2022/2023, estão inclusos os dados da Raízen Brasil referentes aos ativos adquiridos da ex-Biosev.
■ Na atualização da Norma GRI 2021, o indicador GRI 412 deixou de existir, porém visando manter transparência com nossos </t>
    </r>
    <r>
      <rPr>
        <i/>
        <sz val="10"/>
        <color theme="1"/>
        <rFont val="Aptos Narrow"/>
        <family val="2"/>
        <scheme val="minor"/>
      </rPr>
      <t>stakeholders</t>
    </r>
    <r>
      <rPr>
        <sz val="10"/>
        <color theme="1"/>
        <rFont val="Aptos Narrow"/>
        <family val="2"/>
        <scheme val="minor"/>
      </rPr>
      <t>, optamos por continuar reportando o indicador.</t>
    </r>
  </si>
  <si>
    <t>■ A partir da safra 2021/2022, passamos a considerar os dados referentes às operações do Argentina
■ Não consideramos os trabalhadores terceirizados nesse indicador.</t>
  </si>
  <si>
    <t>■ A partir da safra 2023/2024, passamos a considerar os dados referentes às operações do Paraguai.
■ Não consideramos os trabalhadores terceirizados nesse indicador.</t>
  </si>
  <si>
    <r>
      <t>■ Na safra 2023/2024, houve um óbito de empregado próprio durante uma atividade de movimentação de</t>
    </r>
    <r>
      <rPr>
        <i/>
        <sz val="10"/>
        <color theme="1"/>
        <rFont val="Aptos Narrow"/>
        <family val="2"/>
        <scheme val="minor"/>
      </rPr>
      <t xml:space="preserve"> big bags</t>
    </r>
    <r>
      <rPr>
        <sz val="10"/>
        <color theme="1"/>
        <rFont val="Aptos Narrow"/>
        <family val="2"/>
        <scheme val="minor"/>
      </rPr>
      <t xml:space="preserve"> de açúcar no armazém, no Brasil. O colaborador foi prontamente socorrido pela brigada e encaminhado ao hospital para tratamento adequado. Foram implementadas medidas de mitigação, como </t>
    </r>
    <r>
      <rPr>
        <i/>
        <sz val="10"/>
        <color theme="1"/>
        <rFont val="Aptos Narrow"/>
        <family val="2"/>
        <scheme val="minor"/>
      </rPr>
      <t>benchmarking</t>
    </r>
    <r>
      <rPr>
        <sz val="10"/>
        <color theme="1"/>
        <rFont val="Aptos Narrow"/>
        <family val="2"/>
        <scheme val="minor"/>
      </rPr>
      <t xml:space="preserve"> com empresas do setor que operam com </t>
    </r>
    <r>
      <rPr>
        <i/>
        <sz val="10"/>
        <color theme="1"/>
        <rFont val="Aptos Narrow"/>
        <family val="2"/>
        <scheme val="minor"/>
      </rPr>
      <t>big bags</t>
    </r>
    <r>
      <rPr>
        <sz val="10"/>
        <color theme="1"/>
        <rFont val="Aptos Narrow"/>
        <family val="2"/>
        <scheme val="minor"/>
      </rPr>
      <t>, contato com empresas especializadas em logística de armazenagem para identificação de oportunidades de melhoria operacional, e participação em associações de fabricantes de</t>
    </r>
    <r>
      <rPr>
        <i/>
        <sz val="10"/>
        <color theme="1"/>
        <rFont val="Aptos Narrow"/>
        <family val="2"/>
        <scheme val="minor"/>
      </rPr>
      <t xml:space="preserve"> big bags</t>
    </r>
    <r>
      <rPr>
        <sz val="10"/>
        <color theme="1"/>
        <rFont val="Aptos Narrow"/>
        <family val="2"/>
        <scheme val="minor"/>
      </rPr>
      <t xml:space="preserve"> para discussão sobre normativas de segurança e modelos de armazenagem. 
■ A partir da safra 2021/2022, os dados da Raízen Brasil passaram a incluir os dados referentes aos ativos adquiridos da ex-Biosev.</t>
    </r>
  </si>
  <si>
    <t>■ A partir da safra 2021/2022, passamos a considerar os dados referentes às operações da Argentina.</t>
  </si>
  <si>
    <t>■ A partir da safra 2023/2024, passamos a considerar os dados referentes às operações do Paraguai.
■ A partir da safra 2021/2022, os dados da Raízen Brasil passaram a incluir os dados referentes aos ativos adquiridos da ex-Biosev.</t>
  </si>
  <si>
    <t>■ A partir da safra 2023/2024, passamos a considerar os dados referentes às operações do Paraguai.
■ Os dados de outros trabalhadores começaram a ser reportados na safra 2021/2022 e não estão contabilizando os ativos da ex-Biosev, uma vez que não havia esse controle.</t>
  </si>
  <si>
    <t>■ A partir da safra 2022/2023, passamos a considerar os dados referentes às operações da Argentina.</t>
  </si>
  <si>
    <t>■ Na safra 2023/2024, houve dois casos de doenças profissionais nas operações da Argentina. Os casos foram identificados por meio de exames periódicos, realizados a cada seis ou 12 meses, dependendo da exposição de cada empregado e trabalhador. A sobrecarga de trabalho e/ou gestos repetitivos dos membros superiores foram identificados como causas. Foram conduzidos estudos ergonômicos nos postos de trabalho, com intervenções na mecânica do trabalho e modificação das ferramentas utilizadas. 
■ A partir da safra 2023/2024, passamos a considerar os dados referentes às operações do Paraguai.
■ A partir da safra 2021/2022, os dados da Raízen Brasil passaram a incluir os dados referentes aos ativos adquiridos da ex-Biosev.</t>
  </si>
  <si>
    <t>■ Este indicador considera apenas as nossas operações no Brasil.
■ Contamos com equipes de Segurança Patrimonial, que são formadas por colaboradores próprios e terceirizados.</t>
  </si>
  <si>
    <t xml:space="preserve">■ São considerados programas de engajamento da comunidade: programas da Fundação Raízen, patrocínios, parcerias sociais e aplicação de Avaliação de Maturidade Socioeconômica (FAMS).
■ Na safra 2023/2024, houve uma redução do percentual do programa de engajamento na comunidade, no qual apenas 15% das unidades tiveram amostragens escutadas pela FAMS na safra 2023/2024, pois a pesquisa é aplicada bianualmente e assim, as demais unidades serão ouvidas na próxima safra. </t>
  </si>
  <si>
    <t xml:space="preserve">■ São considerados programas de engajamento da comunidade: programas da Fundação Raízen, patrocínios, parcerias sociais e aplicação de Avaliação de Maturidade Socioeconômica (FAMS).
■ A partir da safra 2023/2024, passamos a considerar no escopo do cálculo o total de operações e comunidades locais, sem considerar a importância e o impacto. </t>
  </si>
  <si>
    <t>■ São considerados programas de desenvolvimento local: programas da Fundação Raízen, projetos incentivados e programa VOAR - Voluntários em Ação Raízen.</t>
  </si>
  <si>
    <t xml:space="preserve">■ São considerados programas de desenvolvimento local: programas da Fundação Raízen, projetos incentivados e programa VOAR - Voluntários em Ação Raízen.
■ A partir da safra 2023/2024, passamos a considerar no escopo do cálculo o total de operações e comunidades locais, sem considerar a importância e o impacto. </t>
  </si>
  <si>
    <t>Barril (bbl)</t>
  </si>
  <si>
    <t xml:space="preserve">
Gestão hídrica</t>
  </si>
  <si>
    <t xml:space="preserve">
Gestão agrícola e biodiversidade</t>
  </si>
  <si>
    <t xml:space="preserve">
Compras sustentáveis</t>
  </si>
  <si>
    <t xml:space="preserve">
Direitos humanos</t>
  </si>
  <si>
    <r>
      <t xml:space="preserve">
Ética e </t>
    </r>
    <r>
      <rPr>
        <b/>
        <i/>
        <sz val="10"/>
        <color rgb="FF781E77"/>
        <rFont val="Aptos Narrow"/>
        <family val="2"/>
        <scheme val="minor"/>
      </rPr>
      <t>compliance</t>
    </r>
  </si>
  <si>
    <t xml:space="preserve">
Diversidade e inclusão</t>
  </si>
  <si>
    <t>Nota: o prazo para o cumprimento dos Compromissos Públicos Raízen, que se referem à Agenda 2030, foram alterados para 30'31, por considerarmos ano-safra.</t>
  </si>
  <si>
    <t xml:space="preserve">
Nosso compromisso é impulsionar a transição energética global fortalecendo nossa contribuição na Década da Ação. Para isso, buscamos ampliar a nossa produção de energia renovável, reduzir a pegada de carbono por meio de eficiência e inovação em todos os nossos processos, favorecendo uma jornada de descarbonização que seja rentável e que promova redução de emissões para os nossos clientes.</t>
  </si>
  <si>
    <t xml:space="preserve">
O uso eficiente e responsável da terra é um princípio do qual não abrimos mão.
Diante do contexto em que estamos inseridos, o uso otimizado e legalidade comprovada desse recurso, bem como a rastreabilidade das matérias-primas são aspectos-chave para garantirmos nosso alto padrão de sustentabilidade.</t>
  </si>
  <si>
    <r>
      <t xml:space="preserve">
Entendemos a relevância do assunto e mantemos a ética como um de nossos valores inegociáveis, orientando nossa atuação em todas as frentes de negócio, tal como registrando e disseminando a conduta esperada de funcionários e parceiros.
Sentindo a necessidade de nos posicionar como verdadeiros protagonistas da causa, lançamos um compromisso público de ética e </t>
    </r>
    <r>
      <rPr>
        <i/>
        <sz val="10"/>
        <color theme="1"/>
        <rFont val="Aptos Narrow"/>
        <family val="2"/>
        <scheme val="minor"/>
      </rPr>
      <t>compliance</t>
    </r>
    <r>
      <rPr>
        <sz val="10"/>
        <color theme="1"/>
        <rFont val="Aptos Narrow"/>
        <family val="2"/>
        <scheme val="minor"/>
      </rPr>
      <t xml:space="preserve"> com o objetivo de não só garantir as melhores práticas internamente, mas também com nossos parceiros estratégicos.</t>
    </r>
  </si>
  <si>
    <r>
      <t xml:space="preserve">
2- Influenciar de maneira ativa nossas contrapartes, que devem compartilhar dos valores de ética &amp; </t>
    </r>
    <r>
      <rPr>
        <i/>
        <sz val="10"/>
        <color theme="1"/>
        <rFont val="Aptos Narrow"/>
        <family val="2"/>
        <scheme val="minor"/>
      </rPr>
      <t>compliance</t>
    </r>
    <r>
      <rPr>
        <sz val="10"/>
        <color theme="1"/>
        <rFont val="Aptos Narrow"/>
        <family val="2"/>
        <scheme val="minor"/>
      </rPr>
      <t xml:space="preserve"> da Raízen, através do respeito e fiel observância de nossas políticas.</t>
    </r>
  </si>
  <si>
    <t xml:space="preserve">
Alcançar ao menos 30% de 
mulheres em cargos de liderança 
até 2025.</t>
  </si>
  <si>
    <t>4- Reduzir em 10% a intensidade de carbono do uso de produtos vendidos.</t>
  </si>
  <si>
    <t xml:space="preserve">
Reduzir a captação de água de fontes externas em 15% (durante o período de moagem).</t>
  </si>
  <si>
    <t>1- Aumentar em 80% a produção de energia renovável;</t>
  </si>
  <si>
    <t>2- Reduzir em 20% a pegada de carbono do Etanol;</t>
  </si>
  <si>
    <t>3- Alcançar e manter 80% do EBITDA ajustado proveniente de Negócios renováveis;</t>
  </si>
  <si>
    <t xml:space="preserve">
1- Aumentar a geração de energia por área colhida (GJ/ha) em 15%;</t>
  </si>
  <si>
    <t>2- Garantir a rastreabilidade de 100% do volume de cana moída (própria e de terceiros) e zero desmatamento ilegal pós 2008.</t>
  </si>
  <si>
    <t>1- Monitorar 100% dos fornecedores críticos sob a ótica ESG através de uma metodologia reconhecida e desenvolvê-los por meio do Raízen Desenvolve, garantindo que todos estejam aderentes aos critérios mínimos de sustentabilidade da Raízen;</t>
  </si>
  <si>
    <t>2- Atingir e manter 100% das fontes de cana-de-açúcar tendo por referência um padrão de sustentabilidade reconhecido internacionalmente;</t>
  </si>
  <si>
    <t>3- Atingir e manter todas as unidades em operação (EAB) certificadas por um padrão internacionalmente reconhecido.</t>
  </si>
  <si>
    <r>
      <t xml:space="preserve">1- Ser membro atuante em grupos setoriais </t>
    </r>
    <r>
      <rPr>
        <i/>
        <sz val="10"/>
        <color theme="1"/>
        <rFont val="Aptos Narrow"/>
        <family val="2"/>
        <scheme val="minor"/>
      </rPr>
      <t>multistakeholders</t>
    </r>
    <r>
      <rPr>
        <sz val="10"/>
        <color theme="1"/>
        <rFont val="Aptos Narrow"/>
        <family val="2"/>
        <scheme val="minor"/>
      </rPr>
      <t>, liderando ao menos um grupo a fim de promover mudanças significativas em relação a combate à corrupção e maior promoção da transparência;</t>
    </r>
  </si>
  <si>
    <r>
      <t xml:space="preserve">1) Monitorar 100% dos fornecedores críticos sobre a ótica ESG:
</t>
    </r>
    <r>
      <rPr>
        <sz val="10"/>
        <color rgb="FF781E77"/>
        <rFont val="Aptos Narrow"/>
        <family val="2"/>
        <scheme val="minor"/>
      </rPr>
      <t>■</t>
    </r>
    <r>
      <rPr>
        <sz val="10"/>
        <color theme="1"/>
        <rFont val="Aptos Narrow"/>
        <family val="2"/>
        <scheme val="minor"/>
      </rPr>
      <t xml:space="preserve"> Implementação e finalização do piloto do Programa de Desenvolvimento de Fornecedores Locais - "Raízen Desenvolve", contemplando uma parceria com o Sebrae. Com ganho de reputação e impacto positivo a micro e pequeno fornecedores em frentes como:
</t>
    </r>
    <r>
      <rPr>
        <sz val="10"/>
        <color rgb="FF781E77"/>
        <rFont val="Aptos Narrow"/>
        <family val="2"/>
        <scheme val="minor"/>
      </rPr>
      <t xml:space="preserve">■ </t>
    </r>
    <r>
      <rPr>
        <sz val="10"/>
        <color theme="1"/>
        <rFont val="Aptos Narrow"/>
        <family val="2"/>
        <scheme val="minor"/>
      </rPr>
      <t xml:space="preserve">Redução do prazo de pagamento (21ddl): R$ 52,4 Mi de valor antecipado (R$ 1,2 Mi de impacto aproximado no caixa do fornecedor);
</t>
    </r>
    <r>
      <rPr>
        <sz val="10"/>
        <color rgb="FF781E77"/>
        <rFont val="Aptos Narrow"/>
        <family val="2"/>
        <scheme val="minor"/>
      </rPr>
      <t xml:space="preserve">■ </t>
    </r>
    <r>
      <rPr>
        <sz val="10"/>
        <color theme="1"/>
        <rFont val="Aptos Narrow"/>
        <family val="2"/>
        <scheme val="minor"/>
      </rPr>
      <t xml:space="preserve">Isenção da taxa de homologação: R$ 38,5 K de valor convertido;
</t>
    </r>
    <r>
      <rPr>
        <sz val="10"/>
        <color rgb="FF781E77"/>
        <rFont val="Aptos Narrow"/>
        <family val="2"/>
        <scheme val="minor"/>
      </rPr>
      <t xml:space="preserve">■ </t>
    </r>
    <r>
      <rPr>
        <sz val="10"/>
        <color theme="1"/>
        <rFont val="Aptos Narrow"/>
        <family val="2"/>
        <scheme val="minor"/>
      </rPr>
      <t xml:space="preserve">Consultorias do Sebrae volta à melhoria de gestão de negócios - aplicada a 59 MPE, resultando em um ganho médio de 26% de competitividade a eles (melhorando a </t>
    </r>
    <r>
      <rPr>
        <i/>
        <sz val="10"/>
        <color theme="1"/>
        <rFont val="Aptos Narrow"/>
        <family val="2"/>
        <scheme val="minor"/>
      </rPr>
      <t>performance</t>
    </r>
    <r>
      <rPr>
        <sz val="10"/>
        <color theme="1"/>
        <rFont val="Aptos Narrow"/>
        <family val="2"/>
        <scheme val="minor"/>
      </rPr>
      <t xml:space="preserve">, qualidade de produto/serviço e relacionamento com a Raízen);
</t>
    </r>
    <r>
      <rPr>
        <sz val="10"/>
        <color rgb="FF781E77"/>
        <rFont val="Aptos Narrow"/>
        <family val="2"/>
        <scheme val="minor"/>
      </rPr>
      <t xml:space="preserve">■ </t>
    </r>
    <r>
      <rPr>
        <sz val="10"/>
        <color theme="1"/>
        <rFont val="Aptos Narrow"/>
        <family val="2"/>
        <scheme val="minor"/>
      </rPr>
      <t xml:space="preserve">Evolução da gestão dos riscos ESG - Revisão da matriz de categorias críticas de suprimentos, mapeando 18 fatores de risco que a nossa cadeia de fornecimento está exposta. Com isso, serão realizadas ações de endereçamento com foco na mitigação dos riscos destes fornecedores críticos. A exemplo disso, tem-se a implementação do processo de auditoria em alojamentos de fornecedores contratados por Suprimentos. Remediando riscos de fornecedores críticos pela ótica de direitos humanos e requisitos trabalhistas - </t>
    </r>
    <r>
      <rPr>
        <i/>
        <sz val="10"/>
        <color theme="1"/>
        <rFont val="Aptos Narrow"/>
        <family val="2"/>
        <scheme val="minor"/>
      </rPr>
      <t>Performance</t>
    </r>
    <r>
      <rPr>
        <sz val="10"/>
        <color theme="1"/>
        <rFont val="Aptos Narrow"/>
        <family val="2"/>
        <scheme val="minor"/>
      </rPr>
      <t xml:space="preserve"> safra: 461 alojamentos ativos, 419 alojamentos auditados.</t>
    </r>
  </si>
  <si>
    <r>
      <t xml:space="preserve">
A Raízen entrou no </t>
    </r>
    <r>
      <rPr>
        <i/>
        <sz val="10"/>
        <color theme="1"/>
        <rFont val="Aptos Narrow"/>
        <family val="2"/>
        <scheme val="minor"/>
      </rPr>
      <t>ranking</t>
    </r>
    <r>
      <rPr>
        <sz val="10"/>
        <color theme="1"/>
        <rFont val="Aptos Narrow"/>
        <family val="2"/>
        <scheme val="minor"/>
      </rPr>
      <t xml:space="preserve"> de diversidade de gênero do Índice Teva Mulheres na Liderança. Esse é o primeiro estudo quantitativo da presença de mulheres na governança das empresas brasileiras listadas no índice, e resulta na maior base de dados de diversidade de gênero do Brasil, com mais de 150 mil cargos mapeado</t>
    </r>
    <r>
      <rPr>
        <sz val="10"/>
        <color rgb="FF595959"/>
        <rFont val="Aptos Narrow"/>
        <family val="2"/>
        <scheme val="minor"/>
      </rPr>
      <t>s. A</t>
    </r>
    <r>
      <rPr>
        <sz val="10"/>
        <color theme="1"/>
        <rFont val="Aptos Narrow"/>
        <family val="2"/>
        <scheme val="minor"/>
      </rPr>
      <t xml:space="preserve">s lideranças consideradas no Índice são composições de Conselhos de Administração, Conselhos Fiscais, Diretoria Executiva e comitês de gestão. O índice também dá pontos para as empresas que atingiram equidade ou estão promovendo mais mulheres aos cargos de liderança – a Raízen ficou em 13º lugar com um </t>
    </r>
    <r>
      <rPr>
        <i/>
        <sz val="10"/>
        <color theme="1"/>
        <rFont val="Aptos Narrow"/>
        <family val="2"/>
        <scheme val="minor"/>
      </rPr>
      <t>score</t>
    </r>
    <r>
      <rPr>
        <sz val="10"/>
        <color theme="1"/>
        <rFont val="Aptos Narrow"/>
        <family val="2"/>
        <scheme val="minor"/>
      </rPr>
      <t xml:space="preserve"> de 28,4 pontos. Em parceria com o Institutos Ethos, disponibilizamos através da Universidade Raízen um treinamento sobre direitos humanos no trabalho para todos os funcionários da Raízen. Em 2022, a Raízen estabeleceu parceria com uma consultoria especializada para elaboração de um diagnóstico e plano de ação sobre a gestão da companhia em direitos humanos. </t>
    </r>
    <r>
      <rPr>
        <b/>
        <sz val="10"/>
        <color rgb="FF781E77"/>
        <rFont val="Aptos Narrow"/>
        <family val="2"/>
        <scheme val="minor"/>
      </rPr>
      <t>O escopo contemplou as seguintes etapas: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Definição das temáticas de direitos humanos prioritárias para Raízen</t>
    </r>
    <r>
      <rPr>
        <sz val="10"/>
        <color theme="1" tint="-0.249977111117893"/>
        <rFont val="Aptos Narrow"/>
        <family val="2"/>
        <scheme val="minor"/>
      </rPr>
      <t>;</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Análise de aderência aos documentos internacionais e nacionais;
</t>
    </r>
    <r>
      <rPr>
        <sz val="10"/>
        <color rgb="FF781E77"/>
        <rFont val="Aptos Narrow"/>
        <family val="2"/>
        <scheme val="minor"/>
      </rPr>
      <t>■</t>
    </r>
    <r>
      <rPr>
        <sz val="10"/>
        <color theme="1"/>
        <rFont val="Aptos Narrow"/>
        <family val="2"/>
        <scheme val="minor"/>
      </rPr>
      <t xml:space="preserve"> Análise de mídias adversas;
</t>
    </r>
    <r>
      <rPr>
        <sz val="10"/>
        <color rgb="FF781E77"/>
        <rFont val="Aptos Narrow"/>
        <family val="2"/>
        <scheme val="minor"/>
      </rPr>
      <t>■</t>
    </r>
    <r>
      <rPr>
        <sz val="10"/>
        <color theme="1"/>
        <rFont val="Aptos Narrow"/>
        <family val="2"/>
        <scheme val="minor"/>
      </rPr>
      <t xml:space="preserve"> </t>
    </r>
    <r>
      <rPr>
        <i/>
        <sz val="10"/>
        <color theme="1"/>
        <rFont val="Aptos Narrow"/>
        <family val="2"/>
        <scheme val="minor"/>
      </rPr>
      <t>Benchmark</t>
    </r>
    <r>
      <rPr>
        <sz val="10"/>
        <color theme="1"/>
        <rFont val="Aptos Narrow"/>
        <family val="2"/>
        <scheme val="minor"/>
      </rPr>
      <t xml:space="preserve"> com os principais atores do mercado;
</t>
    </r>
    <r>
      <rPr>
        <sz val="10"/>
        <color rgb="FF781E77"/>
        <rFont val="Aptos Narrow"/>
        <family val="2"/>
        <scheme val="minor"/>
      </rPr>
      <t>■</t>
    </r>
    <r>
      <rPr>
        <sz val="10"/>
        <color theme="1"/>
        <rFont val="Aptos Narrow"/>
        <family val="2"/>
        <scheme val="minor"/>
      </rPr>
      <t xml:space="preserve"> Mapeamento das oportunidades de melhoria nos documentos internos;
</t>
    </r>
    <r>
      <rPr>
        <sz val="10"/>
        <color rgb="FF781E77"/>
        <rFont val="Aptos Narrow"/>
        <family val="2"/>
        <scheme val="minor"/>
      </rPr>
      <t>■</t>
    </r>
    <r>
      <rPr>
        <sz val="10"/>
        <color theme="1"/>
        <rFont val="Aptos Narrow"/>
        <family val="2"/>
        <scheme val="minor"/>
      </rPr>
      <t xml:space="preserve"> Entrevistas com </t>
    </r>
    <r>
      <rPr>
        <i/>
        <sz val="10"/>
        <color theme="1"/>
        <rFont val="Aptos Narrow"/>
        <family val="2"/>
        <scheme val="minor"/>
      </rPr>
      <t>stakeholders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Propostas de melhoria na estrutura de governança;
</t>
    </r>
    <r>
      <rPr>
        <sz val="10"/>
        <color rgb="FF781E77"/>
        <rFont val="Aptos Narrow"/>
        <family val="2"/>
        <scheme val="minor"/>
      </rPr>
      <t xml:space="preserve">■ </t>
    </r>
    <r>
      <rPr>
        <sz val="10"/>
        <color theme="1"/>
        <rFont val="Aptos Narrow"/>
        <family val="2"/>
        <scheme val="minor"/>
      </rPr>
      <t xml:space="preserve">Sugestões de indicadores de direitos humanos;
</t>
    </r>
    <r>
      <rPr>
        <sz val="10"/>
        <color rgb="FF781E77"/>
        <rFont val="Aptos Narrow"/>
        <family val="2"/>
        <scheme val="minor"/>
      </rPr>
      <t xml:space="preserve">■ </t>
    </r>
    <r>
      <rPr>
        <sz val="10"/>
        <color theme="1"/>
        <rFont val="Aptos Narrow"/>
        <family val="2"/>
        <scheme val="minor"/>
      </rPr>
      <t xml:space="preserve">Análise de maturidade;
</t>
    </r>
    <r>
      <rPr>
        <sz val="10"/>
        <color rgb="FF781E77"/>
        <rFont val="Aptos Narrow"/>
        <family val="2"/>
        <scheme val="minor"/>
      </rPr>
      <t xml:space="preserve">■ </t>
    </r>
    <r>
      <rPr>
        <sz val="10"/>
        <color theme="1"/>
        <rFont val="Aptos Narrow"/>
        <family val="2"/>
        <scheme val="minor"/>
      </rPr>
      <t>Elaboração da Política de Direitos Humanos.</t>
    </r>
  </si>
  <si>
    <r>
      <rPr>
        <b/>
        <i/>
        <sz val="12"/>
        <color rgb="FF781E77"/>
        <rFont val="Aptos Narrow"/>
        <family val="2"/>
        <scheme val="minor"/>
      </rPr>
      <t>Performance</t>
    </r>
    <r>
      <rPr>
        <b/>
        <sz val="12"/>
        <color rgb="FF781E77"/>
        <rFont val="Aptos Narrow"/>
        <family val="2"/>
        <scheme val="minor"/>
      </rPr>
      <t xml:space="preserve"> </t>
    </r>
    <r>
      <rPr>
        <b/>
        <i/>
        <sz val="12"/>
        <color rgb="FF781E77"/>
        <rFont val="Aptos Narrow"/>
        <family val="2"/>
        <scheme val="minor"/>
      </rPr>
      <t>multistakeholders</t>
    </r>
    <r>
      <rPr>
        <b/>
        <sz val="12"/>
        <color rgb="FF781E77"/>
        <rFont val="Aptos Narrow"/>
        <family val="2"/>
        <scheme val="minor"/>
      </rPr>
      <t>:</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Nos mantivemos ativos na ação coletiva do setor da agroindústria promovido pelo Pacto Global da ONU, Rede Brasil, e contribuímos com a criação de um Guia de Boas Práticas Anticorrupção da Agroindústria;
</t>
    </r>
    <r>
      <rPr>
        <sz val="10"/>
        <color rgb="FF781E77"/>
        <rFont val="Aptos Narrow"/>
        <family val="2"/>
        <scheme val="minor"/>
      </rPr>
      <t xml:space="preserve">■ </t>
    </r>
    <r>
      <rPr>
        <sz val="10"/>
        <color theme="1"/>
        <rFont val="Aptos Narrow"/>
        <family val="2"/>
        <scheme val="minor"/>
      </rPr>
      <t xml:space="preserve">Lideramos as frentes de Comunicação e de Treinamento na referida ação coletiva;
</t>
    </r>
    <r>
      <rPr>
        <sz val="10"/>
        <color rgb="FF781E77"/>
        <rFont val="Aptos Narrow"/>
        <family val="2"/>
        <scheme val="minor"/>
      </rPr>
      <t xml:space="preserve">■ </t>
    </r>
    <r>
      <rPr>
        <sz val="10"/>
        <color theme="1"/>
        <rFont val="Aptos Narrow"/>
        <family val="2"/>
        <scheme val="minor"/>
      </rPr>
      <t xml:space="preserve">Divulgamos o Guia de Boas Práticas Anticorrupção da Agroindústria, através do Jornada Cultivar, aos terceiros Raízen que participam dos Programas Cultivar e Elo;
</t>
    </r>
    <r>
      <rPr>
        <sz val="10"/>
        <color rgb="FF781E77"/>
        <rFont val="Aptos Narrow"/>
        <family val="2"/>
        <scheme val="minor"/>
      </rPr>
      <t xml:space="preserve">■ </t>
    </r>
    <r>
      <rPr>
        <sz val="10"/>
        <color theme="1"/>
        <rFont val="Aptos Narrow"/>
        <family val="2"/>
        <scheme val="minor"/>
      </rPr>
      <t xml:space="preserve">Nos mantivemos signatários do Pacto Empresarial pela Integridade e contra a Corrupção – iniciativa criada, conjuntamente, pelo Instituto Ethos, Programa das Nações Unidas para o Desenvolvimento (Pnud), Escritório das Nações Unidas contra Drogas e Crime (UNODC), Fórum Econômico Mundial, Comitê Brasileiro do Pacto Global, entre outros;
</t>
    </r>
    <r>
      <rPr>
        <sz val="10"/>
        <color rgb="FF781E77"/>
        <rFont val="Aptos Narrow"/>
        <family val="2"/>
        <scheme val="minor"/>
      </rPr>
      <t xml:space="preserve">■ </t>
    </r>
    <r>
      <rPr>
        <sz val="10"/>
        <color theme="1"/>
        <rFont val="Aptos Narrow"/>
        <family val="2"/>
        <scheme val="minor"/>
      </rPr>
      <t>Participamos do Grupo de Trabalho de Integridade fomentado pelo Instituto Ethos.</t>
    </r>
  </si>
  <si>
    <r>
      <rPr>
        <b/>
        <i/>
        <sz val="12"/>
        <color rgb="FF781E77"/>
        <rFont val="Aptos Narrow"/>
        <family val="2"/>
        <scheme val="minor"/>
      </rPr>
      <t>Performance</t>
    </r>
    <r>
      <rPr>
        <b/>
        <sz val="12"/>
        <color rgb="FF781E77"/>
        <rFont val="Aptos Narrow"/>
        <family val="2"/>
        <scheme val="minor"/>
      </rPr>
      <t xml:space="preserve"> parceiros: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Lançamos o Código de Conduta de Fornecedor Raízen, que refortalece a necessidade de comprometimento com os valores de ética &amp; </t>
    </r>
    <r>
      <rPr>
        <i/>
        <sz val="10"/>
        <color theme="1"/>
        <rFont val="Aptos Narrow"/>
        <family val="2"/>
        <scheme val="minor"/>
      </rPr>
      <t>compliance</t>
    </r>
    <r>
      <rPr>
        <sz val="10"/>
        <color theme="1"/>
        <rFont val="Aptos Narrow"/>
        <family val="2"/>
        <scheme val="minor"/>
      </rPr>
      <t xml:space="preserve"> da Raízen na cadeia de fornecedores.
</t>
    </r>
    <r>
      <rPr>
        <sz val="10"/>
        <color rgb="FF781E77"/>
        <rFont val="Aptos Narrow"/>
        <family val="2"/>
        <scheme val="minor"/>
      </rPr>
      <t>■</t>
    </r>
    <r>
      <rPr>
        <sz val="10"/>
        <color theme="1"/>
        <rFont val="Aptos Narrow"/>
        <family val="2"/>
        <scheme val="minor"/>
      </rPr>
      <t xml:space="preserve"> Lançamos o treinamento</t>
    </r>
    <r>
      <rPr>
        <i/>
        <sz val="10"/>
        <color theme="1"/>
        <rFont val="Aptos Narrow"/>
        <family val="2"/>
        <scheme val="minor"/>
      </rPr>
      <t xml:space="preserve"> on-line</t>
    </r>
    <r>
      <rPr>
        <sz val="10"/>
        <color theme="1"/>
        <rFont val="Aptos Narrow"/>
        <family val="2"/>
        <scheme val="minor"/>
      </rPr>
      <t xml:space="preserve"> específico para os fornecedores Raízen, que possibilita a eles o consumo de um conteúdo no qual a Raízen deixa clarividente as boas práticas esperadas dos terceiros em sua atuação e durante o seu relacionamento com a empresa;
</t>
    </r>
    <r>
      <rPr>
        <sz val="10"/>
        <color rgb="FF781E77"/>
        <rFont val="Aptos Narrow"/>
        <family val="2"/>
        <scheme val="minor"/>
      </rPr>
      <t>■</t>
    </r>
    <r>
      <rPr>
        <sz val="10"/>
        <color theme="1"/>
        <rFont val="Aptos Narrow"/>
        <family val="2"/>
        <scheme val="minor"/>
      </rPr>
      <t xml:space="preserve"> Disponibilizamos tanto o Código quanto o treinamento no </t>
    </r>
    <r>
      <rPr>
        <i/>
        <sz val="10"/>
        <color theme="1"/>
        <rFont val="Aptos Narrow"/>
        <family val="2"/>
        <scheme val="minor"/>
      </rPr>
      <t>site</t>
    </r>
    <r>
      <rPr>
        <sz val="10"/>
        <color theme="1"/>
        <rFont val="Aptos Narrow"/>
        <family val="2"/>
        <scheme val="minor"/>
      </rPr>
      <t xml:space="preserve"> da Raízen (Espaço Ética e Portal Fornecedor) e no </t>
    </r>
    <r>
      <rPr>
        <i/>
        <sz val="10"/>
        <color theme="1"/>
        <rFont val="Aptos Narrow"/>
        <family val="2"/>
        <scheme val="minor"/>
      </rPr>
      <t>site</t>
    </r>
    <r>
      <rPr>
        <sz val="10"/>
        <color theme="1"/>
        <rFont val="Aptos Narrow"/>
        <family val="2"/>
        <scheme val="minor"/>
      </rPr>
      <t xml:space="preserve"> Portal Sebrae-Raízen, a fim de que os conteúdos sejam facilmente acessados.</t>
    </r>
  </si>
  <si>
    <t>4) 10% -  30'31</t>
  </si>
  <si>
    <t>3) 80% - 30'31</t>
  </si>
  <si>
    <t>15% - 30'31</t>
  </si>
  <si>
    <t>100% - 30'31</t>
  </si>
  <si>
    <t>30% - 30'31</t>
  </si>
  <si>
    <r>
      <rPr>
        <sz val="11"/>
        <color theme="1"/>
        <rFont val="Aptos Narrow"/>
        <family val="2"/>
        <scheme val="minor"/>
      </rPr>
      <t>Os riscos identificados em decorrência das mudanças climáticas com potencial de gerar mudanças substanciais nas operações, receitas e despesas foram:</t>
    </r>
    <r>
      <rPr>
        <sz val="11"/>
        <color rgb="FF781E77"/>
        <rFont val="Aptos Narrow"/>
        <family val="2"/>
        <scheme val="minor"/>
      </rPr>
      <t xml:space="preserve">
■ </t>
    </r>
    <r>
      <rPr>
        <sz val="11"/>
        <color theme="1"/>
        <rFont val="Aptos Narrow"/>
        <family val="2"/>
        <scheme val="minor"/>
      </rPr>
      <t>Riscos regulatórios: restrições para comercializar Etanol nos mercados internacionais; e políticas de tributação do carbono.</t>
    </r>
    <r>
      <rPr>
        <sz val="11"/>
        <color rgb="FF781E77"/>
        <rFont val="Aptos Narrow"/>
        <family val="2"/>
        <scheme val="minor"/>
      </rPr>
      <t xml:space="preserve">
■ </t>
    </r>
    <r>
      <rPr>
        <sz val="11"/>
        <color theme="1"/>
        <rFont val="Aptos Narrow"/>
        <family val="2"/>
        <scheme val="minor"/>
      </rPr>
      <t>Riscos tecnológicos: aumento pela demanda de carros elétricos, com impacto na venda de combustíveis.</t>
    </r>
    <r>
      <rPr>
        <sz val="11"/>
        <color rgb="FF781E77"/>
        <rFont val="Aptos Narrow"/>
        <family val="2"/>
        <scheme val="minor"/>
      </rPr>
      <t xml:space="preserve">
■</t>
    </r>
    <r>
      <rPr>
        <sz val="11"/>
        <color theme="1"/>
        <rFont val="Aptos Narrow"/>
        <family val="2"/>
        <scheme val="minor"/>
      </rPr>
      <t xml:space="preserve"> Riscos legais: competição pelo uso da água entre as comunidades circundantes e nossas operações em períodos de escassez.</t>
    </r>
    <r>
      <rPr>
        <sz val="11"/>
        <color rgb="FF781E77"/>
        <rFont val="Aptos Narrow"/>
        <family val="2"/>
        <scheme val="minor"/>
      </rPr>
      <t xml:space="preserve">
■</t>
    </r>
    <r>
      <rPr>
        <sz val="11"/>
        <color theme="1"/>
        <rFont val="Aptos Narrow"/>
        <family val="2"/>
        <scheme val="minor"/>
      </rPr>
      <t xml:space="preserve"> Riscos de mercado: mudança no comportamento do consumidor, com a redução da demanda por combustíveis fósseis e substituição por combustíveis renováveis e outras fontes alternativas.</t>
    </r>
    <r>
      <rPr>
        <sz val="11"/>
        <color rgb="FF781E77"/>
        <rFont val="Aptos Narrow"/>
        <family val="2"/>
        <scheme val="minor"/>
      </rPr>
      <t xml:space="preserve">
■</t>
    </r>
    <r>
      <rPr>
        <sz val="11"/>
        <color theme="1"/>
        <rFont val="Aptos Narrow"/>
        <family val="2"/>
        <scheme val="minor"/>
      </rPr>
      <t xml:space="preserve"> Riscos reputacionais: perdas no posicionamento da marca frente aos compromissos ligados aos esforços do Acordo de Paris, devido à sensibilidade de clientes e mercados internacionais estratégicos preocupados com a agenda climática.</t>
    </r>
    <r>
      <rPr>
        <sz val="11"/>
        <color rgb="FF781E77"/>
        <rFont val="Aptos Narrow"/>
        <family val="2"/>
        <scheme val="minor"/>
      </rPr>
      <t xml:space="preserve">
■</t>
    </r>
    <r>
      <rPr>
        <sz val="11"/>
        <color theme="1"/>
        <rFont val="Aptos Narrow"/>
        <family val="2"/>
        <scheme val="minor"/>
      </rPr>
      <t xml:space="preserve"> Riscos físicos: condições de frio e/ou calor extremo, com alterações nos níveis de precipitação e secas; e ocorrência de eventos climáticos extremos, como tempestades e inundações.</t>
    </r>
    <r>
      <rPr>
        <sz val="11"/>
        <color rgb="FF781E77"/>
        <rFont val="Aptos Narrow"/>
        <family val="2"/>
        <scheme val="minor"/>
      </rPr>
      <t xml:space="preserve">
</t>
    </r>
    <r>
      <rPr>
        <b/>
        <u/>
        <sz val="11"/>
        <color rgb="FF781E77"/>
        <rFont val="Aptos Narrow"/>
        <family val="2"/>
        <scheme val="minor"/>
      </rPr>
      <t>Principais impactos associados aos riscos:</t>
    </r>
    <r>
      <rPr>
        <sz val="11"/>
        <color rgb="FF781E77"/>
        <rFont val="Aptos Narrow"/>
        <family val="2"/>
        <scheme val="minor"/>
      </rPr>
      <t xml:space="preserve">
■</t>
    </r>
    <r>
      <rPr>
        <sz val="11"/>
        <color theme="1"/>
        <rFont val="Aptos Narrow"/>
        <family val="2"/>
        <scheme val="minor"/>
      </rPr>
      <t xml:space="preserve"> O surgimento de mecanismos de regulação de emissões de carbono, como o RenovaBio, pode impactar nossas operações, sobretudo no setor de distribuição de combustíveis, de onde provém grande parte de nossa receita. Levando em conta a falta de comprometimento por parte de outros </t>
    </r>
    <r>
      <rPr>
        <i/>
        <sz val="11"/>
        <color theme="1"/>
        <rFont val="Aptos Narrow"/>
        <family val="2"/>
        <scheme val="minor"/>
      </rPr>
      <t>players</t>
    </r>
    <r>
      <rPr>
        <sz val="11"/>
        <color theme="1"/>
        <rFont val="Aptos Narrow"/>
        <family val="2"/>
        <scheme val="minor"/>
      </rPr>
      <t xml:space="preserve"> com o RenovaBio, isso pode gerar um desequilíbrio de mercado e impactar a margem na precificação dos combustíveis.</t>
    </r>
    <r>
      <rPr>
        <sz val="11"/>
        <color rgb="FF781E77"/>
        <rFont val="Aptos Narrow"/>
        <family val="2"/>
        <scheme val="minor"/>
      </rPr>
      <t xml:space="preserve">
■</t>
    </r>
    <r>
      <rPr>
        <sz val="11"/>
        <color theme="1"/>
        <rFont val="Aptos Narrow"/>
        <family val="2"/>
        <scheme val="minor"/>
      </rPr>
      <t xml:space="preserve"> As mudanças nos níveis de precipitação podem ter impacto na produtividade da cana-de-açúcar, com mais ou menos sacarose. Esse fator influencia nos volumes finais de Açúcar e Etanol produzidos.
</t>
    </r>
    <r>
      <rPr>
        <sz val="11"/>
        <color rgb="FF781E77"/>
        <rFont val="Aptos Narrow"/>
        <family val="2"/>
        <scheme val="minor"/>
      </rPr>
      <t>■</t>
    </r>
    <r>
      <rPr>
        <sz val="11"/>
        <color theme="1"/>
        <rFont val="Aptos Narrow"/>
        <family val="2"/>
        <scheme val="minor"/>
      </rPr>
      <t xml:space="preserve"> A crescente fiscalização de mercados internacionais em termos de emissões agrícolas, alinhado com a forte concorrência em atendimento aos atributos de sustentabilidade (gestão de emissões, rastreabilidade e outros), podem impactar na exportação de Etanol e perda reputacional.
</t>
    </r>
    <r>
      <rPr>
        <sz val="11"/>
        <color rgb="FF781E77"/>
        <rFont val="Aptos Narrow"/>
        <family val="2"/>
        <scheme val="minor"/>
      </rPr>
      <t xml:space="preserve">
</t>
    </r>
    <r>
      <rPr>
        <b/>
        <u/>
        <sz val="11"/>
        <color rgb="FF781E77"/>
        <rFont val="Aptos Narrow"/>
        <family val="2"/>
        <scheme val="minor"/>
      </rPr>
      <t>Oportunidades</t>
    </r>
    <r>
      <rPr>
        <b/>
        <sz val="11"/>
        <color rgb="FF781E77"/>
        <rFont val="Aptos Narrow"/>
        <family val="2"/>
        <scheme val="minor"/>
      </rPr>
      <t>:</t>
    </r>
    <r>
      <rPr>
        <sz val="11"/>
        <color rgb="FF781E77"/>
        <rFont val="Aptos Narrow"/>
        <family val="2"/>
        <scheme val="minor"/>
      </rPr>
      <t xml:space="preserve">
■</t>
    </r>
    <r>
      <rPr>
        <sz val="11"/>
        <color theme="1"/>
        <rFont val="Aptos Narrow"/>
        <family val="2"/>
        <scheme val="minor"/>
      </rPr>
      <t xml:space="preserve"> Somos a única empresa no mundo que possui tecnologia para produzir Etanol de Segunda Geração em escala industrial, representando uma grande oportunidade de participação no mercado com um produto que possui baixa pegada de carbono.</t>
    </r>
    <r>
      <rPr>
        <sz val="11"/>
        <color rgb="FF781E77"/>
        <rFont val="Aptos Narrow"/>
        <family val="2"/>
        <scheme val="minor"/>
      </rPr>
      <t xml:space="preserve">
■</t>
    </r>
    <r>
      <rPr>
        <sz val="11"/>
        <color theme="1"/>
        <rFont val="Aptos Narrow"/>
        <family val="2"/>
        <scheme val="minor"/>
      </rPr>
      <t xml:space="preserve"> Com as políticas de incentivo aos biocombustíveis, somos capazes de prever ganhos no volume de vendas e na faixa de preço médio, observando as tendências do mercado.</t>
    </r>
    <r>
      <rPr>
        <sz val="11"/>
        <color rgb="FF781E77"/>
        <rFont val="Aptos Narrow"/>
        <family val="2"/>
        <scheme val="minor"/>
      </rPr>
      <t xml:space="preserve">
■</t>
    </r>
    <r>
      <rPr>
        <sz val="11"/>
        <color theme="1"/>
        <rFont val="Aptos Narrow"/>
        <family val="2"/>
        <scheme val="minor"/>
      </rPr>
      <t xml:space="preserve"> Contamos com uma gestão robusta de emissões, podendo aumentar nossa geração de créditos de descarbonização no Programa RenovaBio, gerando aumento de nossa receita, e, em breve, podendo negociar créditos de carbono regulamentados com outros países. </t>
    </r>
    <r>
      <rPr>
        <sz val="11"/>
        <color rgb="FF781E77"/>
        <rFont val="Aptos Narrow"/>
        <family val="2"/>
        <scheme val="minor"/>
      </rPr>
      <t xml:space="preserve">
■</t>
    </r>
    <r>
      <rPr>
        <sz val="11"/>
        <color theme="1"/>
        <rFont val="Aptos Narrow"/>
        <family val="2"/>
        <scheme val="minor"/>
      </rPr>
      <t xml:space="preserve"> Ainda, podemos continuar exportando para o mercado da Califórnia, pois detemos a certificação California Air Resources Board (CARB). Esse mercado paga um preço maior para cada ponto de redução da pegada de carbono do etanol, aumentando o valor agregado de nossas produtos.
</t>
    </r>
    <r>
      <rPr>
        <sz val="11"/>
        <color rgb="FF781E77"/>
        <rFont val="Aptos Narrow"/>
        <family val="2"/>
        <scheme val="minor"/>
      </rPr>
      <t xml:space="preserve">
</t>
    </r>
    <r>
      <rPr>
        <b/>
        <u/>
        <sz val="11"/>
        <color rgb="FF781E77"/>
        <rFont val="Aptos Narrow"/>
        <family val="2"/>
        <scheme val="minor"/>
      </rPr>
      <t>Implicações financeiras do risco ou da oportunidade antes de serem tomadas medidas</t>
    </r>
    <r>
      <rPr>
        <sz val="11"/>
        <color rgb="FF781E77"/>
        <rFont val="Aptos Narrow"/>
        <family val="2"/>
        <scheme val="minor"/>
      </rPr>
      <t xml:space="preserve">
</t>
    </r>
    <r>
      <rPr>
        <sz val="11"/>
        <color theme="1"/>
        <rFont val="Aptos Narrow"/>
        <family val="2"/>
        <scheme val="minor"/>
      </rPr>
      <t xml:space="preserve">Consideramos material os riscos e oportunidades resultantes das mudanças climáticas. Mapeamos e monitoramos periodicamente e de forma ativa e, para fins de mensuração, estimamos os impactos financeiros para os riscos e oportunidades que estão reportadas do CDP 2023 (Mudanças climáticas).
Citando alguns:
</t>
    </r>
    <r>
      <rPr>
        <sz val="11"/>
        <color rgb="FF781E77"/>
        <rFont val="Aptos Narrow"/>
        <family val="2"/>
        <scheme val="minor"/>
      </rPr>
      <t>■</t>
    </r>
    <r>
      <rPr>
        <sz val="11"/>
        <color theme="1"/>
        <rFont val="Aptos Narrow"/>
        <family val="2"/>
        <scheme val="minor"/>
      </rPr>
      <t xml:space="preserve"> Mecanismo de precificação de carbono: R$ 849.450.500</t>
    </r>
    <r>
      <rPr>
        <sz val="11"/>
        <color rgb="FF781E77"/>
        <rFont val="Aptos Narrow"/>
        <family val="2"/>
        <scheme val="minor"/>
      </rPr>
      <t xml:space="preserve">
■</t>
    </r>
    <r>
      <rPr>
        <sz val="11"/>
        <color theme="1"/>
        <rFont val="Aptos Narrow"/>
        <family val="2"/>
        <scheme val="minor"/>
      </rPr>
      <t xml:space="preserve"> Mudança no regime de chuvas: R$ 190.800.000</t>
    </r>
    <r>
      <rPr>
        <sz val="11"/>
        <color rgb="FF781E77"/>
        <rFont val="Aptos Narrow"/>
        <family val="2"/>
        <scheme val="minor"/>
      </rPr>
      <t xml:space="preserve">
■</t>
    </r>
    <r>
      <rPr>
        <sz val="11"/>
        <color theme="1"/>
        <rFont val="Aptos Narrow"/>
        <family val="2"/>
        <scheme val="minor"/>
      </rPr>
      <t xml:space="preserve"> Mudança no comportamento do consumidor: R$ 32.500.000</t>
    </r>
    <r>
      <rPr>
        <sz val="11"/>
        <color rgb="FF781E77"/>
        <rFont val="Aptos Narrow"/>
        <family val="2"/>
        <scheme val="minor"/>
      </rPr>
      <t xml:space="preserve">
■</t>
    </r>
    <r>
      <rPr>
        <sz val="11"/>
        <color theme="1"/>
        <rFont val="Aptos Narrow"/>
        <family val="2"/>
        <scheme val="minor"/>
      </rPr>
      <t xml:space="preserve"> Aumento da demanda de produtos e serviços: R$ 450.000.000</t>
    </r>
    <r>
      <rPr>
        <sz val="11"/>
        <color rgb="FF781E77"/>
        <rFont val="Aptos Narrow"/>
        <family val="2"/>
        <scheme val="minor"/>
      </rPr>
      <t xml:space="preserve">
■</t>
    </r>
    <r>
      <rPr>
        <sz val="11"/>
        <color theme="1"/>
        <rFont val="Aptos Narrow"/>
        <family val="2"/>
        <scheme val="minor"/>
      </rPr>
      <t xml:space="preserve"> Participação no mercado de carbono: R$ 279.718.719</t>
    </r>
    <r>
      <rPr>
        <sz val="11"/>
        <color rgb="FF781E77"/>
        <rFont val="Aptos Narrow"/>
        <family val="2"/>
        <scheme val="minor"/>
      </rPr>
      <t xml:space="preserve">
</t>
    </r>
    <r>
      <rPr>
        <b/>
        <u/>
        <sz val="11"/>
        <color rgb="FF781E77"/>
        <rFont val="Aptos Narrow"/>
        <family val="2"/>
        <scheme val="minor"/>
      </rPr>
      <t>Para o gerenciamento de riscos e oportunidades</t>
    </r>
    <r>
      <rPr>
        <sz val="11"/>
        <color theme="1"/>
        <rFont val="Aptos Narrow"/>
        <family val="2"/>
        <scheme val="minor"/>
      </rPr>
      <t xml:space="preserve">, promovemos reuniões e </t>
    </r>
    <r>
      <rPr>
        <i/>
        <sz val="11"/>
        <color theme="1"/>
        <rFont val="Aptos Narrow"/>
        <family val="2"/>
        <scheme val="minor"/>
      </rPr>
      <t>workshops</t>
    </r>
    <r>
      <rPr>
        <sz val="11"/>
        <color theme="1"/>
        <rFont val="Aptos Narrow"/>
        <family val="2"/>
        <scheme val="minor"/>
      </rPr>
      <t xml:space="preserve"> com todos os diretores, com objetivo de que as equipes analisem e relatem nossos riscos em todo começo de ano-safra. Para isso, utilizamos a matriz de riscos padrão, identificando fatores internos e externos capazes de impactar no alcance de nossos objetivos, associados a todas as operações, levando em consideração riscos físicos, reputacionais e de mercado. Para avaliar a relevância e probabilidade de impactos financeiros, são realizadas entrevistas com especialistas de cada negócio potencialmente impactado, incluindo áreas de Transição Energética, Finanças, Agricultura, Planejamento, Agroindustrial, Bioenergia, Fusões e Aquisições (M&amp;A, na sigla em inglês), Jurídico, Suprimentos e Operações. 
Quanto ao cenário ambiental, conduzimos um estudo que mapeou os principais impactos climáticos em cada frente de negócio, para um horizonte longo de tempo (até 2040). Dessa forma, cenários climáticos foram projetados com base na combinação de cenários globais do Intergovernmental Panel on Climate Change (IPCC) e dados regionais (CMIP5), cruzando-os com características das regiões onde nossas operações estão localizadas. Os responsáveis por cada operação também foram entrevistados, e o estudo levou em consideração nossa estratégia de expansão, incluindo as tendências do mercado global. Os riscos e oportunidades identificados são incluídos em nossa matriz de risco; gerenciados de acordo com nossa metodologia padrão; priorizados entre intensidade de impacto e probabilidade de ocorrência; e revisados anualmente, de acordo com os planos de negócio de cinco anos e com o apoio das lideranças. Após sua definição e validação, são criados planos de ação, que são ativados pelo portal de controles para relatar o progresso das ações. A liderança também tem acesso a esse monitoramento e, se os planos de ação não forem executados, são notificados. Para os riscos de interrupção de operações em caso de contingências, também desenvolvemos um Plano de Continuidade de Negócios para Processos Críticos de Negócios, revisado anualmente pelos gerentes, no qual são planejados cenários e planos de trabalho, e simulados periodicamente.
</t>
    </r>
    <r>
      <rPr>
        <sz val="11"/>
        <color rgb="FF781E77"/>
        <rFont val="Aptos Narrow"/>
        <family val="2"/>
        <scheme val="minor"/>
      </rPr>
      <t xml:space="preserve">
</t>
    </r>
    <r>
      <rPr>
        <b/>
        <u/>
        <sz val="11"/>
        <color rgb="FF781E77"/>
        <rFont val="Aptos Narrow"/>
        <family val="2"/>
        <scheme val="minor"/>
      </rPr>
      <t>Custos das medidas tomadas para gerenciar os riscos e as oportunidades identificadas:</t>
    </r>
    <r>
      <rPr>
        <u/>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Mecanismo de precificação de carbono: R$ 5.960.000
</t>
    </r>
    <r>
      <rPr>
        <sz val="11"/>
        <color rgb="FF781E77"/>
        <rFont val="Aptos Narrow"/>
        <family val="2"/>
        <scheme val="minor"/>
      </rPr>
      <t>■</t>
    </r>
    <r>
      <rPr>
        <sz val="11"/>
        <color theme="1"/>
        <rFont val="Aptos Narrow"/>
        <family val="2"/>
        <scheme val="minor"/>
      </rPr>
      <t xml:space="preserve"> Mudança no regime de chuvas: R$ 800.000
</t>
    </r>
    <r>
      <rPr>
        <sz val="11"/>
        <color rgb="FF781E77"/>
        <rFont val="Aptos Narrow"/>
        <family val="2"/>
        <scheme val="minor"/>
      </rPr>
      <t>■</t>
    </r>
    <r>
      <rPr>
        <sz val="11"/>
        <color theme="1"/>
        <rFont val="Aptos Narrow"/>
        <family val="2"/>
        <scheme val="minor"/>
      </rPr>
      <t xml:space="preserve"> Mudança no comportamento do consumidor: R$ 1.336.700</t>
    </r>
    <r>
      <rPr>
        <sz val="11"/>
        <color rgb="FF781E77"/>
        <rFont val="Aptos Narrow"/>
        <family val="2"/>
        <scheme val="minor"/>
      </rPr>
      <t xml:space="preserve">
■</t>
    </r>
    <r>
      <rPr>
        <sz val="11"/>
        <color theme="1"/>
        <rFont val="Aptos Narrow"/>
        <family val="2"/>
        <scheme val="minor"/>
      </rPr>
      <t xml:space="preserve"> Aumento da demanda de produtos e serviços: R$ 2.157.120</t>
    </r>
    <r>
      <rPr>
        <sz val="11"/>
        <color rgb="FF781E77"/>
        <rFont val="Aptos Narrow"/>
        <family val="2"/>
        <scheme val="minor"/>
      </rPr>
      <t xml:space="preserve">
■</t>
    </r>
    <r>
      <rPr>
        <sz val="11"/>
        <color theme="1"/>
        <rFont val="Aptos Narrow"/>
        <family val="2"/>
        <scheme val="minor"/>
      </rPr>
      <t xml:space="preserve"> Participação no mercado de carbono: R$ 2.640.000</t>
    </r>
    <r>
      <rPr>
        <sz val="11"/>
        <color rgb="FF781E77"/>
        <rFont val="Aptos Narrow"/>
        <family val="2"/>
        <scheme val="minor"/>
      </rPr>
      <t xml:space="preserve">
</t>
    </r>
  </si>
  <si>
    <r>
      <t>Os planos para gerenciamento das emissões de escopo 1 envolvem identificação, mensuração, controle e potencial redução dos gases de efeito de estufa (GEEs), diretamente produzidos em nossas operações. Para evidenciar nosso comprometimento com a geração de impacto positivo, temos como meta, entre nossos Compromissos Públicos que estão relacionados com a Agenda 2030 da Organização das Nações Unidas (ONU), reduzir nossa pegada de carbono por meio de eficiência e inovação nos processos.
Buscamos aprimorar cada vez mais a robustez na gestão de emissões, realizando anualmente o inventário de emissões, com base na metodologia mundialmente reconhecida do GHG Protocol, adaptada ao Brasil pela Fundação Getulio Vargas (FGV). Ainda, submetemos nosso inventário, voluntariamente, à auditoria independente, desde 2013, além de divulgarmos nossos resultados no Registro Público de Emissões do Programa Brasileiro GHG Protocol, em que somos ranqueados com Selo Ouro. Dessa forma, é possível obter um histórico confiável da evolução do perfil das emissões, além de garantir que estamos comprometidos em cumprir com nossos compromissos.
Adicionalmente, realizamos anualmente a análise de ciclo de vida dos produtos renováveis de nosso portfólio, seguindo as normativas ISO 14040 e 14044, uma metodologia internacionalmente reconhecida para avaliar a pegada de carbono dos produtos e identificar as emissões associadas a cada etapa do processo produtivo. Da mesma forma, os resultados são submetidos à uma análise crítica realizada por terceira parte, garantindo a confiabilidade e transparência dos dados.
Assumimos os seguintes compromissos públicos relacionados a redução de emissões até 2030:
1) Aumentar em 80% a produção de energia renovável;
2) Reduzir em 20% a pegada de carbono do Etanol;
3) 80% do EBITDA virá dos negócios de renováveis; e
4) Reduzir em 10% a Intensidade de carbono do uso de produtos vendidos.
Todas essas metas estão alinhadas com nossa estratégia climática para 2030 e com o Acordo de Paris, considerando que o uso de energia renovável contribui para a redução de emissões provenientes do uso de combustíveis fósseis e potencializa a transição energética para uma economia de baixo carbono. Além disso, essas metas refletem nossos esforços contínuos no aumento da eficiência de nossos processos agrícolas, bem como na implementação de melhores práticas de manejo e utilização de insumos, incluindo o engajamento de nossa cadeia de fornecedores. 
Nos comprometemos a reduzir a intensidade de GEE de nossos produtos. Nosso objetivo é reduzir em 20% a pegada de carbono do nosso Etanol até 2030, considerando todo o ciclo de vida. A estratégia para atingir essa meta inclui melhorias na eficiência operacional e na redução dos principais insumos que mais contribuem para a emissão de GEE. Alguns projetos que também estamos olhando em detalhes são a expansão do uso da vinhaça e torta de filtro, substituição do nitrogênio sintético por biológico,</t>
    </r>
    <r>
      <rPr>
        <i/>
        <sz val="11"/>
        <color theme="1"/>
        <rFont val="Aptos Narrow"/>
        <family val="2"/>
        <scheme val="minor"/>
      </rPr>
      <t xml:space="preserve"> smart roating</t>
    </r>
    <r>
      <rPr>
        <sz val="11"/>
        <color theme="1"/>
        <rFont val="Aptos Narrow"/>
        <family val="2"/>
        <scheme val="minor"/>
      </rPr>
      <t>, gaseificação de frotas, aumento no uso da biomassa, ampliação da produção de renováveis, além da aplicação de boas práticas agrícolas no geral. Além disso, nossa ideia é que essa análise dos potenciais projetos de redução de emissões seja feito de maneira individualizada, por Parque de Bioenergia. Dessa forma, a gente garante que investirá recursos da melhor maneira possível. 
Adicionalmente, estamos investindo na análise detalhada de projetos mais estruturantes, como projetos de captura e estocagem de carbono (</t>
    </r>
    <r>
      <rPr>
        <i/>
        <sz val="11"/>
        <color theme="1"/>
        <rFont val="Aptos Narrow"/>
        <family val="2"/>
        <scheme val="minor"/>
      </rPr>
      <t>carbon capture and storage</t>
    </r>
    <r>
      <rPr>
        <sz val="11"/>
        <color theme="1"/>
        <rFont val="Aptos Narrow"/>
        <family val="2"/>
        <scheme val="minor"/>
      </rPr>
      <t>, CCS, na sigla em inglês). Essa talvez seja a principal avenida para, no futuro, oferecermos um Etanol carbono negativo. Além disso, como parte de nossa Agenda 2030, assumimos uma meta de redução de 10% na intensidade de emissões do uso de nossos produtos, endereçando as emissões mais representativas do escopo 3, e reforçando nossa responsabilidade em toda a cadeia. Embora o compromisso de redução de emissões de GEE seja voluntário, adotamos medidas para atender a programas ou regulamentos de limitação de emissões, tornando nossos produtos mais competitivos. 
Esses esforços demonstram nosso protagonismo na descarbonização global, visto que essas ações são tomadas em paralelo ao nosso grande potencial de suprir o mundo com produtos de baixo carbono que viabilizam a redução de emissões de GEE no Brasil e no exterior. Também investimos em pesquisa e desenvolvimento para buscar inovações que tragam ganhos de produtividade e eficiência energética, resultando na redução da pegada de carbono de nossos produtos. Todos os projetos que envolvem as fontes mais relevantes da pegada de carbono são avaliados antes da execução, estimando e projetando nossas emissões. Estamos comprometidos com uma jornada de longo prazo, buscando constantemente trazer tecnologias e conhecimentos já existentes e pensar no futuro. Nosso objetivo é continuar desenvolvendo soluções sustentáveis para redução de emissões e impacto ambiental negativo em todas as nossas operações e em nossa cadeia de suprimentos. Dessa forma, estamos sempre atentos às inovações e às melhores práticas do mercado para tornar nossos processos ainda mais eficientes e sustentáveis.
Nossas divulgações relacionadas à Força-Tarefa para Divulgações Financeiras Relacionadas ao Clima (TCFD, na sigla em inglês) são publicadas juntamente com nossas peças institucionais. Além disso, somos membros do CDP, cujo questionário, que respondemos anualmente, apresenta uma estrutura alinhada às diretrizes da TCFD. Para mais detalhes sobre nossa gestão de riscos climáticos, consulte o material que preparamos em conformidade com as recomendações da TCFD, disponível aqui. Vale ressaltar que a metodologia da Science Based Targets initiative (SBTi ) não atende às especificidades de operação do setor de cana-de-açúcar no Brasil. Ao lado de outras empresas do setor e liderados pela Bonsucro, estamos trabalhando na proposta de uma metodologia que abranja nossas operações, para que possamos definir uma meta baseada em ciência.</t>
    </r>
  </si>
  <si>
    <t>GRI 305-1 Emissões diretas (escopo 1) de gases de efeito estufa (GEE)</t>
  </si>
  <si>
    <t>GRI 305-2 Emissões indiretas (escopo 2) de  gases de efeito estufa (GEE) provenientes da aquisição de energia</t>
  </si>
  <si>
    <t>GRI 305-3 Outras emissões indiretas (escopo 3) de gases de efeito estufa (GEE)</t>
  </si>
  <si>
    <t xml:space="preserve">SASB FB-AG-110a.1 Emissões globais brutas do escopo 1 </t>
  </si>
  <si>
    <t>SASB EM-RM-110a.1 Emissões globais brutas do escopo 1, porcentagem coberta pelos regulamentos de limitações de emissões</t>
  </si>
  <si>
    <t>SASB EM-MD-110a.1 Emissões globais brutas do escopo 1, porcentagem de metano, porcentagem coberta por regulamentos de limitações de emissões</t>
  </si>
  <si>
    <t>Emissões de gases de efeito estufa (GEE) por escopo</t>
  </si>
  <si>
    <t>Total escopo 1</t>
  </si>
  <si>
    <t>Emissões do escopo 2</t>
  </si>
  <si>
    <t>Total de emissões do uso de produtos vendidos (escopo 3)</t>
  </si>
  <si>
    <t>SASB FB-AG-110a.1 Emissões brutas globais do escopo 1</t>
  </si>
  <si>
    <t>Emissões globais brutas de gases de efeito estufa (GEE) de escopo 1, por tipo de gás</t>
  </si>
  <si>
    <t>Total (escopo 1)</t>
  </si>
  <si>
    <t>SASB EM-MD-120a.1 Emissões atmosféricas dos seguintes poluentes: NOx (excluindo N2O, SOx, compostos orgânicos voláteis (VOCs) e partículas (PM10)</t>
  </si>
  <si>
    <t>SASB EM-RM-120a.1 Emissões atmosféricas dos seguintes poluentes: NOx (excluindo N2O), SOx, material particulado (PM10), H2S ecompostos orgânicos voláteis (VOCs)</t>
  </si>
  <si>
    <t>Toneladas</t>
  </si>
  <si>
    <t>Material Particulado (MP)</t>
  </si>
  <si>
    <r>
      <rPr>
        <sz val="11"/>
        <color theme="1"/>
        <rFont val="Aptos Narrow"/>
        <family val="2"/>
        <scheme val="minor"/>
      </rPr>
      <t>Nossa principal cultura é a cana-de-açúcar e os principais riscos e oportunidades estão relacionados ao processo de plantio, colheita e transporte. Alguns exemplos de riscos e oportunidades (R&amp;O) mapeados:</t>
    </r>
    <r>
      <rPr>
        <sz val="11"/>
        <color rgb="FF781E77"/>
        <rFont val="Aptos Narrow"/>
        <family val="2"/>
        <scheme val="minor"/>
      </rPr>
      <t xml:space="preserve">
■</t>
    </r>
    <r>
      <rPr>
        <sz val="11"/>
        <color theme="1"/>
        <rFont val="Aptos Narrow"/>
        <family val="2"/>
        <scheme val="minor"/>
      </rPr>
      <t xml:space="preserve"> Alteração dos períodos de plantação e colheita: impacto no planejamento de plantio, produção, transporte e comercialização;
</t>
    </r>
    <r>
      <rPr>
        <sz val="11"/>
        <color rgb="FF781E77"/>
        <rFont val="Aptos Narrow"/>
        <family val="2"/>
        <scheme val="minor"/>
      </rPr>
      <t>■</t>
    </r>
    <r>
      <rPr>
        <sz val="11"/>
        <color theme="1"/>
        <rFont val="Aptos Narrow"/>
        <family val="2"/>
        <scheme val="minor"/>
      </rPr>
      <t xml:space="preserve"> Estresse hídrico para cultura: redução na produtividade da lavoura de cana-de-açúcar por hectare por conta da gradativa alteração nos níveis de chuva e aumento do teor de açúcar e aumento no rendimento das plantações;</t>
    </r>
    <r>
      <rPr>
        <sz val="11"/>
        <color rgb="FF781E77"/>
        <rFont val="Aptos Narrow"/>
        <family val="2"/>
        <scheme val="minor"/>
      </rPr>
      <t xml:space="preserve">
■</t>
    </r>
    <r>
      <rPr>
        <sz val="11"/>
        <color theme="1"/>
        <rFont val="Aptos Narrow"/>
        <family val="2"/>
        <scheme val="minor"/>
      </rPr>
      <t xml:space="preserve"> Aumento da temperatura média e impacto nas operações industriais: aumento da taxa de deterioração do caldo, afetando a qualidade do açúcar produzido e aumento da área apta para produção de cana-de-açúcar no Brasil;</t>
    </r>
    <r>
      <rPr>
        <sz val="11"/>
        <color rgb="FF781E77"/>
        <rFont val="Aptos Narrow"/>
        <family val="2"/>
        <scheme val="minor"/>
      </rPr>
      <t xml:space="preserve">
■</t>
    </r>
    <r>
      <rPr>
        <sz val="11"/>
        <color theme="1"/>
        <rFont val="Aptos Narrow"/>
        <family val="2"/>
        <scheme val="minor"/>
      </rPr>
      <t xml:space="preserve"> Aumento na precipitação média anual: maior risco de sobrecarga de sistemas de drenagem (vazamento e contaminação) e menor custo com irrigação;</t>
    </r>
    <r>
      <rPr>
        <sz val="11"/>
        <color rgb="FF781E77"/>
        <rFont val="Aptos Narrow"/>
        <family val="2"/>
        <scheme val="minor"/>
      </rPr>
      <t xml:space="preserve">
■</t>
    </r>
    <r>
      <rPr>
        <sz val="11"/>
        <color theme="1"/>
        <rFont val="Aptos Narrow"/>
        <family val="2"/>
        <scheme val="minor"/>
      </rPr>
      <t xml:space="preserve"> Aumento de climatização nos ambientes: aumento no custo com eletricidade para climatização de ambientes. </t>
    </r>
  </si>
  <si>
    <t>SASB FB-AG-110a.2 | SASB EM-MD-110a.2 | SASB EM-RM-110a.2 Discussão da estratégia de longo e curto prazo ou plano para gerenciar as emissões do escopo 1, metas de redução de emissões e uma análise de desempenho em relação a essas metas</t>
  </si>
  <si>
    <t>Total escopo 2</t>
  </si>
  <si>
    <r>
      <t xml:space="preserve">SASB EM-MD-160a.2 Porcentagem de terras possuídas, arrendadas e/ou operadas em áreas com </t>
    </r>
    <r>
      <rPr>
        <b/>
        <i/>
        <sz val="14"/>
        <color rgb="FF781E77"/>
        <rFont val="Aptos Narrow"/>
        <family val="2"/>
        <scheme val="minor"/>
      </rPr>
      <t>status</t>
    </r>
    <r>
      <rPr>
        <b/>
        <sz val="14"/>
        <color rgb="FF781E77"/>
        <rFont val="Aptos Narrow"/>
        <family val="2"/>
        <scheme val="minor"/>
      </rPr>
      <t xml:space="preserve"> de conservação protegido ou hábitat de espécies ameaçadas</t>
    </r>
  </si>
  <si>
    <t>GRI 304-3 Hábitats protegidos ou restaurados</t>
  </si>
  <si>
    <r>
      <t xml:space="preserve">Em 2023/2024, adotamos as seguintes normas e premissas para a realização de ações relacionadas à gestão da biodiversidade:
</t>
    </r>
    <r>
      <rPr>
        <sz val="11"/>
        <color rgb="FF781E77"/>
        <rFont val="Aptos Narrow"/>
        <family val="2"/>
        <scheme val="minor"/>
      </rPr>
      <t xml:space="preserve">■ </t>
    </r>
    <r>
      <rPr>
        <sz val="11"/>
        <color theme="1"/>
        <rFont val="Aptos Narrow"/>
        <family val="2"/>
        <scheme val="minor"/>
      </rPr>
      <t xml:space="preserve">Plano de Gestão Ambiental (PGA): documento elaborado de acordo com as diretrizes estabelecidas pelo Padrão Bonsucro, contendo dez temas com ações e metas específicas
para cada um deles. O objetivo é que cada unidade seja capaz de mitigar ou, no mínimo, minimizar os impactos de suas operações.
</t>
    </r>
    <r>
      <rPr>
        <sz val="11"/>
        <color rgb="FF781E77"/>
        <rFont val="Aptos Narrow"/>
        <family val="2"/>
        <scheme val="minor"/>
      </rPr>
      <t xml:space="preserve">■ </t>
    </r>
    <r>
      <rPr>
        <sz val="11"/>
        <color theme="1"/>
        <rFont val="Aptos Narrow"/>
        <family val="2"/>
        <scheme val="minor"/>
      </rPr>
      <t xml:space="preserve">Plano Estratégico de Monitoramento da Biodiversidade: avaliação dos impactos de nossas atividades na biodiversidade e nos serviços ecossistêmicos, realizada com base em conceitos de conservação da biodiversidade e ecologia de paisagem, de acordo com as exigências do Princípio 04 do Padrão Bonsucro (Administrar ativamente a biodiversidade
e os serviços ecossistêmicos).
</t>
    </r>
    <r>
      <rPr>
        <sz val="11"/>
        <color rgb="FF781E77"/>
        <rFont val="Aptos Narrow"/>
        <family val="2"/>
        <scheme val="minor"/>
      </rPr>
      <t xml:space="preserve">■ </t>
    </r>
    <r>
      <rPr>
        <sz val="11"/>
        <color theme="1"/>
        <rFont val="Aptos Narrow"/>
        <family val="2"/>
        <scheme val="minor"/>
      </rPr>
      <t xml:space="preserve">Mapeamento do estágio de regeneração das Áreas de Preservação Permanente (APP): diagnóstico realizado por empresa contratada a fim de identificar os estágios de regeneração das APP a partir do mapeamento da hidrografia, da delimitação de cada APP – conforme diretriz definida pelo Código Florestal – e do uso e da cobertura do solo nas APP.
As ações para preservação da biodiversidade são realizadas nas áreas agrícolas arrendadas dos nossos parques de bioenergia, e as medidas de proteção elaboradas foram aprovadas por empresas certificadoras de padrões internacionais de sustentabilidade, como Bonsucro e certificação International Sustainability &amp; Carbon Certification (ISCC). Na safra 2022/2023, foram realizadas as seguintes ações:
</t>
    </r>
    <r>
      <rPr>
        <sz val="11"/>
        <color rgb="FF781E77"/>
        <rFont val="Aptos Narrow"/>
        <family val="2"/>
        <scheme val="minor"/>
      </rPr>
      <t xml:space="preserve">■ </t>
    </r>
    <r>
      <rPr>
        <i/>
        <sz val="11"/>
        <color theme="1"/>
        <rFont val="Aptos Narrow"/>
        <family val="2"/>
        <scheme val="minor"/>
      </rPr>
      <t>Dashboard</t>
    </r>
    <r>
      <rPr>
        <sz val="11"/>
        <color theme="1"/>
        <rFont val="Aptos Narrow"/>
        <family val="2"/>
        <scheme val="minor"/>
      </rPr>
      <t xml:space="preserve"> dos avistamentos de animais silvestres nas áreas de operação agrícola das unidades;
</t>
    </r>
    <r>
      <rPr>
        <sz val="11"/>
        <color rgb="FF781E77"/>
        <rFont val="Aptos Narrow"/>
        <family val="2"/>
        <scheme val="minor"/>
      </rPr>
      <t xml:space="preserve">■ </t>
    </r>
    <r>
      <rPr>
        <sz val="11"/>
        <color theme="1"/>
        <rFont val="Aptos Narrow"/>
        <family val="2"/>
        <scheme val="minor"/>
      </rPr>
      <t xml:space="preserve">Identificação das localizações agrícolas com maior incidência de animais para posterior instalação de sinalizações, com o intuito de alertar sobre a proibição de pesca e caça e
sobre o risco de atropelamentos;
</t>
    </r>
    <r>
      <rPr>
        <sz val="11"/>
        <color rgb="FF781E77"/>
        <rFont val="Aptos Narrow"/>
        <family val="2"/>
        <scheme val="minor"/>
      </rPr>
      <t xml:space="preserve">■ </t>
    </r>
    <r>
      <rPr>
        <sz val="11"/>
        <color theme="1"/>
        <rFont val="Aptos Narrow"/>
        <family val="2"/>
        <scheme val="minor"/>
      </rPr>
      <t xml:space="preserve">Conclusão do plano estratégico de monitoramento da biodiversidade em algumas regiões; e
</t>
    </r>
    <r>
      <rPr>
        <sz val="11"/>
        <color rgb="FF781E77"/>
        <rFont val="Aptos Narrow"/>
        <family val="2"/>
        <scheme val="minor"/>
      </rPr>
      <t xml:space="preserve">■ </t>
    </r>
    <r>
      <rPr>
        <sz val="11"/>
        <color theme="1"/>
        <rFont val="Aptos Narrow"/>
        <family val="2"/>
        <scheme val="minor"/>
      </rPr>
      <t>Mapeamento do estágio de regeneração de APP e ações locais de fomento para incentivo ao reflorestamento.</t>
    </r>
  </si>
  <si>
    <t>GRI 304-4 Espécies incluídas na lista vermelha da IUCN e em listas nacionais de conservação com hábitats em áreas afetadas por operações da organização</t>
  </si>
  <si>
    <r>
      <t xml:space="preserve">13.4.5 Relate o tamanho em hectares, o local e o tipo de ecossistemas naturais convertidos desde a data-limite por fornecedores ou nos locais onde as </t>
    </r>
    <r>
      <rPr>
        <b/>
        <i/>
        <sz val="14"/>
        <color rgb="FF781E77"/>
        <rFont val="Aptos Narrow"/>
        <family val="2"/>
        <scheme val="minor"/>
      </rPr>
      <t>commodities</t>
    </r>
    <r>
      <rPr>
        <b/>
        <sz val="14"/>
        <color rgb="FF781E77"/>
        <rFont val="Aptos Narrow"/>
        <family val="2"/>
        <scheme val="minor"/>
      </rPr>
      <t xml:space="preserve"> agrícolas são produzidas</t>
    </r>
  </si>
  <si>
    <r>
      <t xml:space="preserve">Mantemos três compromissos públicos importantes para a redução de nosso impacto nos biomas e ecossistemas até 30'31:
</t>
    </r>
    <r>
      <rPr>
        <sz val="11"/>
        <color rgb="FF781E77"/>
        <rFont val="Aptos Narrow"/>
        <family val="2"/>
        <scheme val="minor"/>
      </rPr>
      <t xml:space="preserve">■ </t>
    </r>
    <r>
      <rPr>
        <sz val="11"/>
        <color theme="1"/>
        <rFont val="Aptos Narrow"/>
        <family val="2"/>
        <scheme val="minor"/>
      </rPr>
      <t xml:space="preserve">Redução da captação de água de fontes externas em 15%, durante o período de moagem;
</t>
    </r>
    <r>
      <rPr>
        <sz val="11"/>
        <color rgb="FF781E77"/>
        <rFont val="Aptos Narrow"/>
        <family val="2"/>
        <scheme val="minor"/>
      </rPr>
      <t>■</t>
    </r>
    <r>
      <rPr>
        <sz val="11"/>
        <color theme="1"/>
        <rFont val="Aptos Narrow"/>
        <family val="2"/>
        <scheme val="minor"/>
      </rPr>
      <t xml:space="preserve"> Redução de 20% da pegada de carbono do Etanol; e
</t>
    </r>
    <r>
      <rPr>
        <sz val="11"/>
        <color rgb="FF781E77"/>
        <rFont val="Aptos Narrow"/>
        <family val="2"/>
        <scheme val="minor"/>
      </rPr>
      <t>■</t>
    </r>
    <r>
      <rPr>
        <sz val="11"/>
        <color theme="1"/>
        <rFont val="Aptos Narrow"/>
        <family val="2"/>
        <scheme val="minor"/>
      </rPr>
      <t xml:space="preserve"> Rastreabilidade de 100% da cana, própria e de terceiros, com zero desmatamento ilegal desde 2008.
Esses compromissos estão gerando procedimentos e políticas, que – associados ao Programa de Gestão Ambiental (PGA) e à Certificação Bonsucro – visam garantir a utilização de 
boas práticas, minimizando ou eliminando impactos nos ecossistemas naturais. Todo o volume de produção e de produtos de áreas arrendadas (100%) são livres de desmatamento ou conversão de vegetação.  Os dados foram levantados por meio do estudo da Agroicone e o trabalho complementar da Geotecnologia. Nas safras 2022/2023 e 2023/2024, não houve desmatamento em áreas arrendadas. Não foi feito o levantamento das áreas administradas e não possuímos áreas próprias.</t>
    </r>
  </si>
  <si>
    <t>Grande parte dos pesticidas utilizados por nossas operações no Brasil são de baixo risco, sendo que 51% apresentam o risco de toxicidade pouco provável de um risco agudo e 42% pouco tóxicos. Não utilizamos pesticidas extremamente tóxicos. Na safra 2022/2023 49% apresentaram risco de toxicidade pouco provável de um risco agudo e 42% pouco tóxicos.
Possuímos o Manual de Práticas Agronômicas (MPA) que contém todas as recomendações técnicas para o plano de controle de pragas, doenças e daninhas. O MPA é desenvoldido por especialistas da Raízen em conjunto com consultores externos e mestres de universidades. Temos o Procedimentos Operacionais Padrão (POP) para cada tipo de operação, disponível no portal  interno, no qual é evidenciado os EPIs necessários para a realização  de atividade de controle de pragas e outros, e quais os padrões técnicos e ferramentas devem ser utilizadas para garantir a qualidade da operação. Todos os times envolvidos no processo são capacitados através de treinamentos e disseminadores dentro dos bioparques.
Para prevenir  e mitigar impactos negativos associados ao uso de agrotóxicos, é prática padrão da Raízen não utilizarmos agrotóxicos classificados como extremamente tóxicos, e para os altamente tóxicos estamos reduzindo conforme avançamos com as atualizações de manejos e produtos junto ao corpo técnico de especialistas da Raízen. Além de reduzirmos os agrotóxicos para níveis de menor toxicidade, estamos evoluindo e substituindo para o controle biológico, que ao invés de utlizar agroquímicos, utiliza biológicos. Temos investido forte em biológicos e além de aquisições de fornecedores externos, temos uma biofábrica instalada no Bioparque Gasa para a fabricação própria de insumos biológicos e abastecer cinco usinas da região, visando substituir os agroquímicos, que antes eram utilizados.</t>
  </si>
  <si>
    <t>Quilograma</t>
  </si>
  <si>
    <t xml:space="preserve"> Ingrediente ativo/hectare</t>
  </si>
  <si>
    <r>
      <t xml:space="preserve">Nossos Planos de Gestão Ambiental (PGAs) são norteados pelo Sistema Integrado de Gestão das Operações (SIGO), em seu Elemento 3, além de nossa Política de Saúde, Segurança e Meio Ambiente (SSMA). Os principais módulos do Elemento 3 relacionados aos aspectos ambientais são:
</t>
    </r>
    <r>
      <rPr>
        <sz val="11"/>
        <color rgb="FF781E77"/>
        <rFont val="Aptos Narrow"/>
        <family val="2"/>
        <scheme val="minor"/>
      </rPr>
      <t>■</t>
    </r>
    <r>
      <rPr>
        <sz val="11"/>
        <color theme="1"/>
        <rFont val="Aptos Narrow"/>
        <family val="2"/>
        <scheme val="minor"/>
      </rPr>
      <t xml:space="preserve"> Papéis e responsabilidades;
</t>
    </r>
    <r>
      <rPr>
        <sz val="11"/>
        <color rgb="FF781E77"/>
        <rFont val="Aptos Narrow"/>
        <family val="2"/>
        <scheme val="minor"/>
      </rPr>
      <t xml:space="preserve">■ </t>
    </r>
    <r>
      <rPr>
        <sz val="11"/>
        <color theme="1"/>
        <rFont val="Aptos Narrow"/>
        <family val="2"/>
        <scheme val="minor"/>
      </rPr>
      <t xml:space="preserve">Processo de licenciamento, incluindo para novos empreendimentos;
</t>
    </r>
    <r>
      <rPr>
        <sz val="11"/>
        <color rgb="FF781E77"/>
        <rFont val="Aptos Narrow"/>
        <family val="2"/>
        <scheme val="minor"/>
      </rPr>
      <t>■</t>
    </r>
    <r>
      <rPr>
        <sz val="11"/>
        <color theme="1"/>
        <rFont val="Aptos Narrow"/>
        <family val="2"/>
        <scheme val="minor"/>
      </rPr>
      <t xml:space="preserve"> Gerenciamento de efluentes industriais;
</t>
    </r>
    <r>
      <rPr>
        <sz val="11"/>
        <color rgb="FF781E77"/>
        <rFont val="Aptos Narrow"/>
        <family val="2"/>
        <scheme val="minor"/>
      </rPr>
      <t>■</t>
    </r>
    <r>
      <rPr>
        <sz val="11"/>
        <color theme="1"/>
        <rFont val="Aptos Narrow"/>
        <family val="2"/>
        <scheme val="minor"/>
      </rPr>
      <t xml:space="preserve"> Gerenciamento de resíduos;
</t>
    </r>
    <r>
      <rPr>
        <sz val="11"/>
        <color rgb="FF781E77"/>
        <rFont val="Aptos Narrow"/>
        <family val="2"/>
        <scheme val="minor"/>
      </rPr>
      <t>■</t>
    </r>
    <r>
      <rPr>
        <sz val="11"/>
        <color theme="1"/>
        <rFont val="Aptos Narrow"/>
        <family val="2"/>
        <scheme val="minor"/>
      </rPr>
      <t xml:space="preserve"> Gerenciamento de passivos ambientais;
</t>
    </r>
    <r>
      <rPr>
        <sz val="11"/>
        <color rgb="FF781E77"/>
        <rFont val="Aptos Narrow"/>
        <family val="2"/>
        <scheme val="minor"/>
      </rPr>
      <t>■</t>
    </r>
    <r>
      <rPr>
        <sz val="11"/>
        <color theme="1"/>
        <rFont val="Aptos Narrow"/>
        <family val="2"/>
        <scheme val="minor"/>
      </rPr>
      <t xml:space="preserve"> Gerenciamento de efluentes domésticos;
</t>
    </r>
    <r>
      <rPr>
        <sz val="11"/>
        <color rgb="FF781E77"/>
        <rFont val="Aptos Narrow"/>
        <family val="2"/>
        <scheme val="minor"/>
      </rPr>
      <t>■</t>
    </r>
    <r>
      <rPr>
        <sz val="11"/>
        <color theme="1"/>
        <rFont val="Aptos Narrow"/>
        <family val="2"/>
        <scheme val="minor"/>
      </rPr>
      <t xml:space="preserve"> Ruído ambiental.
Todos os potenciais riscos são mapeados por meio da matriz de fatores de riscos, realizada para cada unidade, em que são mapeadas as atividades e tarefas e, após serem identificados os seus aspectos e potenciais impactos, é realizada uma classificação e avaliação das medidas mitigadoras. Por fim, quando aplicável, é realizado o plano de ação para adequação.
As políticas e padrões de desempenho, assim como as questões relacionadas à biodiversidade, são baseadas no Padrão de Certificação Bonsucro. As unidades são certificadas e verificadas anualmente de acordo com esse padrão.
As práticas de gerenciamento ambiental da unidade na Argentina são procedimentos para gestão de resíduos, efluentes líquidos e gasosos, de forma a prevenir impactos ao meio ambiente e à biodiversidade. Existe um sistema de gestão ambiental alinhado com os requisitos legais e normativos vigentes. Além disso, nos locais operacionais, esse sistema de gestão é certificado pela Norma Internacional ISO 14001.</t>
    </r>
  </si>
  <si>
    <t>Tema material: Ética &amp; governança</t>
  </si>
  <si>
    <t>As Políticas de Remuneração e Administração de Compensações definem que, para a remuneração fixa, são utilizadas faixas que variam de 80% a 120% da mediana. Essas faixas são divididas por grupos salariais, que vão do 41 ao 50. De acordo com a política, para a definição do salário de admissão, devem-se levar em conta a experiência, as habilidades, a senioridade e a equidade interna, estabelecendo-o até o ponto médio da faixa (100%). Os reajustes ocorrem conforme as datas estipuladas pelos sindicatos (Acordo Coletivo de Trabalho - ACT) das áreas correspondentes ou segundo o desempenho individual (Programa de Reconhecimento Salarial - PRS). Além disso, pode haver reajustes excepcionais e concessão de méritos, que são reajustes fora do ciclo, para colaboradores com desempenho notável ou conforme as condições de mercado, considerando um ou mais aumentos fora do ciclo (fixo) destinados a manter a competitividade dos salários, especialmente em mercados com volatilidade das variáveis macroeconômicas, como o da unidade na Argentina.
As remunerações variáveis incluem a Variável de Curto Prazo (VCP) e a Variável de Longo Prazo (VLP). Colaboradores elegíveis ao VCP participam do ciclo de gestão de desempenho, e os resultados são utilizados como base para o pagamento desse bônus. O objetivo do VLP é reter executivos-chave no longo prazo. Os elegíveis ao programa recebem o montante (em um prazo de três anos) em forma de ações. O bônus de contratação é aplicável quando houver a necessidade de compensar os termos e condições atuais do candidato e possíveis perdas comprovadas devido à sua saída do empregador atual. Também pode ser oferecido quando a proposta de trabalho não for suficientemente atrativa em comparação às condições de remuneração atuais do candidato, de forma a não aumentar a remuneração fixa mais do que o necessário. Não possuímos políticas específicas de rescisão. O pagamento das rescisões é feito conforme a legislação e o acordo coletivo do sindicato, considerando os motivos de desligamento: pedido de demissão, mútuo acordo, dispensa sem justa causa e dispensa com justa causa.
Além disso, no momento do desligamento são aplicados os proporcionais dos bônus de curto e longo prazos, se o colaborador desligado for elegível. Nas unidades da Argentina e Paraguai, contamos com a Política de Outplacement, que oferece apoio profissional na transição por meio de uma assessoria externa. Caso o colaborador decida se desligar antes do tempo mínimo estipulado no contrato para o recebimento do bônus de contratação e retenção, ele deve devolver o valor proporcional aos dias restantes.
O Plano de Aposentadoria Raiz adota o conceito de Contribuição Variável, modalidade em que o valor da contribuição está pré-determinado, mas o valor do benefício futuro dependerá do montante das contribuições efetuadas, do tempo de acumulação e do retorno dos investimentos, além de benefícios de risco para cobertura de invalidez e morte. O plano é oferecido aos empregados, independentemente dos níveis salariais e hierárquicos ou do tempo de serviço.
O Plano possui dois tipos de contribuições, chamadas básica e voluntária. Na contribuição básica, os participantes com salário superior a dez Unidades de Referência (em 2023, 10 UR = R$ 5.364,00) podem contribuir, sendo que faremos a contrapartida de 100%. Na contribuição voluntária, todos os participantes podem fazer contribuições, sem nossa contrapartida. Para receber o benefício de aposentadoria, o participante deve ter no mínimo 55 anos de idade, cinco anos de tempo de vinculação ao Plano e não ter mais vínculo empregatício com a patrocinadora. O benefício é calculado sobre o saldo de conta total acumulado. 
A Raízen Argentina possui um benefício de Plano de Pensão, concebido sob a forma de Plano de Benefício Definido, que consiste no oferecimento de uma quantia a ser paga na saída do colaborador, de acordo com as modalidades e condições estabelecidas na regulamentação. Esse plano tem como objetivo complementar os benefícios previdenciários concedidos pelo Sistema Integrado de Aposentadorias e Pensões da Argentina. O plano é destinado aos colaboradores que se qualifiquem como beneficiários e que atendam aos requisitos definidos em seu regulamento.
Estruturamos o plano de remuneração variável de nossos executivos de forma corporativa, visando remunerar o cumprimento das estratégias da organização. O principal objetivo é atrelar parte da remuneração total às metas individuais e coletivas de curto e longo prazos em diferentes temas, envolvendo diversos níveis hierárquicos. As metas incluem temas como diversidade nas contratações, redução da emissão de gases causadores do efeito estufa, saúde e segurança, esforços em melhor utilização de energia e conservação de recursos, e desenvolvimento das comunidades em torno das unidades.</t>
  </si>
  <si>
    <r>
      <t xml:space="preserve">As faixas salariais são determinadas com base na metodologia de consultoria de recursos humanos. Geralmente, as remunerações são administradas dentro dos limites de 60% a 120% dessas faixas. Para o público operacional, utilizamos a consultoria Carreira Müller para definir as tabelas com movimentação por </t>
    </r>
    <r>
      <rPr>
        <i/>
        <sz val="11"/>
        <color theme="1"/>
        <rFont val="Aptos Narrow"/>
        <family val="2"/>
        <scheme val="minor"/>
      </rPr>
      <t>steps</t>
    </r>
    <r>
      <rPr>
        <sz val="11"/>
        <color theme="1"/>
        <rFont val="Aptos Narrow"/>
        <family val="2"/>
        <scheme val="minor"/>
      </rPr>
      <t xml:space="preserve">. Individualmente, os gestores têm autonomia para definir os salários, desde que estejam em conformidade com essa política; caso contrário, o time de Remuneração é acionado. Além disso, o </t>
    </r>
    <r>
      <rPr>
        <i/>
        <sz val="11"/>
        <color theme="1"/>
        <rFont val="Aptos Narrow"/>
        <family val="2"/>
        <scheme val="minor"/>
      </rPr>
      <t>mix</t>
    </r>
    <r>
      <rPr>
        <sz val="11"/>
        <color theme="1"/>
        <rFont val="Aptos Narrow"/>
        <family val="2"/>
        <scheme val="minor"/>
      </rPr>
      <t xml:space="preserve"> de remuneração depende do nível hierárquico do colaborador: quanto maior o nível de responsabilidades, maior é a parcela variável da remuneração.
Contamos com um comitê composto por acionistas e executivos, que se reúnem trimestralmente para discutir e definir as principais diretrizes de remuneração. Esse comitê também mantém uma relação saudável com mais de 107 sindicatos locais. Assim, são discutidos, apresentados e votados, por intermédio desses sindicatos, os termos dos acordos e convenções coletivas que impactam os salários e benefícios dos colaboradores. Nesse comitê, são consideradas as opiniões de </t>
    </r>
    <r>
      <rPr>
        <i/>
        <sz val="11"/>
        <color theme="1"/>
        <rFont val="Aptos Narrow"/>
        <family val="2"/>
        <scheme val="minor"/>
      </rPr>
      <t>stakeholders</t>
    </r>
    <r>
      <rPr>
        <sz val="11"/>
        <color theme="1"/>
        <rFont val="Aptos Narrow"/>
        <family val="2"/>
        <scheme val="minor"/>
      </rPr>
      <t>.
Além das pesquisas salariais fornecidas pela consultoria, realizamos pesquisas com outras consultorias para avaliar a competitividade de nosso pacote de remuneração e conhecer as tendências de mercado, com o objetivo de nos alinhar às melhores práticas.</t>
    </r>
  </si>
  <si>
    <r>
      <t>Para buscar aconselhamento sobre nossas políticas e práticas, bem como apresentar preocupações sobre comportamento ético, disponibilizamos o Canal de Ética para todas as partes interessadas, internas e externas, de forma acessível por telefone no Brasil (0800 772 4936), na Argentina (0800 345 1701), no Paraguai (009 800 120 004), nos Estados Unidos (800 509 4201) e na Suíça (0800 898 773), ou ainda utilizando o</t>
    </r>
    <r>
      <rPr>
        <i/>
        <sz val="11"/>
        <color theme="1"/>
        <rFont val="Aptos Narrow"/>
        <family val="2"/>
        <scheme val="minor"/>
      </rPr>
      <t xml:space="preserve"> link</t>
    </r>
    <r>
      <rPr>
        <sz val="11"/>
        <color theme="1"/>
        <rFont val="Aptos Narrow"/>
        <family val="2"/>
        <scheme val="minor"/>
      </rPr>
      <t xml:space="preserve"> canalconfidencial.com.br/raizen e o </t>
    </r>
    <r>
      <rPr>
        <i/>
        <sz val="11"/>
        <color theme="1"/>
        <rFont val="Aptos Narrow"/>
        <family val="2"/>
        <scheme val="minor"/>
      </rPr>
      <t>e-mail</t>
    </r>
    <r>
      <rPr>
        <sz val="11"/>
        <color theme="1"/>
        <rFont val="Aptos Narrow"/>
        <family val="2"/>
        <scheme val="minor"/>
      </rPr>
      <t xml:space="preserve"> canaldeetica@raizen.com. O Canal é gerenciado por uma empresa independente, o que garante o integral sigilo e anonimato das comunicações. Nossos colaboradores também podem reportar diretamente aos seus gestores, à área de Recursos Humanos ou às áreas de Controles e Compliance.
Também oferecemos o canal Ouvidoria, Serviço de Atendimento ao Consumidor (SAC), </t>
    </r>
    <r>
      <rPr>
        <i/>
        <sz val="11"/>
        <color theme="1"/>
        <rFont val="Aptos Narrow"/>
        <family val="2"/>
        <scheme val="minor"/>
      </rPr>
      <t>Site</t>
    </r>
    <r>
      <rPr>
        <sz val="11"/>
        <color theme="1"/>
        <rFont val="Aptos Narrow"/>
        <family val="2"/>
        <scheme val="minor"/>
      </rPr>
      <t xml:space="preserve"> Institucional, Fale com a Raízen, entre outros. Informamos constantemente nossas práticas por meio de ações como: Momento Respeito, Semana de Compliance e Ética na Raiz de Tudo.</t>
    </r>
  </si>
  <si>
    <t>Vice-presidente</t>
  </si>
  <si>
    <t>Chefia/Coordenação</t>
  </si>
  <si>
    <t>Técnica/Supervisão</t>
  </si>
  <si>
    <r>
      <t xml:space="preserve">Embora a definição de "licença" do EITI Standard (Iniciativa para Transparência na Indústria Extrativa) não se aplique às nossas atividades, uma vez que não possuímos direitos de exploração de petróleo, gás e/ou recursos minerais, implementamos diversas iniciativas para garantir transparência em nossos contratos:
</t>
    </r>
    <r>
      <rPr>
        <sz val="11"/>
        <color rgb="FF781E77"/>
        <rFont val="Aptos Narrow"/>
        <family val="2"/>
        <scheme val="minor"/>
      </rPr>
      <t>■</t>
    </r>
    <r>
      <rPr>
        <sz val="11"/>
        <color theme="1"/>
        <rFont val="Aptos Narrow"/>
        <family val="2"/>
        <scheme val="minor"/>
      </rPr>
      <t xml:space="preserve"> Licenças ambientais: em conformidade com a Lei Federal nº 12.527/2011 (Lei de Acesso à Informação) e a Lei Federal nº 10.650/2003 (Lei de Acesso às Informações Ambientais) do Brasil, todas as licenças ambientais são publicadas no Diário Oficial do ente federativo responsável por sua emissão. Essas publicações geralmente são condicionantes das licenças ou autorizações e estão disponíveis para consulta pública junto ao órgão ambiental competente. Qualquer cidadão pode solicitar cópias dos processos administrativos ambientais à administração pública, respeitando o princípio da transparência. É assegurado o sigilo comercial, industrial, financeiro ou qualquer outro sigilo protegido por lei, bem como o sigilo das comunicações internas dos órgãos e entidades governamentais. Aqueles que fornecem informações sigilosas à administração pública devem indicar essa circunstância de maneira expressa e fundamentada.
</t>
    </r>
    <r>
      <rPr>
        <sz val="11"/>
        <color rgb="FF781E77"/>
        <rFont val="Aptos Narrow"/>
        <family val="2"/>
        <scheme val="minor"/>
      </rPr>
      <t>■</t>
    </r>
    <r>
      <rPr>
        <sz val="11"/>
        <color theme="1"/>
        <rFont val="Aptos Narrow"/>
        <family val="2"/>
        <scheme val="minor"/>
      </rPr>
      <t xml:space="preserve"> Outras licenças: as autorizações regulatórias relacionadas às atividades de produção de Etanol combustível e operações de </t>
    </r>
    <r>
      <rPr>
        <i/>
        <sz val="11"/>
        <color theme="1"/>
        <rFont val="Aptos Narrow"/>
        <family val="2"/>
        <scheme val="minor"/>
      </rPr>
      <t>downstream</t>
    </r>
    <r>
      <rPr>
        <sz val="11"/>
        <color theme="1"/>
        <rFont val="Aptos Narrow"/>
        <family val="2"/>
        <scheme val="minor"/>
      </rPr>
      <t xml:space="preserve"> são documentos públicos. Quando não são publicizados ativamente pelos órgãos competentes, podem ser obtidos junto às respectivas autoridades públicas conforme a Lei de Acesso à Informação. O sigilo é garantido sempre que aplicável. </t>
    </r>
  </si>
  <si>
    <r>
      <t>GRI 11.20.6 Liste os beneficiários efetivos da organização e explique como a organização identifica os beneficiários efetivos dos parceiros de negócios, inclusive</t>
    </r>
    <r>
      <rPr>
        <b/>
        <i/>
        <sz val="14"/>
        <color rgb="FF781E77"/>
        <rFont val="Aptos Narrow"/>
        <family val="2"/>
        <scheme val="minor"/>
      </rPr>
      <t xml:space="preserve"> joint ventures</t>
    </r>
    <r>
      <rPr>
        <b/>
        <sz val="14"/>
        <color rgb="FF781E77"/>
        <rFont val="Aptos Narrow"/>
        <family val="2"/>
        <scheme val="minor"/>
      </rPr>
      <t xml:space="preserve"> e fornecedores</t>
    </r>
  </si>
  <si>
    <t>Somos uma empresa de capital aberto, conforme a regulamentação da Comissão de Valores Mobiliários (CVM), com parte de suas ações listadas na B3 - Brasil, Bolsa e Balcão S.A.. Além disso, nossas acionistas controladoras, Shell e Cosan, também são companhias listadas em bolsas de valores. A Cosan tem parte de suas ações listadas na B3, enquanto a Shell tem ações listadas nas bolsas Euronext, London Stock Exchange e NY Stock Exchange. Desta forma, não possuímos um beneficiário efetivo específico.</t>
  </si>
  <si>
    <r>
      <t xml:space="preserve">Priorizamos o equilíbrio dos fatores ambientais e sociais que impactam tanto nossas operações quanto a sociedade. Estamos comprometidos com a liderança na transição energética e assumimos a responsabilidade de sermos pioneiros e uma referência em questões ESG (ambientais, sociais e de governança). Atualmente, estamos discutindo políticas que abordam essas temáticas, refletindo os anseios da sociedade.
Entre as discussões em curso, destacam-se:
</t>
    </r>
    <r>
      <rPr>
        <sz val="11"/>
        <color rgb="FF781E77"/>
        <rFont val="Aptos Narrow"/>
        <family val="2"/>
        <scheme val="minor"/>
      </rPr>
      <t xml:space="preserve">■ </t>
    </r>
    <r>
      <rPr>
        <sz val="11"/>
        <color theme="1"/>
        <rFont val="Aptos Narrow"/>
        <family val="2"/>
        <scheme val="minor"/>
      </rPr>
      <t xml:space="preserve">Ambiental:  estão em pauta a nova Lei sobre Licenciamento Ambiental (PL 2159/2021), o Mercado de Carbono (PL 2148/15 e PL 412/22) e políticas de incentivo aos biocombustíveis, como Combustível do Futuro, Mover e Paten. Estas propostas são fundamentais para a transição energética do Brasil para uma matriz mais limpa, reduzindo os impactos ambientais no campo, direcionando nossos investimentos e esforços para sermos líder global nesses temas.   
</t>
    </r>
    <r>
      <rPr>
        <sz val="11"/>
        <color rgb="FF781E77"/>
        <rFont val="Aptos Narrow"/>
        <family val="2"/>
        <scheme val="minor"/>
      </rPr>
      <t>■</t>
    </r>
    <r>
      <rPr>
        <sz val="11"/>
        <color theme="1"/>
        <rFont val="Aptos Narrow"/>
        <family val="2"/>
        <scheme val="minor"/>
      </rPr>
      <t xml:space="preserve"> Social: inclui o projeto de lei 572/2022, que estabelece a responsabilidade solidária de toda a cadeia de produção, incluindo investidores, por violações aos direitos humanos; a regulamentação do projeto de lei de igualdade salarial entre mulheres e homens para exercício de mesma função, alterando a Consolidação das Leis do Trabalho (CLT); e o apoio a projetos sociais via leis de incentivo.
</t>
    </r>
    <r>
      <rPr>
        <sz val="11"/>
        <color rgb="FF781E77"/>
        <rFont val="Aptos Narrow"/>
        <family val="2"/>
        <scheme val="minor"/>
      </rPr>
      <t>■</t>
    </r>
    <r>
      <rPr>
        <sz val="11"/>
        <color theme="1"/>
        <rFont val="Aptos Narrow"/>
        <family val="2"/>
        <scheme val="minor"/>
      </rPr>
      <t xml:space="preserve"> Governança: envolve o Projeto de Lei do Lobby (PL 1202/2017), que disciplina a atividade de lobby e a atuação dos grupos de interesse. Essa regulamentação facilita discussões mais diretas do setor com os legisladores para a defesa de questões relevantes para nossa atuação.</t>
    </r>
  </si>
  <si>
    <r>
      <t xml:space="preserve">WEF - Princípios de governança - Anticorrupção (Discussão de iniciativas e engajamento de </t>
    </r>
    <r>
      <rPr>
        <b/>
        <i/>
        <sz val="14"/>
        <color rgb="FF781E77"/>
        <rFont val="Aptos Narrow"/>
        <family val="2"/>
        <scheme val="minor"/>
      </rPr>
      <t>stakeholders</t>
    </r>
    <r>
      <rPr>
        <b/>
        <sz val="14"/>
        <color rgb="FF781E77"/>
        <rFont val="Aptos Narrow"/>
        <family val="2"/>
        <scheme val="minor"/>
      </rPr>
      <t xml:space="preserve"> para melhorar o ambiente e a cultura operacional mais amplos, a fim de combater a corrupção)</t>
    </r>
  </si>
  <si>
    <r>
      <t xml:space="preserve">Possuímos diversas iniciativas para melhorar o ambiente e a cultura operacional a fim de combater a corrupção, entre elas: o Pré Comitê de Ética, com reuniões mensais e extraordinárias, quando necessário, que envolve diretores, gerentes e coordenadores das áreas de Compliance, Auditoria Interna e Recursos Humanos; o Comitê de Ética, com reunião mensal, que conta com a participação dos três vice-presidentes e os membros do Pré-Comitê de Ética; e o Comitê de Auditoria, que ocorre trimestralmente, formado pelos representantes dos acionistas.
Ainda temos, com regularidade, apresentações de resultados do Canal de Ética às equipes e gerências diversas, apresentações do time de Gente sobre os temas relacionados (respeito, integridade, diversidade e comportamento ético); treinamentos regulares e obrigatórios de </t>
    </r>
    <r>
      <rPr>
        <i/>
        <sz val="11"/>
        <color theme="1"/>
        <rFont val="Aptos Narrow"/>
        <family val="2"/>
        <scheme val="minor"/>
      </rPr>
      <t>compliance</t>
    </r>
    <r>
      <rPr>
        <sz val="11"/>
        <color theme="1"/>
        <rFont val="Aptos Narrow"/>
        <family val="2"/>
        <scheme val="minor"/>
      </rPr>
      <t xml:space="preserve">, Código de Conduta, anticorrupção, medidas disciplinares, fraude, entre outros; e divulgamos os temas de comportamento ético e anticorrupção nos diferentes canais de comunicação como: </t>
    </r>
    <r>
      <rPr>
        <i/>
        <sz val="11"/>
        <color theme="1"/>
        <rFont val="Aptos Narrow"/>
        <family val="2"/>
        <scheme val="minor"/>
      </rPr>
      <t>e-mail</t>
    </r>
    <r>
      <rPr>
        <sz val="11"/>
        <color theme="1"/>
        <rFont val="Aptos Narrow"/>
        <family val="2"/>
        <scheme val="minor"/>
      </rPr>
      <t xml:space="preserve">, </t>
    </r>
    <r>
      <rPr>
        <i/>
        <sz val="11"/>
        <color theme="1"/>
        <rFont val="Aptos Narrow"/>
        <family val="2"/>
        <scheme val="minor"/>
      </rPr>
      <t>banners</t>
    </r>
    <r>
      <rPr>
        <sz val="11"/>
        <color theme="1"/>
        <rFont val="Aptos Narrow"/>
        <family val="2"/>
        <scheme val="minor"/>
      </rPr>
      <t>, cartazes, Workplace, e demais meios de acesso ao Canal de Ética e ferramentas de reportes de conflito.</t>
    </r>
  </si>
  <si>
    <r>
      <t xml:space="preserve">Reconhecemos que gerenciar riscos de maneira eficaz é fundamental para atingir os objetivos de negócios. Isso requer que todos os negócios e funções monitorem, comuniquem e reportem mudanças no ambiente de riscos, assim como a eficácia das ações tomadas para gerenciar os riscos identificados de forma contínua.
O gerenciamento integrado de riscos é um processo conduzido conjuntamente por nosso Comitê de Auditoria, que assessora o Conselho de Administração, e nossa Diretoria de Riscos Corporativos, Seguros e Controles Internos. Essa abordagem estabelece as estratégias para identificação e monitoramento de eventos materiais em potencial que possam afetar nossas operações. Além disso, a gestão de riscos estratégicos é realizada de modo a manter esses riscos dentro dos níveis compatíveis com nosso apetite a risco, garantindo uma razoável garantia de cumprimento dos nossos objetivos, incluindo aspectos econômicos, ambientais e sociais. No que se refere aos riscos e oportunidades relacionados à nossa estratégia, mantemos uma matriz de riscos estratégicos que é revisada anualmente. Esse processo é conduzido pela área de Gestão de Riscos em conjunto com todos os diretores, VPs, CFO e CEO, sendo avaliado pelo Comitê de Auditoria. Durante essa revisão, são analisadas as ações mitigatórias implementadas, a eficácia dos controles que suportam os processos e a materialização de eventos, a fim de determinar se um risco mantém sua avaliação anterior ou se há alteração na sua criticidade (aumento ou diminuição).
O último exercício de revisão foi finalizado e aprovado pelo Comitê de Auditoria em maio de 2023. Foram identificados os seguintes temas, fatores de riscos e ações mitigatórias ligadas a ESG: (i) Mudanças geopolíticas e/ou socioeconômicas, (ii) Indisponibilidade de matéria-prima, (iii) Desalinhamento no Plano Estratégico de Negócios, (iv) Gestão de terceiros, (v) </t>
    </r>
    <r>
      <rPr>
        <i/>
        <sz val="11"/>
        <color theme="1"/>
        <rFont val="Aptos Narrow"/>
        <family val="2"/>
        <scheme val="minor"/>
      </rPr>
      <t>Compliance</t>
    </r>
    <r>
      <rPr>
        <sz val="11"/>
        <color theme="1"/>
        <rFont val="Aptos Narrow"/>
        <family val="2"/>
        <scheme val="minor"/>
      </rPr>
      <t>, (vi) Saúde, segurança, meio ambiente (SSMA), (vii) Capital/Liquidez/Fluxo de caixa, (viii) Qualidade do produto, e (ix) Indisponibilidade de pessoas/talentos. Além disso, são gerenciados os riscos de segurança da informação relacionados à gestão de dados e sistemas.</t>
    </r>
  </si>
  <si>
    <t>GRI 401-3 Licença-maternidade/paternidade</t>
  </si>
  <si>
    <t>Licença-maternidade e paternidade</t>
  </si>
  <si>
    <t>Vice-Presidência</t>
  </si>
  <si>
    <t>Técnico/Supervisão</t>
  </si>
  <si>
    <t>Chefia /Coordenação</t>
  </si>
  <si>
    <t>Técnicos e Supervisores</t>
  </si>
  <si>
    <t>Proporção entre o salário-base recebido pelas mulheres e aqueles recebidos pelos homens, por categoria funcional</t>
  </si>
  <si>
    <r>
      <t xml:space="preserve">GRI 13.15.5 Diferenças em termos de contrato de trabalho e abordagem para remuneração baseadas na nacionalidade ou no </t>
    </r>
    <r>
      <rPr>
        <b/>
        <i/>
        <sz val="14"/>
        <color rgb="FF781E77"/>
        <rFont val="Aptos Narrow"/>
        <family val="2"/>
        <scheme val="minor"/>
      </rPr>
      <t>status</t>
    </r>
    <r>
      <rPr>
        <b/>
        <sz val="14"/>
        <color rgb="FF781E77"/>
        <rFont val="Aptos Narrow"/>
        <family val="2"/>
        <scheme val="minor"/>
      </rPr>
      <t xml:space="preserve"> de migrante de trabalhadores, discriminadas por local de operações</t>
    </r>
  </si>
  <si>
    <t>Proporção entre o salário mais baixo e o salário mínimo local por gênero</t>
  </si>
  <si>
    <r>
      <t xml:space="preserve">No </t>
    </r>
    <r>
      <rPr>
        <b/>
        <sz val="11"/>
        <color rgb="FF781E77"/>
        <rFont val="Aptos Narrow"/>
        <family val="2"/>
        <scheme val="minor"/>
      </rPr>
      <t>Brasil</t>
    </r>
    <r>
      <rPr>
        <sz val="11"/>
        <color theme="1"/>
        <rFont val="Aptos Narrow"/>
        <family val="2"/>
        <scheme val="minor"/>
      </rPr>
      <t xml:space="preserve">, nosso trabalho de gestão territorial parte de um diagnóstico, em que buscamos compreender as vocações, demandas e necessidades das comunidades a partir do contexto socioeconômico de cada localidade. Realizamos uma análise dos impactos de cada operação no território e cruzamos com uma avalição da reputação local, realizada por meio de pesquisa, que aponta a direção da atuação social em cada território. Temos o Café com Comunidade, uma  metodologia participativa para o engajamento da comunidade e de outras partes interessadas no território, e mantemos um canal de comunicação "Fale com a Raízen", que está preparado para receber e endereçar as mais diversas manifestações, como dúvidas, reclamações, sugestões e elogios das comunidades vizinhas às operações. A análise crítica e colaborativa dos resultados são a base para a construção dos Planos de Relacionamento com Territórios (PRT), os quais são geridos por um Grupo de Trabalho Territorial (GTT), cujo objetivo é monitorar os indicadores e a eficácia das ações planejadas e implementadas para cada território. Anualmente, os planos são revisados de acordo com os resultados obtidos. 
Realizamos o acompanhamento de indicadores como número de pessoas beneficiadas, projetos apoiados, localidades impactadas, chamados do Serviço de Atendimento ao Consumidor (SAC) e pesquisas de satisfação após as ações. De forma respeitosa e transparente, atuamos sempre de acordo com as necessidades e vocações locais, promovendo o desenvolvimento das comunidades e acelerando a transição energética. Na Fundação Raízen, acompanhamos indicadores como: número de crianças e jovens dos entornos beneficiados, atratividade, satisfação e o impacto na evolução de competências.
Na safra 2023/2024, investimos mais de R$ 33 milhões em programas e projetos sociais via leis de incentivo, doações, voluntariado, patrocínios, entre outras. O número de pessoas beneficiadas, direta e indiretamente, foi de 429.479.
Os destaques da safra foram: 
</t>
    </r>
    <r>
      <rPr>
        <sz val="11"/>
        <color rgb="FF781E77"/>
        <rFont val="Aptos Narrow"/>
        <family val="2"/>
        <scheme val="minor"/>
      </rPr>
      <t>■</t>
    </r>
    <r>
      <rPr>
        <sz val="11"/>
        <color theme="1"/>
        <rFont val="Aptos Narrow"/>
        <family val="2"/>
        <scheme val="minor"/>
      </rPr>
      <t xml:space="preserve"> 427 pessoas formadas em projetos profissionalizantes;
</t>
    </r>
    <r>
      <rPr>
        <sz val="11"/>
        <color rgb="FF781E77"/>
        <rFont val="Aptos Narrow"/>
        <family val="2"/>
        <scheme val="minor"/>
      </rPr>
      <t>■</t>
    </r>
    <r>
      <rPr>
        <sz val="11"/>
        <color theme="1"/>
        <rFont val="Aptos Narrow"/>
        <family val="2"/>
        <scheme val="minor"/>
      </rPr>
      <t xml:space="preserve"> 43 mil horas de voluntariado;
</t>
    </r>
    <r>
      <rPr>
        <sz val="11"/>
        <color rgb="FF781E77"/>
        <rFont val="Aptos Narrow"/>
        <family val="2"/>
        <scheme val="minor"/>
      </rPr>
      <t>■</t>
    </r>
    <r>
      <rPr>
        <sz val="11"/>
        <color theme="1"/>
        <rFont val="Aptos Narrow"/>
        <family val="2"/>
        <scheme val="minor"/>
      </rPr>
      <t xml:space="preserve"> 600 ações realizadas na safra;
</t>
    </r>
    <r>
      <rPr>
        <sz val="11"/>
        <color rgb="FF781E77"/>
        <rFont val="Aptos Narrow"/>
        <family val="2"/>
        <scheme val="minor"/>
      </rPr>
      <t>■</t>
    </r>
    <r>
      <rPr>
        <sz val="11"/>
        <color theme="1"/>
        <rFont val="Aptos Narrow"/>
        <family val="2"/>
        <scheme val="minor"/>
      </rPr>
      <t xml:space="preserve"> 79 fornecedores impactados pelo Raízen Desenvolve,  programa de desenvolvimento de fornecedores; e
</t>
    </r>
    <r>
      <rPr>
        <sz val="11"/>
        <color rgb="FF781E77"/>
        <rFont val="Aptos Narrow"/>
        <family val="2"/>
        <scheme val="minor"/>
      </rPr>
      <t>■</t>
    </r>
    <r>
      <rPr>
        <sz val="11"/>
        <color theme="1"/>
        <rFont val="Aptos Narrow"/>
        <family val="2"/>
        <scheme val="minor"/>
      </rPr>
      <t xml:space="preserve"> 57% territórios com ações em educação impulsionadas por meio de programas da Fundação Raízen.
Também investimos aproximadamente R$ 83 milhões em manutenção de estradas rurais e foram gastos R$ 150 milhões em ações de prevenção e combate a incêndios agroflorestais. O investimento em combate e prevenção de incêndios agrícolas engloba a manutenção e operação da estrutura dedicada a essa operação, como caminhões de bombeiros, veículos leves e pessoal dedicado, bem como ações de conscientização da populações dos entornos sobre prevenção e risco de incêndios. Na safra 2022/2023, a soma dos investimentos em manutenção de estradas e em ações de combate a incêndio, totalizou em R$ 157 milhões. O orçamento destinado à manutenção de estradas garante que as estradas rurais estejam em condições de uso para escoamento da safra e para a população do entorno que faz uso dessas vias. </t>
    </r>
  </si>
  <si>
    <t>Projetos incentivados</t>
  </si>
  <si>
    <t>Patrocínios e parcerias sociais</t>
  </si>
  <si>
    <r>
      <t xml:space="preserve">Na Argentina, investimos mais de US$ 81 mil em projetos sociais na safra 2023/2024, dando continuidade aos nossos programas de investimento social, como o Programa Creando Vínculos, bolsas de estudo e outras colaborações com diferentes organizações sociais. Também investimos numa subestação elétrica para reforço da capacidade da área de influência e em infraestruturas rodoviárias como necessidades de nossas operações e reforçamos a infraestrutura de um parque esportivo para crianças de baixa renda instalado próximo a uma das nossas estações.
Realizamos ações de investimento social tanto comercialmente, por meio de patrocínios e bolsas educacionais; quanto em espécie, para o acompanhamento de projetos de organizações sociais de nossa comunidade por meio do Programa Creando Vínculos, doações de combustíveis, entrega de brinquedos e alimentos, e também de forma gratuita, apoiando nossos vizinhos a resolverem problemas de infraestrutura com autoridades e organizações de controle.
Nossos principais impactos positivos nas economias locais foram: 
</t>
    </r>
    <r>
      <rPr>
        <sz val="11"/>
        <color rgb="FF781E77"/>
        <rFont val="Aptos Narrow"/>
        <family val="2"/>
        <scheme val="minor"/>
      </rPr>
      <t>■</t>
    </r>
    <r>
      <rPr>
        <sz val="11"/>
        <color theme="1"/>
        <rFont val="Aptos Narrow"/>
        <family val="2"/>
        <scheme val="minor"/>
      </rPr>
      <t xml:space="preserve"> Geração de emprego de qualidade;
</t>
    </r>
    <r>
      <rPr>
        <sz val="11"/>
        <color rgb="FF781E77"/>
        <rFont val="Aptos Narrow"/>
        <family val="2"/>
        <scheme val="minor"/>
      </rPr>
      <t>■</t>
    </r>
    <r>
      <rPr>
        <sz val="11"/>
        <color theme="1"/>
        <rFont val="Aptos Narrow"/>
        <family val="2"/>
        <scheme val="minor"/>
      </rPr>
      <t xml:space="preserve"> Aumento da segurança na área de influência;
</t>
    </r>
    <r>
      <rPr>
        <sz val="11"/>
        <color rgb="FF781E77"/>
        <rFont val="Aptos Narrow"/>
        <family val="2"/>
        <scheme val="minor"/>
      </rPr>
      <t>■</t>
    </r>
    <r>
      <rPr>
        <sz val="11"/>
        <color theme="1"/>
        <rFont val="Aptos Narrow"/>
        <family val="2"/>
        <scheme val="minor"/>
      </rPr>
      <t xml:space="preserve"> Melhoria da infraestrutura regional;
</t>
    </r>
    <r>
      <rPr>
        <sz val="11"/>
        <color rgb="FF781E77"/>
        <rFont val="Aptos Narrow"/>
        <family val="2"/>
        <scheme val="minor"/>
      </rPr>
      <t>■</t>
    </r>
    <r>
      <rPr>
        <sz val="11"/>
        <color theme="1"/>
        <rFont val="Aptos Narrow"/>
        <family val="2"/>
        <scheme val="minor"/>
      </rPr>
      <t xml:space="preserve"> Fortalecer as organizações sociais através dos nossos programas de investimento social.</t>
    </r>
  </si>
  <si>
    <t>Programa Lazos (empregabilidade juvenil)</t>
  </si>
  <si>
    <r>
      <t xml:space="preserve">Planos de engajamento dos </t>
    </r>
    <r>
      <rPr>
        <i/>
        <sz val="10"/>
        <color theme="1"/>
        <rFont val="Aptos Narrow"/>
        <family val="2"/>
        <scheme val="minor"/>
      </rPr>
      <t>stakeholders</t>
    </r>
    <r>
      <rPr>
        <sz val="10"/>
        <color theme="1"/>
        <rFont val="Aptos Narrow"/>
        <family val="2"/>
        <scheme val="minor"/>
      </rPr>
      <t xml:space="preserve"> baseados no mapeamento das partes </t>
    </r>
  </si>
  <si>
    <r>
      <t xml:space="preserve">No </t>
    </r>
    <r>
      <rPr>
        <b/>
        <sz val="11"/>
        <color rgb="FF781E77"/>
        <rFont val="Aptos Narrow"/>
        <family val="2"/>
        <scheme val="minor"/>
      </rPr>
      <t>Brasil</t>
    </r>
    <r>
      <rPr>
        <sz val="11"/>
        <color theme="1"/>
        <rFont val="Aptos Narrow"/>
        <family val="2"/>
        <scheme val="minor"/>
      </rPr>
      <t xml:space="preserve">, todas as nossas unidades e operações apresentam riscos de gerar impactos sociais potencialmente negativos. Por esse motivo, realizamos o mapeamento de aspectos e impactos socioambientais dos negócios, análises de riscos diretos e indiretos às comunidades e monitoramento contínuo. Assim, a segurança e a gestão de impactos negativos estão incorporadas na maneira como conduzimos nossas operações a partir dos Planos de Relacionamento com Territórios.
Também utilizamos a matriz de riscos &amp; oportunidades (MR&amp;O) e matriz de fatores de risco (MFR). A primeira é uma ferramenta de análise e priorização dos riscos e oportunidades dos temas comuns entre as operações. Já a MFR pondera fatores como probabilidade e consequência dos impactos identificados de acordo com o cenário local, bem como medidas de controle e plano de ação para redução a um nível de risco tão baixo quanto razoavelmente praticável.
Ainda na agenda de gestão de impactos negativos, atuamos na divulgação de canais de comunicação direta, como o "Fale com a Raízen", Serviço de Atendimento ao Consumidor (SAC); implementamos campanhas de conscientização e prevenção a riscos; e garantimos os registros e resoluções adequadas de ocorrências com comunidades. 
Os impactos negativos significativos nas comunidades locais identintificados na safra 2023/2024, por operação, foram:
</t>
    </r>
    <r>
      <rPr>
        <b/>
        <u/>
        <sz val="11"/>
        <color rgb="FF781E77"/>
        <rFont val="Aptos Narrow"/>
        <family val="2"/>
        <scheme val="minor"/>
      </rPr>
      <t>Parques de bioenergia:</t>
    </r>
    <r>
      <rPr>
        <sz val="11"/>
        <color theme="1"/>
        <rFont val="Aptos Narrow"/>
        <family val="2"/>
        <scheme val="minor"/>
      </rPr>
      <t xml:space="preserve">
Impactos reais: pulverizações, poeira, ruídos, resíduos e efluentes.
Impactos potenciais: explosões e hibernações.
</t>
    </r>
    <r>
      <rPr>
        <b/>
        <u/>
        <sz val="11"/>
        <color rgb="FF781E77"/>
        <rFont val="Aptos Narrow"/>
        <family val="2"/>
        <scheme val="minor"/>
      </rPr>
      <t>Bases de distribuição e postos de abastecimento em aeroportos:</t>
    </r>
    <r>
      <rPr>
        <sz val="11"/>
        <color theme="1"/>
        <rFont val="Aptos Narrow"/>
        <family val="2"/>
        <scheme val="minor"/>
      </rPr>
      <t xml:space="preserve">
Impactos reais: poeira, ruídos e tráfego intenso de veículos.
Impactos potenciais: explosões e derrames.
Na </t>
    </r>
    <r>
      <rPr>
        <b/>
        <sz val="11"/>
        <color rgb="FF781E77"/>
        <rFont val="Aptos Narrow"/>
        <family val="2"/>
        <scheme val="minor"/>
      </rPr>
      <t>Argentina</t>
    </r>
    <r>
      <rPr>
        <sz val="11"/>
        <color theme="1"/>
        <rFont val="Aptos Narrow"/>
        <family val="2"/>
        <scheme val="minor"/>
      </rPr>
      <t xml:space="preserve">, possuímos uma extensa estrutura de gestão de higiene, segurança e meio ambiente (HSMA), com políticas e procedimentos de controle e segurança e um sólido sistema de resposta a emergências.
Os impactos potenciais identificados nas comunidades locais, como consequência de nossas atividades operacionais, foram:
</t>
    </r>
    <r>
      <rPr>
        <sz val="11"/>
        <color rgb="FF781E77"/>
        <rFont val="Aptos Narrow"/>
        <family val="2"/>
        <scheme val="minor"/>
      </rPr>
      <t>■</t>
    </r>
    <r>
      <rPr>
        <sz val="11"/>
        <color theme="1"/>
        <rFont val="Aptos Narrow"/>
        <family val="2"/>
        <scheme val="minor"/>
      </rPr>
      <t xml:space="preserve"> Qualidade do ar e odores;
</t>
    </r>
    <r>
      <rPr>
        <sz val="11"/>
        <color rgb="FF781E77"/>
        <rFont val="Aptos Narrow"/>
        <family val="2"/>
        <scheme val="minor"/>
      </rPr>
      <t>■</t>
    </r>
    <r>
      <rPr>
        <sz val="11"/>
        <color theme="1"/>
        <rFont val="Aptos Narrow"/>
        <family val="2"/>
        <scheme val="minor"/>
      </rPr>
      <t xml:space="preserve"> Poluição do solo e da água;
</t>
    </r>
    <r>
      <rPr>
        <sz val="11"/>
        <color rgb="FF781E77"/>
        <rFont val="Aptos Narrow"/>
        <family val="2"/>
        <scheme val="minor"/>
      </rPr>
      <t>■</t>
    </r>
    <r>
      <rPr>
        <sz val="11"/>
        <color theme="1"/>
        <rFont val="Aptos Narrow"/>
        <family val="2"/>
        <scheme val="minor"/>
      </rPr>
      <t xml:space="preserve"> Hidrocarbonetos em efluentes lançados no rio;
</t>
    </r>
    <r>
      <rPr>
        <sz val="11"/>
        <color rgb="FF781E77"/>
        <rFont val="Aptos Narrow"/>
        <family val="2"/>
        <scheme val="minor"/>
      </rPr>
      <t>■</t>
    </r>
    <r>
      <rPr>
        <sz val="11"/>
        <color theme="1"/>
        <rFont val="Aptos Narrow"/>
        <family val="2"/>
        <scheme val="minor"/>
      </rPr>
      <t xml:space="preserve"> Risco de derramamento de produto (em terra ou água) devido ao transporte de substâncias contaminantes;
</t>
    </r>
    <r>
      <rPr>
        <sz val="11"/>
        <color rgb="FF781E77"/>
        <rFont val="Aptos Narrow"/>
        <family val="2"/>
        <scheme val="minor"/>
      </rPr>
      <t>■</t>
    </r>
    <r>
      <rPr>
        <sz val="11"/>
        <color theme="1"/>
        <rFont val="Aptos Narrow"/>
        <family val="2"/>
        <scheme val="minor"/>
      </rPr>
      <t xml:space="preserve"> Explosões e incêndios resultantes do manuseio de produtos altamente inflamáveis;
</t>
    </r>
    <r>
      <rPr>
        <sz val="11"/>
        <color rgb="FF781E77"/>
        <rFont val="Aptos Narrow"/>
        <family val="2"/>
        <scheme val="minor"/>
      </rPr>
      <t>■</t>
    </r>
    <r>
      <rPr>
        <sz val="11"/>
        <color theme="1"/>
        <rFont val="Aptos Narrow"/>
        <family val="2"/>
        <scheme val="minor"/>
      </rPr>
      <t xml:space="preserve"> Circulação de caminhões e veículos de grande porte próximos a aglomerados urbanos;
</t>
    </r>
    <r>
      <rPr>
        <sz val="11"/>
        <color rgb="FF781E77"/>
        <rFont val="Aptos Narrow"/>
        <family val="2"/>
        <scheme val="minor"/>
      </rPr>
      <t>■</t>
    </r>
    <r>
      <rPr>
        <sz val="11"/>
        <color theme="1"/>
        <rFont val="Aptos Narrow"/>
        <family val="2"/>
        <scheme val="minor"/>
      </rPr>
      <t xml:space="preserve"> Poluição por partículas de poeira e geração de ruídos incômodos devido a grandes obras de infraestrutura.
As operacões avaliadas foram: 
1 Refinaria: localizada em Dock Sud, distrito de Avellaneda, província de Buenos Aires, em área de densa população;
1 Fábrica de Lubrificantes: localizada no bairro Barracas, na Cidade Autônoma de Buenos Aires, em área densa população;
3 Terminais de distribuição terrestre: localizados em Dock Sud e nos municípios de Arroyo Seco (na província de Santa Fé) e na cidade de Santa Fé;
2 Aeroplanos localizados na província de Buenos Aires na Cidade Autônoma de Buenos Aires; e 
876 Postos de Atendimento, distribuídos por todo o território nacional.
As operações do Paraguai não foram contemplados neste indicador.</t>
    </r>
  </si>
  <si>
    <r>
      <t xml:space="preserve">Os municípios de Itaituba (PA) e Santarém (PA), relacionados à operação de </t>
    </r>
    <r>
      <rPr>
        <i/>
        <sz val="11"/>
        <color theme="1"/>
        <rFont val="Aptos Narrow"/>
        <family val="2"/>
        <scheme val="minor"/>
      </rPr>
      <t>Supply</t>
    </r>
    <r>
      <rPr>
        <sz val="11"/>
        <color theme="1"/>
        <rFont val="Aptos Narrow"/>
        <family val="2"/>
        <scheme val="minor"/>
      </rPr>
      <t xml:space="preserve"> (Bases de Distribuição de Combustíveis), e de Caarapó (MS), relacionado à operação de Etanol, Açúcar e Biocombustível (EAB), coincidem com a presença de territórios indígenas em suas jurisdições.</t>
    </r>
  </si>
  <si>
    <t>A Raízen reconhece os critérios do CLPI (Consentimento Livre, Prévio e Informado) em sua Política de Relacionamento com Povos Indígenas, tema apontado na Diretriz número 4, sobre fomentar processos de consulta e consentimento livre, prévio e informado junto a povos indígenas, nas situações cabíveis. Na safra 2023/2024, não houve envolvimento em processo de CLPI.</t>
  </si>
  <si>
    <t>Taxa de não conformidade</t>
  </si>
  <si>
    <t>Taxa de ação corretiva associada para não conformidades maiores</t>
  </si>
  <si>
    <t>Taxa de ação corretiva associada para não conformidades menores</t>
  </si>
  <si>
    <r>
      <t xml:space="preserve">Para gerenciar os impactos ambientais e os riscos regulatórios associados à produção de sua principal matéria-prima, a cana-de-açúcar, desenvolvemos o Programa Elos Raízen. Criado formalmente em 2014, este programa pioneiro na cadeia produtiva global de cana-de-açúcar é fruto de uma parceria entre nossa organização, Solidaridad e Imaflora, duas organizações da sociedade civil. O Programa Elos conta com uma equipe de 21 técnicos dedicados, apoiando a transformação no campo. Cada produtor participante é assistido por um técnico especializado, que oferece suporte personalizado para enfrentar os desafios específicos de sua propriedade e orientá-lo em práticas sustentáveis. Reconhecido pela Cepal, ligada à ONU como um impulsionador significativo da sustentabilidade, o Programa Elos está alinhado com critérios internacionais como Bonsucro e o Farm Sustainability Assessment da SAI Platform.
O Programa Elos é estruturado em quatro pilares principais, abordando os seguintes temas:
</t>
    </r>
    <r>
      <rPr>
        <sz val="11"/>
        <color rgb="FF781E77"/>
        <rFont val="Aptos Narrow"/>
        <family val="2"/>
        <scheme val="minor"/>
      </rPr>
      <t>■</t>
    </r>
    <r>
      <rPr>
        <sz val="11"/>
        <color theme="1"/>
        <rFont val="Aptos Narrow"/>
        <family val="2"/>
        <scheme val="minor"/>
      </rPr>
      <t xml:space="preserve"> NEGÓCIOS: direito de uso da terra, gestão financeira, sucessão, ética e </t>
    </r>
    <r>
      <rPr>
        <i/>
        <sz val="11"/>
        <color theme="1"/>
        <rFont val="Aptos Narrow"/>
        <family val="2"/>
        <scheme val="minor"/>
      </rPr>
      <t>compliance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MEIO AMBIENTE: proteção de áreas de preservação, uso responsável de agroquímicos, descarte de resíduos e tratamento de efluentes, prevenção e combate à queima, preservação de recursos hídricos.
</t>
    </r>
    <r>
      <rPr>
        <sz val="11"/>
        <color rgb="FF781E77"/>
        <rFont val="Aptos Narrow"/>
        <family val="2"/>
        <scheme val="minor"/>
      </rPr>
      <t>■</t>
    </r>
    <r>
      <rPr>
        <sz val="11"/>
        <color theme="1"/>
        <rFont val="Aptos Narrow"/>
        <family val="2"/>
        <scheme val="minor"/>
      </rPr>
      <t xml:space="preserve"> CULTIVO: manejo e conservação de solo, técnicas de plantio, uso de corretivos e adubos de forma racional, manejo integrado de pragas.
</t>
    </r>
    <r>
      <rPr>
        <sz val="11"/>
        <color rgb="FF781E77"/>
        <rFont val="Aptos Narrow"/>
        <family val="2"/>
        <scheme val="minor"/>
      </rPr>
      <t>■</t>
    </r>
    <r>
      <rPr>
        <sz val="11"/>
        <color theme="1"/>
        <rFont val="Aptos Narrow"/>
        <family val="2"/>
        <scheme val="minor"/>
      </rPr>
      <t xml:space="preserve"> PESSOAS: contratação e remuneração, infraestrutura, saúde e segurança, jornada de trabalho, idade mínima, liberdade de associação sindical, contratação de trabalho de terceiros, respeito, igualdade e diversidade.
A estrutura do Programa é dividida nas seguintes etapas:
1.</t>
    </r>
    <r>
      <rPr>
        <sz val="11"/>
        <color rgb="FF781E77"/>
        <rFont val="Aptos Narrow"/>
        <family val="2"/>
        <scheme val="minor"/>
      </rPr>
      <t xml:space="preserve"> </t>
    </r>
    <r>
      <rPr>
        <b/>
        <sz val="11"/>
        <color rgb="FF781E77"/>
        <rFont val="Aptos Narrow"/>
        <family val="2"/>
        <scheme val="minor"/>
      </rPr>
      <t>Diagnóstico</t>
    </r>
    <r>
      <rPr>
        <sz val="11"/>
        <color theme="1"/>
        <rFont val="Aptos Narrow"/>
        <family val="2"/>
        <scheme val="minor"/>
      </rPr>
      <t xml:space="preserve">, com objetivo de entender a realidade do fornecedor;
2. </t>
    </r>
    <r>
      <rPr>
        <b/>
        <sz val="11"/>
        <color rgb="FF781E77"/>
        <rFont val="Aptos Narrow"/>
        <family val="2"/>
        <scheme val="minor"/>
      </rPr>
      <t>Identificação de oportunidades de melhorias</t>
    </r>
    <r>
      <rPr>
        <b/>
        <sz val="11"/>
        <color theme="1"/>
        <rFont val="Aptos Narrow"/>
        <family val="2"/>
        <scheme val="minor"/>
      </rPr>
      <t xml:space="preserve"> </t>
    </r>
    <r>
      <rPr>
        <sz val="11"/>
        <color theme="1"/>
        <rFont val="Aptos Narrow"/>
        <family val="2"/>
        <scheme val="minor"/>
      </rPr>
      <t>dos fornecedores dentro dos quatro pilares;
3.</t>
    </r>
    <r>
      <rPr>
        <b/>
        <sz val="11"/>
        <color rgb="FF781E77"/>
        <rFont val="Aptos Narrow"/>
        <family val="2"/>
        <scheme val="minor"/>
      </rPr>
      <t xml:space="preserve"> Orientações individuais:</t>
    </r>
    <r>
      <rPr>
        <sz val="11"/>
        <color theme="1"/>
        <rFont val="Aptos Narrow"/>
        <family val="2"/>
        <scheme val="minor"/>
      </rPr>
      <t xml:space="preserve"> o fornecedor recebe uma orientação individualizada de acordo com os seus desafios;
4. </t>
    </r>
    <r>
      <rPr>
        <b/>
        <sz val="11"/>
        <color rgb="FF781E77"/>
        <rFont val="Aptos Narrow"/>
        <family val="2"/>
        <scheme val="minor"/>
      </rPr>
      <t>Acompanhamento técnico:</t>
    </r>
    <r>
      <rPr>
        <sz val="11"/>
        <color rgb="FF781E77"/>
        <rFont val="Aptos Narrow"/>
        <family val="2"/>
        <scheme val="minor"/>
      </rPr>
      <t xml:space="preserve"> o</t>
    </r>
    <r>
      <rPr>
        <sz val="11"/>
        <color theme="1"/>
        <rFont val="Aptos Narrow"/>
        <family val="2"/>
        <scheme val="minor"/>
      </rPr>
      <t xml:space="preserve"> acompanhamento técnico acontece no campo ao longo do ano-safra;
5. </t>
    </r>
    <r>
      <rPr>
        <b/>
        <sz val="11"/>
        <color rgb="FF781E77"/>
        <rFont val="Aptos Narrow"/>
        <family val="2"/>
        <scheme val="minor"/>
      </rPr>
      <t>Engajamento para melhoria conrtínua</t>
    </r>
    <r>
      <rPr>
        <b/>
        <sz val="11"/>
        <color theme="1"/>
        <rFont val="Aptos Narrow"/>
        <family val="2"/>
        <scheme val="minor"/>
      </rPr>
      <t>:</t>
    </r>
    <r>
      <rPr>
        <sz val="11"/>
        <color theme="1"/>
        <rFont val="Aptos Narrow"/>
        <family val="2"/>
        <scheme val="minor"/>
      </rPr>
      <t xml:space="preserve"> o processo de engajamento para a melhoria contínua ocorre de diversas maneiras no Programa:  Interface direta com o produtor; Engajamento com as associações;  Eventos e palestras; Treinamentos; Divulgação de materiais informativos; Incentivo ao uso de tecnologias; Promoção e disseminação do conhecimento; e Relacionamento duradouro e sustentável.</t>
    </r>
  </si>
  <si>
    <t>Tema material: Direitos humanos &amp; bem-estar</t>
  </si>
  <si>
    <t>■ No Brasil, foram utilizados os fatores de conversão disponíveis no Balanço Energético Mundial. As informações são levantadas para o cálculo de emissões via metodologia do GHG Protocol e foram retiradas do Relatório de Emissões de Gases de Efeito Estufa (GEE). Não fazemos o controle do total de energia consumida e vendida para aquecimento, refrigeração e de vapor. Na Argentina, o balanço de massa é realizado a partir da Refinaria &amp; Metodologia Solomon EII; Conversão utilizada em 2023: poder calorífico PCI dos combustíveis: Gás Natural: 48.203 kJ/kg; - Gás Combustível de Rafineria: 48.219 kJ/kg; Óleo combustível pesado: 41.203 kJ/kg; Coque CCU: 39.330 kJ/kg; Conversão de Vapor: 2,79; GJ/tHPS.
■ Os dados sobre nossas operações no Paraguai não foram contempladas neste indicador
■ A partir de 2022, o reporte no Brasil passou a considerar os ativos da ex-Biosev.
■ No ano de 2019, não havia dados disponíveis sobre nossos ativos na Argentina.</t>
  </si>
  <si>
    <t>Emissões diretas (escopo 1) de gases de efeito estufa (GEE)</t>
  </si>
  <si>
    <t>Emissões indiretas (escopo 2) de gases de efeito estufa (GEE) provenientes da aquisição de energia</t>
  </si>
  <si>
    <t>Outras emissões indiretas (escopo 3) de gases de efeito estufa (GEE)</t>
  </si>
  <si>
    <t>Emissões globais brutas do escopo 1</t>
  </si>
  <si>
    <t>Discussão da estratégia ou plano de longo e curto prazo para gerenciar as emissões do escopo 1, metas de redução de emissões e uma análise de desempenho em relação a essas metas</t>
  </si>
  <si>
    <t>Emissões globais brutas de escopo 1, porcentagem de metano, porcentagem coberta por regulamentos de limitação de emissões</t>
  </si>
  <si>
    <t>Discussão da estratégia ou plano de longo e curto prazo para gerenciar as emissões do escopo 1, metas de redução de emissões e uma análise do desempenho em relação a essas metas</t>
  </si>
  <si>
    <t>Emissões globais brutas de escopo 1, porcentagem coberta pelas regulamentações de limitação de emissões</t>
  </si>
  <si>
    <t>Para todos os gases de efeito estufa relevantes, relate em toneladas métricas de dióxido de carbono equivalente (tCO2e) GHG Protocol escopo 1 e emissões de escopo 2. Estime e relate as emissões materiais a montante e a jusante (escopo 3 do GHG Protocol) quando apropriado</t>
  </si>
  <si>
    <t>Emissões globais brutas de gases de efeito estufa (GEE) - escopo 1</t>
  </si>
  <si>
    <t>■No ano de 2023, as emissões de escopo 1 tiveram um aumento esperado, comparado com o ano de 2022, conforme o aumento da produção. 
■ No escopo 2, houve uma redução de 45% em relação às emissões de 2022 para 2023, devido à utilização de energia produzida por nossas operações, por meio de geradores e turbinas a gás, não havendo necessidade de importação de energia da rede. 
■No escopo 3, consideramos as emissões provenientes da área de cana queimada de fornecedores, aplicação de resíduos industriais em áreas de terceiros, consumo de energia elétrica pelas franquias Shell Select, queima de combustíveis por terceiros para frotas, transporte de funcionários, viagens a negócios e a queima dos combustíveis comercializados. No ano de 2023, houve um aumento esperado nas emissões de escopo 3, devido ao aumento na venda de combustíveis.
■ As operações no Paraguai ainda estão em fase de aprimoramento da gestão de dados e contabilização de emissões. Dessa forma, na safra 2023/2024, estamos considerando apenas as emissões provenientes da queima de combustíveis vendidos de escopo 3, sendo esta a categoria com maior materialidade para uma distribuidora de combustíveis. 
■ A partir do ano de  2022, os dados de nossas operações passaram a contemplar os ativos adquiridos da ex-Biosev. 
■ Dados anteriores ao ano de 2021 não consideram nossos ativos na Argentina, que estavam passando por integração dos sistemas.</t>
  </si>
  <si>
    <t>Emissões globais brutas de gases de efeito estufa (GEE) - escopo 2</t>
  </si>
  <si>
    <t>Emissões globais brutas de gases de efeito estufa (GEE) - escopo 3</t>
  </si>
  <si>
    <t>Emissões biogênicas de CO2 - escopo 1</t>
  </si>
  <si>
    <t>Emissões biogênicas de CO2 - escopo 3</t>
  </si>
  <si>
    <t>■ O cálculo foi realizado a partir da somatória das emissões de escopo 1 (diretas) e escopo 2 (indiretas), divididas pelo total de cana moída própria no período (56.171.261 toneladas). 
■ A partir do ano de 2023, passamos a considerar no escopo do indicador apenas a cana-de-açúcar moída própria.  Nos anos anteriores consideramos para a taxa o total de cana-de-açúcar moída de fornecedores e própria.</t>
  </si>
  <si>
    <r>
      <t xml:space="preserve">Nosso serviço de saúde ocupacional é responsável por estudar os processos de trabalho, os ambientes e as tarefas, identificando e quantificando agentes e riscos que possam afetar a saúde dos trabalhadores. Com base nessas informações, são propostas medidas preventivas para mitigar possíveis impactos na saúde dos colaboradores. Os programas implementados, sob responsabilidade do time de Saúde Ocupacional, estão em conformidade com a legislação brasileira e são integrados ao nosso Sistema Integrado de Gestão das Operações (SIGO), sendo auditados interna e externamente.
São realizados periodicamente campanhas preventivas, ações de saúde e programas de mitigação de riscos direcionados a todos os trabalhadores. Essas iniciativas incluem Diálogos de Segurança, campanhas preventivas conforme o Programa de Controle Médico de Saúde Ocupacional (PCMSO), monitoramento da saúde por meio de exames complementares do PCMSO, treinamentos sobre equipamentos de proteção auditiva (EPA), visitas de inspeção para avaliação do ambiente de trabalho, entre outras medidas. Além das ações presenciais com a participação dos trabalhadores, são utilizados murais, </t>
    </r>
    <r>
      <rPr>
        <i/>
        <sz val="11"/>
        <color theme="1"/>
        <rFont val="Aptos Narrow"/>
        <family val="2"/>
        <scheme val="minor"/>
      </rPr>
      <t>folders</t>
    </r>
    <r>
      <rPr>
        <sz val="11"/>
        <color theme="1"/>
        <rFont val="Aptos Narrow"/>
        <family val="2"/>
        <scheme val="minor"/>
      </rPr>
      <t xml:space="preserve">, </t>
    </r>
    <r>
      <rPr>
        <i/>
        <sz val="11"/>
        <color theme="1"/>
        <rFont val="Aptos Narrow"/>
        <family val="2"/>
        <scheme val="minor"/>
      </rPr>
      <t>banners</t>
    </r>
    <r>
      <rPr>
        <sz val="11"/>
        <color theme="1"/>
        <rFont val="Aptos Narrow"/>
        <family val="2"/>
        <scheme val="minor"/>
      </rPr>
      <t xml:space="preserve"> e canais internos de comunicação para divulgação das atividades.
A estrutura organizacional inclui o gerente Médico de Saúde e Higiene Ocupacional, coordenador de Higiene Ocupacional, coordenador de Sistemas de Saúde, coordenador de Produtividade, coordenador Médico Ocupacional, coordenador Médico Assistencial, técnicos de segurança do trabalho, técnicos de enfermagem do trabalho, enfermeiros, fonoaudiólogo corporativo e analistas. Nas unidades locais e escritórios, há médicos do trabalho, enfermeiros, técnicos de enfermagem, fonoaudiólogos, engenheiros de segurança do trabalho e técnicos de segurança do trabalho. Para as operações de </t>
    </r>
    <r>
      <rPr>
        <i/>
        <sz val="11"/>
        <color theme="1"/>
        <rFont val="Aptos Narrow"/>
        <family val="2"/>
        <scheme val="minor"/>
      </rPr>
      <t>supply chain</t>
    </r>
    <r>
      <rPr>
        <sz val="11"/>
        <color theme="1"/>
        <rFont val="Aptos Narrow"/>
        <family val="2"/>
        <scheme val="minor"/>
      </rPr>
      <t>, há uma equipe de saúde dedicada dentro da estrutura corporativa. Os dados de saúde dos funcionários são armazenados em sistemas seguros com controle de acesso, além de prontuários físicos com acesso restrito aos profissionais de saúde. Todos os profissionais da área de Saúde Ocupacional e Assistencial da Raízen operam conforme as diretrizes de sigilo do Conselho Federal de Medicina e da Lei Geral de Proteção de Dados Pessoais (LGPD).</t>
    </r>
  </si>
  <si>
    <r>
      <t xml:space="preserve">No Brasil, realizamos treinamentos para atendimento a primeiros socorros para membros da Comissão Interna de Prevenção de Acidentes (Cipa) e brigadistas, além de formação de Aperfeiçoamento em Suporte Básico de Vida (BLS) por uma empresa especializada para o time de enfermagem, médicos e técnicos de segurança do trabalho. Há ainda treinamentos previstos nas normas regulamentadoras, entre os quais destacamos: treinamento para trabalho em altura, espaço confinado e operação de máquinas. Também realizamos treinamentos para proteção auditiva, respiratória e uso de creme protetor. </t>
    </r>
    <r>
      <rPr>
        <sz val="11"/>
        <color rgb="FF595959"/>
        <rFont val="Aptos Narrow"/>
        <family val="2"/>
        <scheme val="minor"/>
      </rPr>
      <t xml:space="preserve">Todas </t>
    </r>
    <r>
      <rPr>
        <sz val="11"/>
        <color theme="1"/>
        <rFont val="Aptos Narrow"/>
        <family val="2"/>
        <scheme val="minor"/>
      </rPr>
      <t>as capacitações são realizadas em horário de trabalho dos funcionários e custeadas por nós. Também realizamos a Análise de Segurança das Tarefas (AST), os Diálogos Diários de Segurança (DDS) e o Procedimento Operacional Padrão (POP), nos quais apresentamos os riscos presentes nas atividades desempenhadas aos empregados e trabalhadores.
Na Argentina, a metodologia de treinamento se dá por meio da matriz de competências que especifica a necessidade de acordo com a função desempenhada. Há cursos internos ministrados por uma plataforma digital, além de outros teórico-práticos presenciais. Os módulos de formação para funcionários incluem formação em saúde, segurança e meio ambiente (SSMA), regras para salvar vidas e Regras de Ouro, autocontrole preventivo e reflexão sobre barreiras, manejo seguro e responsável de veículos e resposta a emergências. Os treinamentos específicos, dependendo da atividade, incluem autorizações de condução, permissões de trabalho, bloqueio/etiquetagem, regras essenciais de segurança de processos, levantamento de peso e resposta a emergências.
No Paraguai, os treinamentos que oferecemos para todos os empregados e trabalhadores são: primeiros socorros, regras para salvar vidas, autocontrole preventivo de acidentes, segurança da informação, direção defensiva, gerenciamento de crises, treinamento para primeiros socorros-evacuação e brigadas de resgate-controle de incêndio, uso e gerenciamento de extintores de incêndio, gerenciamento de resíduos, auditoria de pontos críticos, descarga segura de produtos entre outros. Todos os participantes completam uma série de treinamentos obrigatórios e opcionais.</t>
    </r>
  </si>
  <si>
    <t>Horas</t>
  </si>
  <si>
    <t>Relatório Integrado 
(página 101)</t>
  </si>
  <si>
    <t>Relatório Integrado 
(páginas 57, 60)</t>
  </si>
  <si>
    <t>Relatório Integrado
(páginas 17, 43, 44)</t>
  </si>
  <si>
    <t>Relatório Integrado
 (páginas 17, 42)</t>
  </si>
  <si>
    <t>Relatório Integrado 
(páginas 11,12, 30)</t>
  </si>
  <si>
    <t>Relatório Integrado 
(páginas 11, 12, 13, 14, 21,
26, 28, 42)</t>
  </si>
  <si>
    <t>Relatório Integrado 
(páginas 13, 21, 34, 35, 42, 43, 45, 62, 63)</t>
  </si>
  <si>
    <t>Contamos com o Sistema Integrado de Gestão das Operações (SIGO), composto por nove elementos que abrangem a saúde e segurança de nossos colaboradores. Essa ferramenta é aplicada em todas as operações no Brasil, Paraguai, na Argentina e em nossos escritórios nacionais e internacionais, permitindo a distribuição de responsabilidades e o controle sistemático de indicadores relacionados ao tema. O SIGO está alinhado com normas internacionais e melhores práticas, superando as exigências da legislação vigente. Realizamos campanhas e mantemos comitês que periodicamente abordam temas de segurança com nossos colaboradores em todas as linhas de negócio, promovendo interações entre diversas áreas. Na Argentina, nosso sistema de gestão segue os mais altos padrões internacionais conforme a Estrutura de Controle de HSSE da Shell. Esse sistema inclui processos padronizados para gerenciamento de riscos, intervenção em equipamentos, tarefas de alto risco, permissões de trabalho, investigação e relatório de incidentes, segurança de processos, entre outros. Além disso, obtivemos as certificações ISO 9001, 14001 e 45001 em nossas unidades operacionais. No Paraguai, estamos em processo de implementação do sistema de gestão SIGO para alinhar processos e procedimentos.
Na safra 2023/2024, criamos uma cadeira dedicada à cultura de segurança, com o objetivo de consolidar esse tema.</t>
  </si>
  <si>
    <t>Média</t>
  </si>
  <si>
    <t>Respeitamos o direito dos trabalhadores de constituírem, se filiarem ou não se filiarem a sindicatos ou outras organizações de sua livre escolha. Igualmente, reconhecemos o direito de qualquer trabalhador de participar de negociações coletivas e outras atividades sindicais. Esse tópico está previsto na Política de Direitos Humano, que se aplica a todas as nossas operações e a fornecedores, parceiros comerciais e prestadores de serviços.
Estamos comprometidos em dialogar e negociar com sindicatos legalmente reconhecidos que representam nossos empregados, respeitando as convenções e acordos coletivos. Além disso, são resguardados em nossos acordos coletivos uma série de direitos que têm por objetivo viabilizar o exercício do direito sindical como: compromisso em facilitar o exercício do direito sindical em relação às eleições sindicais, acesso dos sindicatos aos quadros de aviso das unidades para facilitar a comunicação entre empregados e sindicatos e a concessão de licenças para dirigentes sindicais que sejam empregados.
Também não há fornecedores nos quais o direito à liberdade sindical e negociação coletiva possam estar em risco. Nossos gestores e parceiros são conscientizados sobre o papel dos sindicatos, a dinâmica das negociações coletivas e a legislação trabalhista vigente. Temos o Termo de Cláusulas Gerais de Fornecimento (TCG), que obriga os fornecedores a observarem todas as nossas políticas, incluindo a de Direitos Humanos.
O indicador contempla apenas as unidades no Brasil, para as quais o tema é considerado material.</t>
  </si>
  <si>
    <r>
      <t xml:space="preserve">Cadeias produtivas complexas como a da cana-de-açúcar convivem com grande dispersão geográfica e heterogeneidade de tamanhos de produtores rurais, o que gera um desafio de gestão intrínseco à natureza do negócio. Esse cenário nos traz a oportunidade de assegurar e apoiar que melhores práticas sejam implementadas nas lavouras da cultura e, dessa forma, receber uma matéria-prima livre de condições de trabalho inadequadas ou quaisquer violações aos direitos humanos. Assim, com um olhar focado na cadeia produtiva da cana-de-açúcar, desde de 2014 possuímos o Programa Elos, pioneiro no setor, que conta com o apoio de duas organizações da sociedade civil, o Imaflora e a Fundação Solidaridad, e por meio de um time dedicado fornece assistência técnica gratuita sobre aspectos socioambientais aos produtores de cana. 
Durante as visitas realizadas pelo Programa, o time Raízen orienta os produtores sobre as boas práticas trabalhistas. Entre os assuntos abordados, está a proibição do trabalho infantil e do trabalho forçado ou análogo ao escravo. Os temas são abordados durante as visitas de campo, através de orientações sobre as boas práticas trabalhistas, e também com associações de produtores rurais, promovendo palestras e fóruns para conscientização sobre o tema. O tema também é abordado através do Código Conduta de Fornecedores e nos contratos de compra de cana-de-açúcar para a condução de negócios de maneira ética e responsável, proibimos qualquer forma de trabalho forçado, análogo ao escravo e qualquer violações aos direitos humanos.
Na safra 2023/2024, bem como nas safras 2021/2022 e 2022/2023, durante as visitas de assistência técnica realizadas pelo Programa Elos, não identificamos casos de trabalho análogo à escravidão. Caso haja identificação em campo, estes casos devem ser reportados imediatamente e o fluxo de governança estabelecido deve ser acionado. Além disso, possuímos 25 unidades de bioparques certificados pelo padrão internacional Bonsucro, cada uma delas passando por avaliações anuais e recertificação a cada três anos, garantindo o respeito aos direitos humanos e trabalhistas.
Para a contratação de fornecedores de serviços, materiais e equipamentos, realizamos um processo de homologação comercial e reputacional, conforme detalhado em nossa Política de Compras Sustentáveis. Adicionalmente, implementamos mensalmente o </t>
    </r>
    <r>
      <rPr>
        <i/>
        <sz val="11"/>
        <color theme="1"/>
        <rFont val="Aptos Narrow"/>
        <family val="2"/>
        <scheme val="minor"/>
      </rPr>
      <t>background check</t>
    </r>
    <r>
      <rPr>
        <sz val="11"/>
        <color theme="1"/>
        <rFont val="Aptos Narrow"/>
        <family val="2"/>
        <scheme val="minor"/>
      </rPr>
      <t xml:space="preserve">, que inclui análise documental, reputacional, trabalhista, jurídica, financeira e de direitos humanos.
As práticas de gestão adotas pela Raízen são :
■ Compromisso público de "promover avanços na área de direitos humanos em nossas operações e em nossa cadeia de suprimentos" e vem monitorando a evolução deste tema;
■ Meta interna no Programa Elos de zero trabalho infantil na base de fornecedores de cana;
■  Código Conduta de Fornecedores com cláusula rescisória. O contrato de compra de cana, contempla o termo de atendimento integral ao Código de Conduta e não manterá relacionamento com fornecedores que empreguem mão de obra infantil, trabalho forçado, trabalho análogo ao escravo e/ou que violem direitos humanos; 
■ Recursos: a Raízen possui um time de 25 pessoas, equipe de campo e de apoio estratégico/administrativo, envolvidas diretamente com o Programa e mobiliza indiretamente 150 pessoas ligadas às áreas de Sustentabilidade, Jurídico, Comunicação, SSMA e Agronômico, além de três Vice-Presidências da companhia. Também conta com um sistema de governança no qual os acionistas da companhia revisam o andamento do Programa em reuniões trimestrais;
■ </t>
    </r>
    <r>
      <rPr>
        <i/>
        <sz val="11"/>
        <color theme="1"/>
        <rFont val="Aptos Narrow"/>
        <family val="2"/>
        <scheme val="minor"/>
      </rPr>
      <t>Stakeholders</t>
    </r>
    <r>
      <rPr>
        <sz val="11"/>
        <color theme="1"/>
        <rFont val="Aptos Narrow"/>
        <family val="2"/>
        <scheme val="minor"/>
      </rPr>
      <t>: a Raízen também tem unido esforços com associações de produtores rurais, promovendo palestras e fóruns para conscientização.
O indicador contempla apenas as unidades do Brasil, para as quais o tema é considerado material.</t>
    </r>
  </si>
  <si>
    <t>GRI 412-2 Empregados treinados em políticas e práticas de direitos humanos</t>
  </si>
  <si>
    <t>Número total de horas de treinamento em direitos humanos</t>
  </si>
  <si>
    <t>Número total de colaboradores treinados em direitos humanos</t>
  </si>
  <si>
    <t>Percentual de colaboradores treinados em direitos humanos</t>
  </si>
  <si>
    <t>Megalitro</t>
  </si>
  <si>
    <t>Insumos adquiridos de terceiros – Total</t>
  </si>
  <si>
    <t>Valor recebido em transferência – Total</t>
  </si>
  <si>
    <t>Valor adicionado a distribuir – Total</t>
  </si>
  <si>
    <t>Distribuição do valor adicionado – Total</t>
  </si>
  <si>
    <t>Tonelada por quilômetro</t>
  </si>
  <si>
    <t>Quilotonelada</t>
  </si>
  <si>
    <t>Barril equivalente de petróleo (BOE)</t>
  </si>
  <si>
    <t>Milhões de barris por dia de calendário (BPD)</t>
  </si>
  <si>
    <t>Milhões de galões (Mgal)</t>
  </si>
  <si>
    <r>
      <t xml:space="preserve">SASB RR-BI-000.B Produção de: (1) Combustível renovável, (2) Biocombustível avançado, (3) </t>
    </r>
    <r>
      <rPr>
        <b/>
        <i/>
        <sz val="14"/>
        <color rgb="FF781E77"/>
        <rFont val="Aptos Narrow"/>
        <family val="2"/>
        <scheme val="minor"/>
      </rPr>
      <t>Diesel</t>
    </r>
    <r>
      <rPr>
        <b/>
        <sz val="14"/>
        <color rgb="FF781E77"/>
        <rFont val="Aptos Narrow"/>
        <family val="2"/>
        <scheme val="minor"/>
      </rPr>
      <t xml:space="preserve"> baseado em biomassa e (4) Biocombustível celulósico</t>
    </r>
  </si>
  <si>
    <r>
      <t xml:space="preserve">Produção de </t>
    </r>
    <r>
      <rPr>
        <i/>
        <sz val="10"/>
        <color theme="1"/>
        <rFont val="Aptos Narrow"/>
        <family val="2"/>
        <scheme val="minor"/>
      </rPr>
      <t>diesel</t>
    </r>
    <r>
      <rPr>
        <sz val="10"/>
        <color theme="1"/>
        <rFont val="Aptos Narrow"/>
        <family val="2"/>
        <scheme val="minor"/>
      </rPr>
      <t xml:space="preserve"> baseado em biomassa</t>
    </r>
  </si>
  <si>
    <r>
      <t xml:space="preserve">No </t>
    </r>
    <r>
      <rPr>
        <b/>
        <sz val="11"/>
        <color rgb="FF781E77"/>
        <rFont val="Aptos Narrow"/>
        <family val="2"/>
        <scheme val="minor"/>
      </rPr>
      <t>Brasil</t>
    </r>
    <r>
      <rPr>
        <sz val="11"/>
        <color rgb="FF595959"/>
        <rFont val="Aptos Narrow"/>
        <family val="2"/>
        <scheme val="minor"/>
      </rPr>
      <t xml:space="preserve">, nosso sistema de gestão é composto por nove elementos, sendo um deles a parte de resposta à emergências. Em cada unidade está implementado um plano que mapeia cenários de emergência, incluindo a realização de simulados com participação dos envolvidos, avaliação para identificar possíveis lacunas e revisão anual dos planos para tratar e corrigir desvios sistêmicos dentro do plano de emergência vigente da unidade.
Na </t>
    </r>
    <r>
      <rPr>
        <b/>
        <sz val="11"/>
        <color rgb="FF781E77"/>
        <rFont val="Aptos Narrow"/>
        <family val="2"/>
        <scheme val="minor"/>
      </rPr>
      <t>Argentina</t>
    </r>
    <r>
      <rPr>
        <sz val="11"/>
        <color rgb="FF595959"/>
        <rFont val="Aptos Narrow"/>
        <family val="2"/>
        <scheme val="minor"/>
      </rPr>
      <t xml:space="preserve">, está sendo implementado um Programa de Segurança Baseado em Comportamento, focado em influenciar os comportamentos das pessoas ao incentivar práticas seguras e eliminar aquelas que representam riscos. Isso é realizado ao assumir um compromisso diário com a segurança como valor primordial, observando nossos colaboradores e promovendo hábitos de trabalho seguros em todos os níveis da organização, além de intervir quando há desvios.
Este processo possui as seguintes etapas:
1. Conhecimento de conceitos;
2. Avaliação do estado de maturidade da organização;
3. Envolvimento das pessoas;
4. Questionar e rever nossa forma de agir;
5. Desenvolvimento de uma estratégia de progresso;
6. Definição de objetivos;
7. Medição de resultados: seleção de ferramentas de medição e progresso.
No </t>
    </r>
    <r>
      <rPr>
        <b/>
        <sz val="11"/>
        <color rgb="FF781E77"/>
        <rFont val="Aptos Narrow"/>
        <family val="2"/>
        <scheme val="minor"/>
      </rPr>
      <t>Paraguai</t>
    </r>
    <r>
      <rPr>
        <sz val="11"/>
        <color rgb="FF595959"/>
        <rFont val="Aptos Narrow"/>
        <family val="2"/>
        <scheme val="minor"/>
      </rPr>
      <t xml:space="preserve">, foi implementado um programa de segurança para endereçar os principais riscos no âmbito da nossa operação de fornecimento, abordando os seguintes pontos:
1. Auditorias em pontos críticos em postos de abastecimento e demais locais de descarga;
2. Procedimentos operacionais nas principais atividades;
3. Planos de treinamento e exercícios;
4. Identificação e cumprimento dos requisitos regulamentares;
5. Programas para promover a cultura de SSMA; e
6. Medição de resultados através da seleção de ferramentas de medição e progresso e indicadores.
Em todos os locais onde atuamos, há um plano de emergência específico, sendo que o fornecedor e/ou operador terceirizado é responsável por sua aplicação. Isso inclui armazéns, transporte, postos de abastecimento de combustível e o escritório corporativo. Cada plano de emergência é personalizado e adaptado às necessidades específicas de cada local, não sendo padronizado em um único plano. Além disso, contamos com cobertura de atendimento emergencial por uma empresa especializada em controle de derramamentos e remediação ambiental. </t>
    </r>
  </si>
  <si>
    <t>SASB EM-RM-540a.1 Taxa de Evento de Segurança de Processo (PSE) para Perda de Contenção Primária (LOPC) de maior consequência (Nível 1) e menor consequência (Nível 2)</t>
  </si>
  <si>
    <t>SASB EM-RM-540a.3 Discussão da medição da Disciplina Operacional e do Desempenho do Sistema de Gestão através de Indicadores Nível 4</t>
  </si>
  <si>
    <r>
      <t xml:space="preserve">Na Argentina, as atividades de inspeção e manutenção preventiva de Equipamentos de Processo e Equipamentos Críticos de Segurança de Processo também são monitoradas. Todas as perdas de contenção encontradas são reportadas, inclusive aquelas inferiores a 10kg, e são analisadas e investigadas conforme seu potencial. Foi estabelecido um plano contínuo de revisão de segurança de processo para gerenciar os riscos identificados de acordo com os níveis de tolerabilidade aceitáveis. Cada modificação realizada segue os padrões de projeto do Grupo Shell (DEPs) e normas de engenharia reconhecidas globalmente.
Os indicadores considerados na categoria de Nível 4 foram:
</t>
    </r>
    <r>
      <rPr>
        <sz val="11"/>
        <color rgb="FF781E77"/>
        <rFont val="Aptos Narrow"/>
        <family val="2"/>
        <scheme val="minor"/>
      </rPr>
      <t>■</t>
    </r>
    <r>
      <rPr>
        <sz val="11"/>
        <color theme="1"/>
        <rFont val="Aptos Narrow"/>
        <family val="2"/>
        <scheme val="minor"/>
      </rPr>
      <t xml:space="preserve"> Desvios de Gestão de Mudanças (MOC);
</t>
    </r>
    <r>
      <rPr>
        <sz val="11"/>
        <color rgb="FF781E77"/>
        <rFont val="Aptos Narrow"/>
        <family val="2"/>
        <scheme val="minor"/>
      </rPr>
      <t>■</t>
    </r>
    <r>
      <rPr>
        <sz val="11"/>
        <color theme="1"/>
        <rFont val="Aptos Narrow"/>
        <family val="2"/>
        <scheme val="minor"/>
      </rPr>
      <t xml:space="preserve"> MOCs temporários expirados;
</t>
    </r>
    <r>
      <rPr>
        <sz val="11"/>
        <color rgb="FF781E77"/>
        <rFont val="Aptos Narrow"/>
        <family val="2"/>
        <scheme val="minor"/>
      </rPr>
      <t>■</t>
    </r>
    <r>
      <rPr>
        <sz val="11"/>
        <color theme="1"/>
        <rFont val="Aptos Narrow"/>
        <family val="2"/>
        <scheme val="minor"/>
      </rPr>
      <t xml:space="preserve"> Integridade e desvios de janela de </t>
    </r>
    <r>
      <rPr>
        <i/>
        <sz val="11"/>
        <color theme="1"/>
        <rFont val="Aptos Narrow"/>
        <family val="2"/>
        <scheme val="minor"/>
      </rPr>
      <t>design</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Exceções às regras essenciais de segurança de processos;
</t>
    </r>
    <r>
      <rPr>
        <sz val="11"/>
        <color rgb="FF781E77"/>
        <rFont val="Aptos Narrow"/>
        <family val="2"/>
        <scheme val="minor"/>
      </rPr>
      <t>■</t>
    </r>
    <r>
      <rPr>
        <sz val="11"/>
        <color theme="1"/>
        <rFont val="Aptos Narrow"/>
        <family val="2"/>
        <scheme val="minor"/>
      </rPr>
      <t xml:space="preserve"> Derrogações de Requisitos de Engenharia de Segurança de Processo (RESP) ativos; e
</t>
    </r>
    <r>
      <rPr>
        <sz val="11"/>
        <color rgb="FF781E77"/>
        <rFont val="Aptos Narrow"/>
        <family val="2"/>
        <scheme val="minor"/>
      </rPr>
      <t>■</t>
    </r>
    <r>
      <rPr>
        <sz val="11"/>
        <color theme="1"/>
        <rFont val="Aptos Narrow"/>
        <family val="2"/>
        <scheme val="minor"/>
      </rPr>
      <t xml:space="preserve"> Observações de segurança de processos.
Este indicador abrange apenas nossas operações na Argentina. No Brasil, as informações estão segregadas por linhas de negócio e esse processo está passando por revisão e aprimoramento para consolidar em um único índice para o relatório do indicador. Portanto, os dados não estão disponíveis para este Relatório. As operações no Paraguai não foram incluídas neste contexto.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</si>
</sst>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00"/>
    <numFmt numFmtId="165" formatCode="0.0"/>
    <numFmt numFmtId="166" formatCode="0.0%"/>
  </numFmts>
  <fonts count="106" x14ac:knownFonts="1">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theme="1"/>
      <name val="Arial"/>
      <family val="2"/>
    </font>
    <font>
      <sz val="10"/>
      <color rgb="FF781E77"/>
      <name val="Aptos Narrow"/>
      <family val="2"/>
      <scheme val="minor"/>
    </font>
    <font>
      <sz val="10"/>
      <color theme="1"/>
      <name val="Aptos Narrow"/>
      <family val="2"/>
      <scheme val="minor"/>
    </font>
    <font>
      <sz val="10"/>
      <color rgb="FF000000"/>
      <name val="Aptos Narrow"/>
      <family val="2"/>
      <scheme val="minor"/>
    </font>
    <font>
      <sz val="11"/>
      <color theme="1"/>
      <name val="Aptos Narrow"/>
      <family val="2"/>
      <scheme val="minor"/>
    </font>
    <font>
      <sz val="10"/>
      <name val="Aptos Narrow"/>
      <family val="2"/>
      <scheme val="minor"/>
    </font>
    <font>
      <sz val="10"/>
      <name val="Arial"/>
      <family val="2"/>
    </font>
    <font>
      <sz val="10"/>
      <color rgb="FF000000"/>
      <name val="Arial"/>
      <family val="2"/>
    </font>
    <font>
      <sz val="11"/>
      <color rgb="FFFF0000"/>
      <name val="Aptos Narrow"/>
      <family val="2"/>
      <scheme val="minor"/>
    </font>
    <font>
      <b/>
      <sz val="11"/>
      <color theme="0"/>
      <name val="Aptos Narrow"/>
      <family val="2"/>
      <scheme val="minor"/>
    </font>
    <font>
      <sz val="11"/>
      <color theme="0"/>
      <name val="Aptos Narrow"/>
      <family val="2"/>
      <scheme val="minor"/>
    </font>
    <font>
      <sz val="12"/>
      <color theme="1"/>
      <name val="Aptos Narrow"/>
      <family val="2"/>
      <scheme val="minor"/>
    </font>
    <font>
      <sz val="14"/>
      <color theme="1"/>
      <name val="Aptos Narrow"/>
      <family val="2"/>
      <scheme val="minor"/>
    </font>
    <font>
      <sz val="14"/>
      <color rgb="FF781E77"/>
      <name val="Aptos Narrow"/>
      <family val="2"/>
      <scheme val="minor"/>
    </font>
    <font>
      <b/>
      <sz val="14"/>
      <color rgb="FF781E77"/>
      <name val="Aptos Narrow"/>
      <family val="2"/>
      <scheme val="minor"/>
    </font>
    <font>
      <sz val="10"/>
      <color theme="0"/>
      <name val="Aptos Narrow"/>
      <family val="2"/>
      <scheme val="minor"/>
    </font>
    <font>
      <b/>
      <sz val="14"/>
      <color theme="1" tint="0.34998626667073579"/>
      <name val="Aptos Narrow"/>
      <family val="2"/>
      <scheme val="minor"/>
    </font>
    <font>
      <sz val="11"/>
      <color theme="1" tint="0.34998626667073579"/>
      <name val="Aptos Narrow"/>
      <family val="2"/>
      <scheme val="minor"/>
    </font>
    <font>
      <sz val="10"/>
      <color theme="1" tint="0.34998626667073579"/>
      <name val="Aptos Narrow"/>
      <family val="2"/>
      <scheme val="minor"/>
    </font>
    <font>
      <b/>
      <sz val="10"/>
      <color theme="1" tint="0.249977111117893"/>
      <name val="Aptos Narrow"/>
      <family val="2"/>
      <scheme val="minor"/>
    </font>
    <font>
      <b/>
      <sz val="18"/>
      <color rgb="FFEB318A"/>
      <name val="Aptos Display"/>
      <family val="2"/>
      <scheme val="major"/>
    </font>
    <font>
      <sz val="10"/>
      <color theme="1" tint="0.249977111117893"/>
      <name val="Aptos Narrow"/>
      <family val="2"/>
      <scheme val="minor"/>
    </font>
    <font>
      <b/>
      <sz val="12"/>
      <color rgb="FF781E77"/>
      <name val="Aptos Narrow"/>
      <family val="2"/>
      <scheme val="minor"/>
    </font>
    <font>
      <b/>
      <sz val="10"/>
      <name val="Aptos Narrow"/>
      <family val="2"/>
      <scheme val="minor"/>
    </font>
    <font>
      <i/>
      <sz val="10"/>
      <name val="Aptos Narrow"/>
      <family val="2"/>
      <scheme val="minor"/>
    </font>
    <font>
      <b/>
      <sz val="10"/>
      <color theme="0"/>
      <name val="Aptos Narrow"/>
      <family val="2"/>
      <scheme val="minor"/>
    </font>
    <font>
      <b/>
      <sz val="18"/>
      <color theme="0"/>
      <name val="Aptos Display"/>
      <family val="2"/>
      <scheme val="major"/>
    </font>
    <font>
      <sz val="16"/>
      <color theme="1"/>
      <name val="Arial"/>
      <family val="2"/>
    </font>
    <font>
      <b/>
      <sz val="10"/>
      <color theme="1"/>
      <name val="Aptos Narrow"/>
      <family val="2"/>
      <scheme val="minor"/>
    </font>
    <font>
      <b/>
      <sz val="12"/>
      <color theme="0"/>
      <name val="Aptos Narrow"/>
      <family val="2"/>
      <scheme val="minor"/>
    </font>
    <font>
      <sz val="14"/>
      <color theme="1"/>
      <name val="Arial"/>
      <family val="2"/>
    </font>
    <font>
      <b/>
      <sz val="12.5"/>
      <color rgb="FF781E77"/>
      <name val="Aptos Display"/>
      <family val="2"/>
    </font>
    <font>
      <b/>
      <sz val="10"/>
      <color rgb="FFFF0000"/>
      <name val="Aptos Narrow"/>
      <family val="2"/>
      <scheme val="minor"/>
    </font>
    <font>
      <b/>
      <sz val="10"/>
      <color rgb="FF000000"/>
      <name val="Aptos Narrow"/>
      <family val="2"/>
      <scheme val="minor"/>
    </font>
    <font>
      <i/>
      <sz val="10"/>
      <color rgb="FF000000"/>
      <name val="Aptos Narrow"/>
      <family val="2"/>
      <scheme val="minor"/>
    </font>
    <font>
      <sz val="10"/>
      <color theme="1" tint="4.9989318521683403E-2"/>
      <name val="Aptos Narrow"/>
      <family val="2"/>
      <scheme val="minor"/>
    </font>
    <font>
      <sz val="11"/>
      <color rgb="FF000000"/>
      <name val="Aptos Narrow"/>
      <family val="2"/>
      <scheme val="minor"/>
    </font>
    <font>
      <b/>
      <sz val="12"/>
      <color rgb="FFFF0000"/>
      <name val="Aptos Narrow"/>
      <family val="2"/>
      <scheme val="minor"/>
    </font>
    <font>
      <sz val="12"/>
      <color rgb="FF000000"/>
      <name val="Aptos Narrow"/>
      <family val="2"/>
      <scheme val="minor"/>
    </font>
    <font>
      <b/>
      <sz val="14"/>
      <color rgb="FFFF0000"/>
      <name val="Aptos Narrow"/>
      <family val="2"/>
      <scheme val="minor"/>
    </font>
    <font>
      <sz val="14"/>
      <name val="Aptos Narrow"/>
      <family val="2"/>
      <scheme val="minor"/>
    </font>
    <font>
      <b/>
      <sz val="18"/>
      <color rgb="FFEB318A"/>
      <name val="Aptos Narrow"/>
      <family val="2"/>
      <scheme val="minor"/>
    </font>
    <font>
      <sz val="18"/>
      <color rgb="FFEB318A"/>
      <name val="Aptos Narrow"/>
      <family val="2"/>
      <scheme val="minor"/>
    </font>
    <font>
      <sz val="18"/>
      <name val="Aptos Narrow"/>
      <family val="2"/>
      <scheme val="minor"/>
    </font>
    <font>
      <sz val="14"/>
      <color rgb="FF000000"/>
      <name val="Aptos Narrow"/>
      <family val="2"/>
      <scheme val="minor"/>
    </font>
    <font>
      <sz val="16"/>
      <color rgb="FF000000"/>
      <name val="Aptos Narrow"/>
      <family val="2"/>
      <scheme val="minor"/>
    </font>
    <font>
      <sz val="12"/>
      <color theme="0"/>
      <name val="Aptos Narrow"/>
      <family val="2"/>
      <scheme val="minor"/>
    </font>
    <font>
      <b/>
      <sz val="18"/>
      <color theme="0"/>
      <name val="Aptos Narrow"/>
      <family val="2"/>
      <scheme val="minor"/>
    </font>
    <font>
      <sz val="10"/>
      <color theme="2" tint="-0.499984740745262"/>
      <name val="Aptos Narrow"/>
      <family val="2"/>
      <scheme val="minor"/>
    </font>
    <font>
      <b/>
      <sz val="10"/>
      <color theme="2" tint="-0.499984740745262"/>
      <name val="Aptos Narrow"/>
      <family val="2"/>
      <scheme val="minor"/>
    </font>
    <font>
      <sz val="16"/>
      <color theme="1"/>
      <name val="Aptos Narrow"/>
      <family val="2"/>
      <scheme val="minor"/>
    </font>
    <font>
      <sz val="10"/>
      <color rgb="FFFF0000"/>
      <name val="Aptos Narrow"/>
      <family val="2"/>
      <scheme val="minor"/>
    </font>
    <font>
      <i/>
      <sz val="10"/>
      <color theme="1"/>
      <name val="Aptos Narrow"/>
      <family val="2"/>
      <scheme val="minor"/>
    </font>
    <font>
      <b/>
      <sz val="14"/>
      <color theme="1"/>
      <name val="Aptos Narrow"/>
      <family val="2"/>
      <scheme val="minor"/>
    </font>
    <font>
      <sz val="11"/>
      <color theme="1"/>
      <name val="Arial"/>
      <family val="2"/>
    </font>
    <font>
      <sz val="9"/>
      <name val="Aptos Narrow"/>
      <family val="2"/>
      <scheme val="minor"/>
    </font>
    <font>
      <i/>
      <sz val="10"/>
      <color rgb="FFFF0000"/>
      <name val="Aptos Narrow"/>
      <family val="2"/>
      <scheme val="minor"/>
    </font>
    <font>
      <b/>
      <sz val="10"/>
      <color rgb="FF781E77"/>
      <name val="Aptos Narrow"/>
      <family val="2"/>
      <scheme val="minor"/>
    </font>
    <font>
      <b/>
      <sz val="12"/>
      <color rgb="FF000000"/>
      <name val="Aptos Narrow"/>
      <family val="2"/>
      <scheme val="minor"/>
    </font>
    <font>
      <b/>
      <sz val="12"/>
      <name val="Aptos Narrow"/>
      <family val="2"/>
      <scheme val="minor"/>
    </font>
    <font>
      <sz val="12"/>
      <name val="Aptos Narrow"/>
      <family val="2"/>
      <scheme val="minor"/>
    </font>
    <font>
      <i/>
      <sz val="12"/>
      <color theme="0"/>
      <name val="Aptos Narrow"/>
      <family val="2"/>
      <scheme val="minor"/>
    </font>
    <font>
      <sz val="11"/>
      <color theme="1" tint="0.249977111117893"/>
      <name val="Aptos Narrow"/>
      <family val="2"/>
      <scheme val="minor"/>
    </font>
    <font>
      <sz val="11"/>
      <color rgb="FF781E77"/>
      <name val="Aptos Narrow"/>
      <family val="2"/>
      <scheme val="minor"/>
    </font>
    <font>
      <i/>
      <sz val="10"/>
      <color theme="1" tint="0.249977111117893"/>
      <name val="Aptos Narrow"/>
      <family val="2"/>
      <scheme val="minor"/>
    </font>
    <font>
      <b/>
      <sz val="16"/>
      <color rgb="FF781E77"/>
      <name val="Aptos Narrow"/>
      <family val="2"/>
      <scheme val="minor"/>
    </font>
    <font>
      <b/>
      <sz val="11"/>
      <color theme="0"/>
      <name val="Aptos Display"/>
      <family val="2"/>
      <scheme val="major"/>
    </font>
    <font>
      <b/>
      <sz val="10"/>
      <color theme="3"/>
      <name val="Aptos Narrow"/>
      <family val="2"/>
      <scheme val="minor"/>
    </font>
    <font>
      <sz val="10"/>
      <color theme="3"/>
      <name val="Aptos Narrow"/>
      <family val="2"/>
      <scheme val="minor"/>
    </font>
    <font>
      <b/>
      <sz val="14"/>
      <color theme="3"/>
      <name val="Aptos Narrow"/>
      <family val="2"/>
      <scheme val="minor"/>
    </font>
    <font>
      <i/>
      <sz val="10"/>
      <color theme="3"/>
      <name val="Aptos Narrow"/>
      <family val="2"/>
      <scheme val="minor"/>
    </font>
    <font>
      <b/>
      <sz val="36"/>
      <color theme="1"/>
      <name val="Aptos Narrow"/>
      <family val="2"/>
      <scheme val="minor"/>
    </font>
    <font>
      <b/>
      <sz val="36"/>
      <color theme="1"/>
      <name val="Arial"/>
      <family val="2"/>
    </font>
    <font>
      <sz val="10"/>
      <color theme="4" tint="-0.249977111117893"/>
      <name val="Aptos Narrow"/>
      <family val="2"/>
      <scheme val="minor"/>
    </font>
    <font>
      <i/>
      <sz val="10"/>
      <color theme="4" tint="-0.249977111117893"/>
      <name val="Aptos Narrow"/>
      <family val="2"/>
      <scheme val="minor"/>
    </font>
    <font>
      <sz val="11"/>
      <color theme="3"/>
      <name val="Aptos Narrow"/>
      <family val="2"/>
      <scheme val="minor"/>
    </font>
    <font>
      <b/>
      <sz val="11"/>
      <name val="Aptos Narrow"/>
      <family val="2"/>
      <scheme val="minor"/>
    </font>
    <font>
      <b/>
      <sz val="10"/>
      <color theme="8" tint="-0.249977111117893"/>
      <name val="Aptos Narrow"/>
      <family val="2"/>
      <scheme val="minor"/>
    </font>
    <font>
      <sz val="11"/>
      <color rgb="FF591759"/>
      <name val="Aptos Narrow"/>
      <family val="2"/>
      <scheme val="minor"/>
    </font>
    <font>
      <b/>
      <sz val="10"/>
      <name val="Arial"/>
      <family val="2"/>
    </font>
    <font>
      <b/>
      <sz val="10"/>
      <color rgb="FF000000"/>
      <name val="Arial"/>
      <family val="2"/>
    </font>
    <font>
      <b/>
      <sz val="11"/>
      <color rgb="FF781E77"/>
      <name val="Aptos Narrow"/>
      <family val="2"/>
      <scheme val="minor"/>
    </font>
    <font>
      <u/>
      <sz val="11"/>
      <color rgb="FF781E77"/>
      <name val="Aptos Narrow"/>
      <family val="2"/>
      <scheme val="minor"/>
    </font>
    <font>
      <b/>
      <sz val="9"/>
      <color theme="0"/>
      <name val="Aptos Narrow"/>
      <family val="2"/>
      <scheme val="minor"/>
    </font>
    <font>
      <b/>
      <vertAlign val="subscript"/>
      <sz val="12"/>
      <color theme="0"/>
      <name val="Aptos Narrow"/>
      <family val="2"/>
      <scheme val="minor"/>
    </font>
    <font>
      <vertAlign val="subscript"/>
      <sz val="10"/>
      <color theme="1"/>
      <name val="Aptos Narrow"/>
      <family val="2"/>
      <scheme val="minor"/>
    </font>
    <font>
      <b/>
      <u/>
      <sz val="11"/>
      <color rgb="FF781E77"/>
      <name val="Aptos Narrow"/>
      <family val="2"/>
      <scheme val="minor"/>
    </font>
    <font>
      <sz val="11"/>
      <color rgb="FF595959"/>
      <name val="Aptos Narrow"/>
      <family val="2"/>
      <scheme val="minor"/>
    </font>
    <font>
      <b/>
      <sz val="11"/>
      <color theme="1"/>
      <name val="Aptos Narrow"/>
      <family val="2"/>
      <scheme val="minor"/>
    </font>
    <font>
      <sz val="8"/>
      <name val="Aptos Narrow"/>
      <family val="2"/>
      <scheme val="minor"/>
    </font>
    <font>
      <sz val="10"/>
      <color rgb="FF595959"/>
      <name val="Aptos Narrow"/>
      <family val="2"/>
      <scheme val="minor"/>
    </font>
    <font>
      <b/>
      <sz val="12"/>
      <color rgb="FFF1E9F1"/>
      <name val="Aptos Narrow"/>
      <family val="2"/>
      <scheme val="minor"/>
    </font>
    <font>
      <b/>
      <sz val="10"/>
      <color rgb="FF595959"/>
      <name val="Aptos Narrow"/>
      <family val="2"/>
      <scheme val="minor"/>
    </font>
    <font>
      <b/>
      <i/>
      <sz val="11"/>
      <color theme="0"/>
      <name val="Aptos Display"/>
      <family val="2"/>
      <scheme val="major"/>
    </font>
    <font>
      <b/>
      <i/>
      <sz val="11"/>
      <color theme="0"/>
      <name val="Aptos Narrow"/>
      <family val="2"/>
      <scheme val="minor"/>
    </font>
    <font>
      <b/>
      <i/>
      <sz val="10"/>
      <color theme="1"/>
      <name val="Aptos Narrow"/>
      <family val="2"/>
      <scheme val="minor"/>
    </font>
    <font>
      <b/>
      <i/>
      <sz val="10"/>
      <color rgb="FF781E77"/>
      <name val="Aptos Narrow"/>
      <family val="2"/>
      <scheme val="minor"/>
    </font>
    <font>
      <b/>
      <i/>
      <sz val="12"/>
      <color rgb="FF781E77"/>
      <name val="Aptos Narrow"/>
      <family val="2"/>
      <scheme val="minor"/>
    </font>
    <font>
      <sz val="10"/>
      <color theme="1" tint="-0.249977111117893"/>
      <name val="Aptos Narrow"/>
      <family val="2"/>
      <scheme val="minor"/>
    </font>
    <font>
      <i/>
      <sz val="11"/>
      <color theme="1"/>
      <name val="Aptos Narrow"/>
      <family val="2"/>
      <scheme val="minor"/>
    </font>
    <font>
      <b/>
      <i/>
      <sz val="14"/>
      <color rgb="FF781E77"/>
      <name val="Aptos Narrow"/>
      <family val="2"/>
      <scheme val="minor"/>
    </font>
    <font>
      <u/>
      <sz val="11"/>
      <color theme="10"/>
      <name val="Aptos Narrow"/>
      <family val="2"/>
      <scheme val="minor"/>
    </font>
  </fonts>
  <fills count="19">
    <fill>
      <patternFill patternType="none"/>
    </fill>
    <fill>
      <patternFill patternType="gray125"/>
    </fill>
    <fill>
      <patternFill patternType="solid">
        <fgColor rgb="FF781E77"/>
        <bgColor rgb="FF80048D"/>
      </patternFill>
    </fill>
    <fill>
      <patternFill patternType="solid">
        <fgColor theme="0" tint="-4.9989318521683403E-2"/>
        <bgColor rgb="FF80048D"/>
      </patternFill>
    </fill>
    <fill>
      <patternFill patternType="solid">
        <fgColor theme="0"/>
        <bgColor indexed="64"/>
      </patternFill>
    </fill>
    <fill>
      <patternFill patternType="solid">
        <fgColor rgb="FF781E77"/>
        <bgColor indexed="64"/>
      </patternFill>
    </fill>
    <fill>
      <patternFill patternType="solid">
        <fgColor theme="2"/>
        <bgColor indexed="64"/>
      </patternFill>
    </fill>
    <fill>
      <patternFill patternType="solid">
        <fgColor theme="0" tint="-4.9989318521683403E-2"/>
        <bgColor indexed="64"/>
      </patternFill>
    </fill>
    <fill>
      <patternFill patternType="solid">
        <fgColor rgb="FFEB318A"/>
        <bgColor indexed="64"/>
      </patternFill>
    </fill>
    <fill>
      <patternFill patternType="solid">
        <fgColor rgb="FFDD1574"/>
        <bgColor indexed="64"/>
      </patternFill>
    </fill>
    <fill>
      <patternFill patternType="solid">
        <fgColor rgb="FF932593"/>
        <bgColor indexed="64"/>
      </patternFill>
    </fill>
    <fill>
      <patternFill patternType="solid">
        <fgColor theme="0"/>
        <bgColor rgb="FF80048D"/>
      </patternFill>
    </fill>
    <fill>
      <patternFill patternType="solid">
        <fgColor rgb="FFDD1574"/>
        <bgColor rgb="FF80048D"/>
      </patternFill>
    </fill>
    <fill>
      <patternFill patternType="solid">
        <fgColor theme="2" tint="-0.249977111117893"/>
        <bgColor indexed="64"/>
      </patternFill>
    </fill>
    <fill>
      <patternFill patternType="solid">
        <fgColor rgb="FFF1E9F1"/>
        <bgColor indexed="64"/>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s>
  <borders count="50">
    <border>
      <left/>
      <right/>
      <top/>
      <bottom/>
      <diagonal/>
    </border>
    <border>
      <left/>
      <right style="thin">
        <color rgb="FFC0C0C0"/>
      </right>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rgb="FFC0C0C0"/>
      </left>
      <right style="thin">
        <color rgb="FFC0C0C0"/>
      </right>
      <top style="thin">
        <color rgb="FFC0C0C0"/>
      </top>
      <bottom style="thin">
        <color indexed="64"/>
      </bottom>
      <diagonal/>
    </border>
    <border>
      <left style="thin">
        <color rgb="FFC0C0C0"/>
      </left>
      <right/>
      <top style="thin">
        <color rgb="FFC0C0C0"/>
      </top>
      <bottom style="thin">
        <color indexed="64"/>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rgb="FFC0C0C0"/>
      </top>
      <bottom style="thin">
        <color indexed="64"/>
      </bottom>
      <diagonal/>
    </border>
    <border>
      <left style="thin">
        <color rgb="FFC0C0C0"/>
      </left>
      <right style="thin">
        <color rgb="FFC0C0C0"/>
      </right>
      <top style="thin">
        <color indexed="64"/>
      </top>
      <bottom style="thin">
        <color indexed="64"/>
      </bottom>
      <diagonal/>
    </border>
    <border>
      <left style="thin">
        <color rgb="FFC0C0C0"/>
      </left>
      <right/>
      <top style="thin">
        <color indexed="64"/>
      </top>
      <bottom style="thin">
        <color indexed="64"/>
      </bottom>
      <diagonal/>
    </border>
    <border>
      <left/>
      <right style="thin">
        <color rgb="FFC0C0C0"/>
      </right>
      <top style="thin">
        <color indexed="64"/>
      </top>
      <bottom style="thin">
        <color rgb="FFC0C0C0"/>
      </bottom>
      <diagonal/>
    </border>
    <border>
      <left style="thin">
        <color rgb="FFC0C0C0"/>
      </left>
      <right style="thin">
        <color rgb="FFC0C0C0"/>
      </right>
      <top/>
      <bottom style="thin">
        <color indexed="64"/>
      </bottom>
      <diagonal/>
    </border>
    <border>
      <left style="thin">
        <color rgb="FFC0C0C0"/>
      </left>
      <right/>
      <top style="thin">
        <color rgb="FFC0C0C0"/>
      </top>
      <bottom style="thin">
        <color rgb="FFC0C0C0"/>
      </bottom>
      <diagonal/>
    </border>
    <border>
      <left style="thin">
        <color rgb="FFC0C0C0"/>
      </left>
      <right style="thin">
        <color rgb="FFC0C0C0"/>
      </right>
      <top style="thin">
        <color indexed="64"/>
      </top>
      <bottom/>
      <diagonal/>
    </border>
    <border>
      <left/>
      <right style="thin">
        <color rgb="FFC0C0C0"/>
      </right>
      <top/>
      <bottom style="thin">
        <color indexed="64"/>
      </bottom>
      <diagonal/>
    </border>
    <border>
      <left/>
      <right style="thin">
        <color rgb="FFC0C0C0"/>
      </right>
      <top style="thin">
        <color indexed="64"/>
      </top>
      <bottom/>
      <diagonal/>
    </border>
    <border>
      <left/>
      <right style="thin">
        <color rgb="FFC0C0C0"/>
      </right>
      <top style="thin">
        <color indexed="64"/>
      </top>
      <bottom style="thin">
        <color indexed="64"/>
      </bottom>
      <diagonal/>
    </border>
    <border>
      <left/>
      <right/>
      <top/>
      <bottom style="thin">
        <color theme="1" tint="0.499984740745262"/>
      </bottom>
      <diagonal/>
    </border>
    <border>
      <left style="thin">
        <color rgb="FFC0C0C0"/>
      </left>
      <right style="thin">
        <color rgb="FFC0C0C0"/>
      </right>
      <top style="thin">
        <color rgb="FFC0C0C0"/>
      </top>
      <bottom style="thin">
        <color theme="1" tint="0.499984740745262"/>
      </bottom>
      <diagonal/>
    </border>
    <border>
      <left style="thin">
        <color rgb="FFC0C0C0"/>
      </left>
      <right style="thin">
        <color rgb="FFC0C0C0"/>
      </right>
      <top/>
      <bottom style="thin">
        <color theme="1" tint="0.499984740745262"/>
      </bottom>
      <diagonal/>
    </border>
    <border>
      <left style="thin">
        <color rgb="FFC0C0C0"/>
      </left>
      <right/>
      <top style="thin">
        <color rgb="FFC0C0C0"/>
      </top>
      <bottom style="thin">
        <color theme="1" tint="0.499984740745262"/>
      </bottom>
      <diagonal/>
    </border>
    <border>
      <left/>
      <right style="thin">
        <color rgb="FFC0C0C0"/>
      </right>
      <top style="thin">
        <color rgb="FFC0C0C0"/>
      </top>
      <bottom style="thin">
        <color theme="1" tint="0.499984740745262"/>
      </bottom>
      <diagonal/>
    </border>
    <border>
      <left/>
      <right style="thin">
        <color rgb="FFC0C0C0"/>
      </right>
      <top/>
      <bottom style="thin">
        <color theme="1" tint="0.499984740745262"/>
      </bottom>
      <diagonal/>
    </border>
    <border>
      <left style="thin">
        <color rgb="FFC0C0C0"/>
      </left>
      <right/>
      <top style="thin">
        <color rgb="FFC0C0C0"/>
      </top>
      <bottom/>
      <diagonal/>
    </border>
    <border>
      <left style="thin">
        <color rgb="FFC0C0C0"/>
      </left>
      <right/>
      <top style="thin">
        <color theme="2" tint="-0.249977111117893"/>
      </top>
      <bottom style="thin">
        <color rgb="FFC0C0C0"/>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64"/>
      </top>
      <bottom style="thin">
        <color indexed="64"/>
      </bottom>
      <diagonal/>
    </border>
    <border>
      <left style="thin">
        <color rgb="FFC0C0C0"/>
      </left>
      <right style="thin">
        <color rgb="FFC0C0C0"/>
      </right>
      <top style="thin">
        <color rgb="FFC0C0C0"/>
      </top>
      <bottom/>
      <diagonal/>
    </border>
    <border>
      <left/>
      <right/>
      <top/>
      <bottom style="thin">
        <color rgb="FFACACAC"/>
      </bottom>
      <diagonal/>
    </border>
    <border>
      <left/>
      <right/>
      <top/>
      <bottom style="thin">
        <color theme="2" tint="-0.24994659260841701"/>
      </bottom>
      <diagonal/>
    </border>
    <border>
      <left/>
      <right/>
      <top/>
      <bottom style="thin">
        <color theme="0" tint="-0.14999847407452621"/>
      </bottom>
      <diagonal/>
    </border>
    <border>
      <left style="thin">
        <color rgb="FFC0C0C0"/>
      </left>
      <right/>
      <top/>
      <bottom/>
      <diagonal/>
    </border>
    <border>
      <left/>
      <right style="thin">
        <color rgb="FFC0C0C0"/>
      </right>
      <top style="thin">
        <color rgb="FFC0C0C0"/>
      </top>
      <bottom/>
      <diagonal/>
    </border>
    <border>
      <left style="thin">
        <color rgb="FFC0C0C0"/>
      </left>
      <right style="thin">
        <color theme="1" tint="0.499984740745262"/>
      </right>
      <top style="thin">
        <color rgb="FFC0C0C0"/>
      </top>
      <bottom/>
      <diagonal/>
    </border>
    <border>
      <left style="thin">
        <color rgb="FFC0C0C0"/>
      </left>
      <right style="thin">
        <color theme="1" tint="0.499984740745262"/>
      </right>
      <top/>
      <bottom/>
      <diagonal/>
    </border>
    <border>
      <left style="thin">
        <color rgb="FFC0C0C0"/>
      </left>
      <right style="thin">
        <color theme="1" tint="0.499984740745262"/>
      </right>
      <top/>
      <bottom style="thin">
        <color indexed="64"/>
      </bottom>
      <diagonal/>
    </border>
    <border>
      <left style="thin">
        <color rgb="FFC0C0C0"/>
      </left>
      <right style="thin">
        <color theme="1" tint="0.499984740745262"/>
      </right>
      <top style="thin">
        <color indexed="64"/>
      </top>
      <bottom/>
      <diagonal/>
    </border>
    <border>
      <left style="thin">
        <color rgb="FFC0C0C0"/>
      </left>
      <right style="thin">
        <color theme="1" tint="0.499984740745262"/>
      </right>
      <top style="thin">
        <color rgb="FFC0C0C0"/>
      </top>
      <bottom style="thin">
        <color indexed="64"/>
      </bottom>
      <diagonal/>
    </border>
    <border>
      <left style="thin">
        <color rgb="FFC0C0C0"/>
      </left>
      <right style="thin">
        <color theme="1" tint="0.499984740745262"/>
      </right>
      <top/>
      <bottom style="thin">
        <color theme="2" tint="-0.249977111117893"/>
      </bottom>
      <diagonal/>
    </border>
    <border>
      <left style="thin">
        <color rgb="FFC0C0C0"/>
      </left>
      <right/>
      <top/>
      <bottom style="thin">
        <color indexed="64"/>
      </bottom>
      <diagonal/>
    </border>
    <border>
      <left/>
      <right/>
      <top style="thin">
        <color rgb="FFC0C0C0"/>
      </top>
      <bottom style="thin">
        <color rgb="FFACACAC"/>
      </bottom>
      <diagonal/>
    </border>
  </borders>
  <cellStyleXfs count="23">
    <xf numFmtId="0" fontId="0" fillId="0" borderId="0"/>
    <xf numFmtId="0" fontId="1" fillId="0" borderId="0"/>
    <xf numFmtId="0" fontId="2" fillId="0" borderId="0"/>
    <xf numFmtId="0" fontId="1" fillId="0" borderId="0"/>
    <xf numFmtId="0" fontId="3" fillId="0" borderId="0"/>
    <xf numFmtId="43" fontId="7"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11" fillId="0" borderId="0"/>
    <xf numFmtId="0" fontId="23" fillId="4" borderId="0">
      <alignment horizontal="right" vertical="center" wrapText="1" indent="1"/>
    </xf>
    <xf numFmtId="0" fontId="29" fillId="8" borderId="0" applyProtection="0">
      <alignment horizontal="center" vertical="center" wrapText="1"/>
    </xf>
    <xf numFmtId="0" fontId="29" fillId="9" borderId="0">
      <alignment horizontal="center" vertical="center" wrapText="1"/>
    </xf>
    <xf numFmtId="0" fontId="33" fillId="5" borderId="0" applyAlignment="0">
      <alignment vertical="center"/>
    </xf>
    <xf numFmtId="0" fontId="33" fillId="15" borderId="0" applyNumberFormat="0" applyFont="0" applyBorder="0" applyAlignment="0" applyProtection="0">
      <alignment horizontal="left" vertical="center" wrapText="1" indent="2"/>
    </xf>
    <xf numFmtId="0" fontId="33" fillId="16" borderId="0" applyNumberFormat="0" applyFont="0" applyBorder="0" applyAlignment="0" applyProtection="0">
      <alignment vertical="center"/>
    </xf>
    <xf numFmtId="0" fontId="33" fillId="5" borderId="0" applyNumberFormat="0" applyFont="0" applyBorder="0" applyAlignment="0" applyProtection="0">
      <alignment vertical="center"/>
    </xf>
    <xf numFmtId="0" fontId="33" fillId="17" borderId="0" applyFont="0" applyBorder="0" applyAlignment="0" applyProtection="0">
      <alignment vertical="center"/>
    </xf>
    <xf numFmtId="0" fontId="2" fillId="18" borderId="0" applyNumberFormat="0" applyFont="0"/>
    <xf numFmtId="0" fontId="2" fillId="18" borderId="0"/>
    <xf numFmtId="43" fontId="2" fillId="0" borderId="0" applyFont="0" applyFill="0" applyBorder="0" applyAlignment="0" applyProtection="0"/>
    <xf numFmtId="0" fontId="105" fillId="0" borderId="0" applyNumberFormat="0" applyFill="0" applyBorder="0" applyAlignment="0" applyProtection="0"/>
  </cellStyleXfs>
  <cellXfs count="882">
    <xf numFmtId="0" fontId="0" fillId="0" borderId="0" xfId="0"/>
    <xf numFmtId="0" fontId="4" fillId="0" borderId="0" xfId="4" applyFont="1"/>
    <xf numFmtId="0" fontId="3" fillId="0" borderId="0" xfId="4"/>
    <xf numFmtId="0" fontId="9" fillId="0" borderId="0" xfId="0" applyFont="1" applyAlignment="1">
      <alignment vertical="center"/>
    </xf>
    <xf numFmtId="0" fontId="6" fillId="0" borderId="0" xfId="2" applyFont="1" applyAlignment="1">
      <alignment horizontal="center" vertical="center" wrapText="1"/>
    </xf>
    <xf numFmtId="0" fontId="6" fillId="0" borderId="0" xfId="0" applyFont="1"/>
    <xf numFmtId="0" fontId="0" fillId="4" borderId="0" xfId="0" applyFill="1"/>
    <xf numFmtId="0" fontId="0" fillId="5" borderId="0" xfId="0" applyFill="1"/>
    <xf numFmtId="0" fontId="20" fillId="4" borderId="0" xfId="2" applyFont="1" applyFill="1" applyAlignment="1">
      <alignment horizontal="right" wrapText="1" indent="1"/>
    </xf>
    <xf numFmtId="0" fontId="21" fillId="4" borderId="0" xfId="2" applyFont="1" applyFill="1" applyAlignment="1">
      <alignment horizontal="right" wrapText="1" indent="1"/>
    </xf>
    <xf numFmtId="0" fontId="22" fillId="4" borderId="0" xfId="2" applyFont="1" applyFill="1" applyAlignment="1">
      <alignment horizontal="right" wrapText="1" indent="1"/>
    </xf>
    <xf numFmtId="0" fontId="10" fillId="4" borderId="0" xfId="0" applyFont="1" applyFill="1" applyAlignment="1">
      <alignment vertical="center"/>
    </xf>
    <xf numFmtId="0" fontId="23" fillId="4" borderId="0" xfId="11">
      <alignment horizontal="right" vertical="center" wrapText="1" indent="1"/>
    </xf>
    <xf numFmtId="0" fontId="25" fillId="4" borderId="0" xfId="11" applyFont="1">
      <alignment horizontal="right" vertical="center" wrapText="1" indent="1"/>
    </xf>
    <xf numFmtId="0" fontId="9" fillId="0" borderId="0" xfId="0" applyFont="1" applyAlignment="1">
      <alignment horizontal="left" wrapText="1" indent="1"/>
    </xf>
    <xf numFmtId="0" fontId="9" fillId="4" borderId="0" xfId="0" applyFont="1" applyFill="1" applyAlignment="1">
      <alignment horizontal="left" wrapText="1" indent="1"/>
    </xf>
    <xf numFmtId="0" fontId="14" fillId="4" borderId="0" xfId="0" applyFont="1" applyFill="1" applyAlignment="1">
      <alignment horizontal="left" wrapText="1" indent="1"/>
    </xf>
    <xf numFmtId="0" fontId="33" fillId="5" borderId="0" xfId="0" applyFont="1" applyFill="1" applyAlignment="1">
      <alignment horizontal="left" vertical="center" indent="1"/>
    </xf>
    <xf numFmtId="0" fontId="37" fillId="0" borderId="0" xfId="0" applyFont="1" applyAlignment="1">
      <alignment horizontal="center" vertical="center" wrapText="1"/>
    </xf>
    <xf numFmtId="0" fontId="6" fillId="0" borderId="0" xfId="0" applyFont="1" applyAlignment="1">
      <alignment horizontal="center"/>
    </xf>
    <xf numFmtId="0" fontId="37"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center" vertical="center" wrapText="1"/>
    </xf>
    <xf numFmtId="3" fontId="6" fillId="0" borderId="0" xfId="2" applyNumberFormat="1" applyFont="1" applyAlignment="1">
      <alignment horizontal="center" vertical="center" wrapText="1"/>
    </xf>
    <xf numFmtId="3" fontId="32" fillId="0" borderId="0" xfId="0" applyNumberFormat="1" applyFont="1" applyAlignment="1">
      <alignment horizontal="center" vertical="center" wrapText="1"/>
    </xf>
    <xf numFmtId="0" fontId="29" fillId="8" borderId="0" xfId="0" applyFont="1" applyFill="1" applyAlignment="1">
      <alignment horizontal="center" vertical="center" wrapText="1"/>
    </xf>
    <xf numFmtId="0" fontId="29" fillId="9" borderId="0" xfId="0" applyFont="1" applyFill="1" applyAlignment="1">
      <alignment horizontal="center" vertical="center" wrapText="1"/>
    </xf>
    <xf numFmtId="0" fontId="29" fillId="5" borderId="0" xfId="0" applyFont="1" applyFill="1" applyAlignment="1">
      <alignment horizontal="center" vertical="center" wrapText="1"/>
    </xf>
    <xf numFmtId="0" fontId="33" fillId="5" borderId="0" xfId="0" applyFont="1" applyFill="1" applyAlignment="1">
      <alignment vertical="center"/>
    </xf>
    <xf numFmtId="0" fontId="6" fillId="5" borderId="0" xfId="0" applyFont="1" applyFill="1"/>
    <xf numFmtId="0" fontId="38" fillId="4" borderId="0" xfId="0" applyFont="1" applyFill="1" applyAlignment="1">
      <alignment vertical="center"/>
    </xf>
    <xf numFmtId="0" fontId="9" fillId="7" borderId="0" xfId="0" applyFont="1" applyFill="1" applyAlignment="1">
      <alignment vertical="center" wrapText="1"/>
    </xf>
    <xf numFmtId="0" fontId="9" fillId="7" borderId="0" xfId="0" applyFont="1" applyFill="1" applyAlignment="1">
      <alignment vertical="center"/>
    </xf>
    <xf numFmtId="0" fontId="15" fillId="0" borderId="0" xfId="0" applyFont="1"/>
    <xf numFmtId="0" fontId="29" fillId="9" borderId="0" xfId="0" applyFont="1" applyFill="1" applyAlignment="1">
      <alignment horizontal="center" vertical="center"/>
    </xf>
    <xf numFmtId="0" fontId="29" fillId="5" borderId="0" xfId="0" applyFont="1" applyFill="1" applyAlignment="1">
      <alignment horizontal="center" vertical="center"/>
    </xf>
    <xf numFmtId="0" fontId="50" fillId="5" borderId="0" xfId="0" applyFont="1" applyFill="1" applyAlignment="1">
      <alignment vertical="center"/>
    </xf>
    <xf numFmtId="0" fontId="50" fillId="5" borderId="0" xfId="0" applyFont="1" applyFill="1"/>
    <xf numFmtId="0" fontId="33" fillId="5" borderId="0" xfId="0" applyFont="1" applyFill="1" applyAlignment="1">
      <alignment vertical="top"/>
    </xf>
    <xf numFmtId="0" fontId="9" fillId="4" borderId="0" xfId="0" applyFont="1" applyFill="1" applyAlignment="1">
      <alignment vertical="center"/>
    </xf>
    <xf numFmtId="0" fontId="6" fillId="4" borderId="0" xfId="0" applyFont="1" applyFill="1"/>
    <xf numFmtId="0" fontId="15" fillId="4" borderId="0" xfId="0" applyFont="1" applyFill="1" applyAlignment="1">
      <alignment vertical="center"/>
    </xf>
    <xf numFmtId="0" fontId="45" fillId="4" borderId="0" xfId="0" applyFont="1" applyFill="1" applyAlignment="1">
      <alignment vertical="center"/>
    </xf>
    <xf numFmtId="0" fontId="46" fillId="4" borderId="0" xfId="0" applyFont="1" applyFill="1" applyAlignment="1">
      <alignment vertical="center"/>
    </xf>
    <xf numFmtId="0" fontId="47" fillId="4" borderId="0" xfId="0" applyFont="1" applyFill="1" applyAlignment="1">
      <alignment vertical="center"/>
    </xf>
    <xf numFmtId="0" fontId="6" fillId="4" borderId="0" xfId="0" applyFont="1" applyFill="1" applyAlignment="1">
      <alignment vertical="center"/>
    </xf>
    <xf numFmtId="0" fontId="37" fillId="4" borderId="0" xfId="0" applyFont="1" applyFill="1" applyAlignment="1">
      <alignment vertical="center"/>
    </xf>
    <xf numFmtId="0" fontId="3" fillId="4" borderId="0" xfId="0" applyFont="1" applyFill="1" applyAlignment="1">
      <alignment vertical="center"/>
    </xf>
    <xf numFmtId="0" fontId="15" fillId="4" borderId="0" xfId="0" applyFont="1" applyFill="1"/>
    <xf numFmtId="0" fontId="43" fillId="4" borderId="0" xfId="0" applyFont="1" applyFill="1" applyAlignment="1">
      <alignment vertical="center"/>
    </xf>
    <xf numFmtId="0" fontId="3" fillId="4" borderId="0" xfId="0" applyFont="1" applyFill="1" applyAlignment="1">
      <alignment horizontal="left" vertical="center"/>
    </xf>
    <xf numFmtId="0" fontId="41" fillId="4" borderId="0" xfId="0" applyFont="1" applyFill="1" applyAlignment="1">
      <alignment vertical="center"/>
    </xf>
    <xf numFmtId="0" fontId="37" fillId="4" borderId="0" xfId="0" applyFont="1" applyFill="1" applyAlignment="1">
      <alignment horizontal="left" vertical="center"/>
    </xf>
    <xf numFmtId="0" fontId="33" fillId="4" borderId="0" xfId="0" applyFont="1" applyFill="1" applyAlignment="1">
      <alignment horizontal="left" vertical="center"/>
    </xf>
    <xf numFmtId="0" fontId="19" fillId="4" borderId="0" xfId="0" applyFont="1" applyFill="1" applyAlignment="1">
      <alignment vertical="center"/>
    </xf>
    <xf numFmtId="0" fontId="52" fillId="4" borderId="0" xfId="0" applyFont="1" applyFill="1" applyAlignment="1">
      <alignment vertical="center"/>
    </xf>
    <xf numFmtId="0" fontId="52" fillId="4" borderId="0" xfId="0" applyFont="1" applyFill="1"/>
    <xf numFmtId="0" fontId="16" fillId="4" borderId="0" xfId="0" applyFont="1" applyFill="1"/>
    <xf numFmtId="0" fontId="48" fillId="4" borderId="0" xfId="0" applyFont="1" applyFill="1" applyAlignment="1">
      <alignment vertical="center"/>
    </xf>
    <xf numFmtId="0" fontId="54" fillId="4" borderId="0" xfId="0" applyFont="1" applyFill="1"/>
    <xf numFmtId="0" fontId="49" fillId="4" borderId="0" xfId="0" applyFont="1" applyFill="1" applyAlignment="1">
      <alignment vertical="center"/>
    </xf>
    <xf numFmtId="0" fontId="44" fillId="4" borderId="0" xfId="0" applyFont="1" applyFill="1" applyAlignment="1">
      <alignment vertical="center"/>
    </xf>
    <xf numFmtId="0" fontId="18" fillId="4" borderId="0" xfId="0" applyFont="1" applyFill="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6" fillId="4" borderId="0" xfId="0" applyFont="1" applyFill="1" applyAlignment="1">
      <alignment horizontal="left" vertical="center" wrapText="1"/>
    </xf>
    <xf numFmtId="0" fontId="38" fillId="4" borderId="0" xfId="0" applyFont="1" applyFill="1" applyAlignment="1">
      <alignment vertical="center" wrapText="1"/>
    </xf>
    <xf numFmtId="0" fontId="0" fillId="4" borderId="0" xfId="0" applyFill="1" applyAlignment="1">
      <alignment vertical="center"/>
    </xf>
    <xf numFmtId="0" fontId="0" fillId="0" borderId="0" xfId="0" applyAlignment="1">
      <alignment vertical="center"/>
    </xf>
    <xf numFmtId="0" fontId="0" fillId="4" borderId="0" xfId="0" applyFill="1" applyAlignment="1">
      <alignment horizontal="left" vertical="center"/>
    </xf>
    <xf numFmtId="0" fontId="6" fillId="0" borderId="0" xfId="0" applyFont="1" applyAlignment="1">
      <alignment vertical="center" wrapText="1"/>
    </xf>
    <xf numFmtId="9" fontId="6" fillId="0" borderId="0" xfId="0" applyNumberFormat="1" applyFont="1" applyAlignment="1">
      <alignment horizontal="center" vertical="center"/>
    </xf>
    <xf numFmtId="4"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0" fontId="29" fillId="5" borderId="0" xfId="0" applyFont="1" applyFill="1" applyAlignment="1">
      <alignment vertical="center"/>
    </xf>
    <xf numFmtId="0" fontId="19" fillId="5" borderId="0" xfId="0" applyFont="1" applyFill="1" applyAlignment="1">
      <alignment vertical="center"/>
    </xf>
    <xf numFmtId="0" fontId="19" fillId="5" borderId="0" xfId="0" applyFont="1" applyFill="1" applyAlignment="1">
      <alignment horizontal="center" vertical="center"/>
    </xf>
    <xf numFmtId="0" fontId="14" fillId="5" borderId="0" xfId="0" applyFont="1" applyFill="1"/>
    <xf numFmtId="0" fontId="14" fillId="5" borderId="0" xfId="0" applyFont="1" applyFill="1" applyAlignment="1">
      <alignment wrapText="1"/>
    </xf>
    <xf numFmtId="0" fontId="6" fillId="7" borderId="0" xfId="0" applyFont="1" applyFill="1" applyAlignment="1">
      <alignment vertical="center"/>
    </xf>
    <xf numFmtId="0" fontId="14" fillId="5" borderId="0" xfId="0" applyFont="1" applyFill="1" applyAlignment="1">
      <alignment vertical="center"/>
    </xf>
    <xf numFmtId="0" fontId="0" fillId="0" borderId="22" xfId="0" applyBorder="1"/>
    <xf numFmtId="0" fontId="6" fillId="0" borderId="22" xfId="0" applyFont="1" applyBorder="1" applyAlignment="1">
      <alignment horizontal="center" vertical="center"/>
    </xf>
    <xf numFmtId="0" fontId="27" fillId="4" borderId="0" xfId="0" applyFont="1" applyFill="1" applyAlignment="1">
      <alignment vertical="center"/>
    </xf>
    <xf numFmtId="9" fontId="9" fillId="4" borderId="0" xfId="0" applyNumberFormat="1" applyFont="1" applyFill="1" applyAlignment="1">
      <alignment horizontal="center" vertical="center" wrapText="1"/>
    </xf>
    <xf numFmtId="0" fontId="50" fillId="5" borderId="0" xfId="0" applyFont="1" applyFill="1" applyAlignment="1">
      <alignment horizontal="center" vertical="center"/>
    </xf>
    <xf numFmtId="0" fontId="0" fillId="0" borderId="0" xfId="0" applyAlignment="1">
      <alignment vertical="center" wrapText="1"/>
    </xf>
    <xf numFmtId="0" fontId="29" fillId="9" borderId="0" xfId="2" applyFont="1" applyFill="1" applyAlignment="1">
      <alignment horizontal="center" vertical="center"/>
    </xf>
    <xf numFmtId="0" fontId="29" fillId="5" borderId="0" xfId="2" applyFont="1" applyFill="1" applyAlignment="1">
      <alignment horizontal="center" vertical="center"/>
    </xf>
    <xf numFmtId="0" fontId="29" fillId="10" borderId="0" xfId="2" applyFont="1" applyFill="1" applyAlignment="1">
      <alignment horizontal="center"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1" fontId="6" fillId="0" borderId="0" xfId="0" applyNumberFormat="1" applyFont="1" applyAlignment="1">
      <alignment horizontal="center" vertical="center"/>
    </xf>
    <xf numFmtId="0" fontId="29" fillId="5" borderId="0" xfId="2" applyFont="1" applyFill="1" applyAlignment="1">
      <alignment vertical="center" wrapText="1"/>
    </xf>
    <xf numFmtId="0" fontId="29" fillId="5" borderId="0" xfId="2" applyFont="1" applyFill="1" applyAlignment="1">
      <alignment horizontal="center" vertical="center" wrapText="1"/>
    </xf>
    <xf numFmtId="0" fontId="29" fillId="10" borderId="0" xfId="2" applyFont="1" applyFill="1" applyAlignment="1">
      <alignment horizontal="center" vertical="center"/>
    </xf>
    <xf numFmtId="0" fontId="29" fillId="9" borderId="0" xfId="2" applyFont="1" applyFill="1" applyAlignment="1">
      <alignment horizontal="center" vertical="center" wrapText="1"/>
    </xf>
    <xf numFmtId="0" fontId="29" fillId="10" borderId="0" xfId="0" applyFont="1" applyFill="1" applyAlignment="1">
      <alignment horizontal="center" vertical="center" wrapText="1"/>
    </xf>
    <xf numFmtId="9" fontId="6" fillId="0" borderId="22" xfId="0" applyNumberFormat="1" applyFont="1" applyBorder="1" applyAlignment="1">
      <alignment horizontal="center" vertical="center" wrapText="1"/>
    </xf>
    <xf numFmtId="0" fontId="29" fillId="8" borderId="0" xfId="12">
      <alignment horizontal="center" vertical="center" wrapText="1"/>
    </xf>
    <xf numFmtId="0" fontId="29" fillId="9" borderId="0" xfId="13">
      <alignment horizontal="center" vertical="center" wrapText="1"/>
    </xf>
    <xf numFmtId="0" fontId="29" fillId="10" borderId="0" xfId="0" applyFont="1" applyFill="1" applyAlignment="1">
      <alignment horizontal="center" vertical="center"/>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33" fillId="5" borderId="0" xfId="0" applyFont="1" applyFill="1" applyAlignment="1">
      <alignment vertical="center" wrapText="1"/>
    </xf>
    <xf numFmtId="0" fontId="50" fillId="5" borderId="0" xfId="0" applyFont="1" applyFill="1" applyAlignment="1">
      <alignment wrapText="1"/>
    </xf>
    <xf numFmtId="0" fontId="6" fillId="5" borderId="0" xfId="0" applyFont="1" applyFill="1" applyAlignment="1">
      <alignment horizontal="left"/>
    </xf>
    <xf numFmtId="0" fontId="27" fillId="5" borderId="0" xfId="2" applyFont="1" applyFill="1" applyAlignment="1">
      <alignment horizontal="left" vertical="center"/>
    </xf>
    <xf numFmtId="0" fontId="27" fillId="5" borderId="0" xfId="2" applyFont="1" applyFill="1" applyAlignment="1">
      <alignment vertical="center"/>
    </xf>
    <xf numFmtId="0" fontId="9" fillId="5" borderId="0" xfId="2" applyFont="1" applyFill="1" applyAlignment="1">
      <alignment vertical="center"/>
    </xf>
    <xf numFmtId="9" fontId="9" fillId="5" borderId="0" xfId="8" applyFont="1" applyFill="1" applyBorder="1" applyAlignment="1">
      <alignment vertical="center"/>
    </xf>
    <xf numFmtId="0" fontId="64" fillId="4" borderId="0" xfId="0" applyFont="1" applyFill="1" applyAlignment="1">
      <alignment vertical="center"/>
    </xf>
    <xf numFmtId="0" fontId="29" fillId="5" borderId="0" xfId="2" applyFont="1" applyFill="1" applyAlignment="1">
      <alignment vertical="center"/>
    </xf>
    <xf numFmtId="0" fontId="33" fillId="5" borderId="0" xfId="2" applyFont="1" applyFill="1" applyAlignment="1">
      <alignment vertical="center"/>
    </xf>
    <xf numFmtId="0" fontId="19" fillId="5" borderId="0" xfId="2" applyFont="1" applyFill="1" applyAlignment="1">
      <alignment vertical="center"/>
    </xf>
    <xf numFmtId="0" fontId="37" fillId="5" borderId="0" xfId="2" applyFont="1" applyFill="1" applyAlignment="1">
      <alignment vertical="center"/>
    </xf>
    <xf numFmtId="0" fontId="50" fillId="5" borderId="0" xfId="0" applyFont="1" applyFill="1" applyAlignment="1">
      <alignment vertical="center" wrapText="1"/>
    </xf>
    <xf numFmtId="0" fontId="15" fillId="0" borderId="0" xfId="0" applyFont="1" applyAlignment="1">
      <alignment wrapText="1"/>
    </xf>
    <xf numFmtId="2" fontId="6" fillId="0" borderId="22" xfId="0" applyNumberFormat="1" applyFont="1" applyBorder="1" applyAlignment="1">
      <alignment horizontal="center" vertical="center" wrapText="1"/>
    </xf>
    <xf numFmtId="4" fontId="6" fillId="0" borderId="22" xfId="0" applyNumberFormat="1" applyFont="1" applyBorder="1" applyAlignment="1">
      <alignment horizontal="center" vertical="center" wrapText="1"/>
    </xf>
    <xf numFmtId="0" fontId="33" fillId="5" borderId="0" xfId="10" applyFont="1" applyFill="1" applyAlignment="1">
      <alignment vertical="center"/>
    </xf>
    <xf numFmtId="0" fontId="50" fillId="5" borderId="0" xfId="10" applyFont="1" applyFill="1" applyAlignment="1">
      <alignment vertical="center"/>
    </xf>
    <xf numFmtId="3" fontId="6" fillId="0" borderId="22" xfId="0" applyNumberFormat="1" applyFont="1" applyBorder="1" applyAlignment="1">
      <alignment horizontal="center" vertical="center"/>
    </xf>
    <xf numFmtId="0" fontId="33" fillId="5" borderId="0" xfId="0" applyFont="1" applyFill="1" applyAlignment="1">
      <alignment horizontal="center" vertical="center"/>
    </xf>
    <xf numFmtId="3" fontId="6" fillId="0" borderId="22" xfId="0" applyNumberFormat="1" applyFont="1" applyBorder="1" applyAlignment="1">
      <alignment horizontal="center"/>
    </xf>
    <xf numFmtId="0" fontId="0" fillId="4" borderId="0" xfId="0" applyFill="1" applyAlignment="1">
      <alignment wrapText="1"/>
    </xf>
    <xf numFmtId="3" fontId="3" fillId="4" borderId="0" xfId="0" applyNumberFormat="1" applyFont="1" applyFill="1" applyAlignment="1">
      <alignment horizontal="center" vertical="center"/>
    </xf>
    <xf numFmtId="3" fontId="6" fillId="4" borderId="0" xfId="0" applyNumberFormat="1" applyFont="1" applyFill="1" applyAlignment="1">
      <alignment horizontal="center" vertical="center"/>
    </xf>
    <xf numFmtId="3" fontId="6" fillId="4" borderId="0" xfId="0" applyNumberFormat="1" applyFont="1" applyFill="1" applyAlignment="1">
      <alignment vertical="center"/>
    </xf>
    <xf numFmtId="3" fontId="3"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0" fontId="28" fillId="4" borderId="0" xfId="0" applyFont="1" applyFill="1" applyAlignment="1">
      <alignment vertical="center" wrapText="1"/>
    </xf>
    <xf numFmtId="0" fontId="28" fillId="4" borderId="0" xfId="0" applyFont="1" applyFill="1" applyAlignment="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6" fillId="4" borderId="0" xfId="0" applyFont="1" applyFill="1" applyAlignment="1">
      <alignment wrapText="1"/>
    </xf>
    <xf numFmtId="0" fontId="33" fillId="5" borderId="0" xfId="0" applyFont="1" applyFill="1" applyAlignment="1">
      <alignment horizontal="left" vertical="center"/>
    </xf>
    <xf numFmtId="0" fontId="27" fillId="4" borderId="0" xfId="2" applyFont="1" applyFill="1" applyAlignment="1">
      <alignment vertical="center"/>
    </xf>
    <xf numFmtId="0" fontId="9" fillId="4" borderId="0" xfId="2" applyFont="1" applyFill="1" applyAlignment="1">
      <alignment vertical="center"/>
    </xf>
    <xf numFmtId="9" fontId="3" fillId="4" borderId="0" xfId="8" applyFont="1" applyFill="1" applyBorder="1" applyAlignment="1">
      <alignment horizontal="center" vertical="center"/>
    </xf>
    <xf numFmtId="0" fontId="33" fillId="5" borderId="0" xfId="14" applyAlignment="1">
      <alignment vertical="center"/>
    </xf>
    <xf numFmtId="0" fontId="65" fillId="5" borderId="0" xfId="14" applyFont="1" applyAlignment="1">
      <alignment vertical="center"/>
    </xf>
    <xf numFmtId="0" fontId="33" fillId="5" borderId="0" xfId="14" applyAlignment="1">
      <alignment horizontal="left" vertical="center"/>
    </xf>
    <xf numFmtId="0" fontId="27" fillId="4" borderId="0" xfId="0" applyFont="1" applyFill="1" applyAlignment="1">
      <alignment vertical="center" wrapText="1"/>
    </xf>
    <xf numFmtId="0" fontId="9" fillId="4" borderId="0" xfId="0" applyFont="1" applyFill="1" applyAlignment="1">
      <alignment horizontal="center" vertical="center" wrapText="1"/>
    </xf>
    <xf numFmtId="0" fontId="40" fillId="0" borderId="0" xfId="4" applyFont="1"/>
    <xf numFmtId="0" fontId="58" fillId="0" borderId="0" xfId="4" applyFont="1"/>
    <xf numFmtId="0" fontId="4" fillId="2" borderId="0" xfId="4" applyFont="1" applyFill="1" applyAlignment="1">
      <alignment horizontal="left" indent="1"/>
    </xf>
    <xf numFmtId="0" fontId="30" fillId="2" borderId="0" xfId="4" applyFont="1" applyFill="1" applyAlignment="1">
      <alignment horizontal="left" vertical="center" indent="1"/>
    </xf>
    <xf numFmtId="0" fontId="0" fillId="4" borderId="0" xfId="0" applyFill="1" applyAlignment="1" applyProtection="1">
      <alignment horizontal="left" vertical="center" indent="1"/>
      <protection locked="0"/>
    </xf>
    <xf numFmtId="0" fontId="13" fillId="5" borderId="0" xfId="0" applyFont="1" applyFill="1" applyAlignment="1">
      <alignment horizontal="left" vertical="center" wrapText="1" indent="2"/>
    </xf>
    <xf numFmtId="0" fontId="0" fillId="4" borderId="0" xfId="0" applyFill="1" applyAlignment="1">
      <alignment horizontal="left" vertical="center" indent="2"/>
    </xf>
    <xf numFmtId="0" fontId="6"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top" wrapText="1" indent="2"/>
    </xf>
    <xf numFmtId="0" fontId="55" fillId="0" borderId="0" xfId="0" applyFont="1" applyAlignment="1">
      <alignment horizontal="left" vertical="center" indent="2"/>
    </xf>
    <xf numFmtId="0" fontId="37" fillId="4" borderId="0" xfId="0" applyFont="1" applyFill="1" applyAlignment="1">
      <alignment horizontal="left" vertical="center" wrapText="1"/>
    </xf>
    <xf numFmtId="0" fontId="6" fillId="4" borderId="0" xfId="0" applyFont="1" applyFill="1" applyAlignment="1">
      <alignment horizontal="center"/>
    </xf>
    <xf numFmtId="3" fontId="37" fillId="4" borderId="0" xfId="0" applyNumberFormat="1" applyFont="1" applyFill="1" applyAlignment="1">
      <alignment horizontal="center" vertical="center" wrapText="1"/>
    </xf>
    <xf numFmtId="3" fontId="32" fillId="4" borderId="0" xfId="2" applyNumberFormat="1" applyFont="1" applyFill="1" applyAlignment="1">
      <alignment horizontal="center" vertical="center" wrapText="1"/>
    </xf>
    <xf numFmtId="3" fontId="6" fillId="4" borderId="0" xfId="0" applyNumberFormat="1" applyFont="1" applyFill="1" applyAlignment="1">
      <alignment horizontal="center"/>
    </xf>
    <xf numFmtId="0" fontId="37" fillId="4" borderId="0" xfId="0" applyFont="1" applyFill="1" applyAlignment="1">
      <alignment vertical="center" wrapText="1"/>
    </xf>
    <xf numFmtId="0" fontId="3" fillId="4" borderId="0" xfId="0" applyFont="1" applyFill="1" applyAlignment="1">
      <alignment horizontal="center" vertical="center"/>
    </xf>
    <xf numFmtId="3" fontId="3" fillId="4" borderId="0" xfId="0" applyNumberFormat="1" applyFont="1" applyFill="1" applyAlignment="1">
      <alignment vertical="center"/>
    </xf>
    <xf numFmtId="0" fontId="50" fillId="5" borderId="0" xfId="0" applyFont="1" applyFill="1" applyAlignment="1">
      <alignment horizontal="left" vertical="center" indent="1"/>
    </xf>
    <xf numFmtId="0" fontId="6" fillId="5" borderId="0" xfId="0" applyFont="1" applyFill="1" applyAlignment="1">
      <alignment horizontal="left" vertical="center" indent="1"/>
    </xf>
    <xf numFmtId="0" fontId="50" fillId="5" borderId="0" xfId="0" applyFont="1" applyFill="1" applyAlignment="1">
      <alignment horizontal="left" indent="1"/>
    </xf>
    <xf numFmtId="0" fontId="19" fillId="5" borderId="0" xfId="0" applyFont="1" applyFill="1" applyAlignment="1">
      <alignment horizontal="left" indent="1"/>
    </xf>
    <xf numFmtId="0" fontId="4" fillId="2" borderId="0" xfId="4" applyFont="1" applyFill="1" applyAlignment="1">
      <alignment horizontal="left" vertical="center" indent="1"/>
    </xf>
    <xf numFmtId="0" fontId="0" fillId="0" borderId="0" xfId="0" applyAlignment="1">
      <alignment horizontal="left" vertical="center" indent="2"/>
    </xf>
    <xf numFmtId="0" fontId="9" fillId="4" borderId="0" xfId="0" applyFont="1" applyFill="1" applyAlignment="1">
      <alignment vertical="center" wrapText="1"/>
    </xf>
    <xf numFmtId="0" fontId="3" fillId="4" borderId="0" xfId="0" applyFont="1" applyFill="1" applyAlignment="1">
      <alignment horizontal="left" vertical="center" wrapText="1"/>
    </xf>
    <xf numFmtId="0" fontId="32" fillId="4" borderId="0" xfId="0" applyFont="1" applyFill="1" applyAlignment="1">
      <alignment vertical="center"/>
    </xf>
    <xf numFmtId="0" fontId="6" fillId="4" borderId="0" xfId="0" applyFont="1" applyFill="1" applyAlignment="1">
      <alignment vertical="center" wrapText="1"/>
    </xf>
    <xf numFmtId="3" fontId="9" fillId="4" borderId="0" xfId="0" applyNumberFormat="1" applyFont="1" applyFill="1" applyAlignment="1">
      <alignment horizontal="center" vertical="center"/>
    </xf>
    <xf numFmtId="0" fontId="27" fillId="4" borderId="0" xfId="0" applyFont="1" applyFill="1" applyAlignment="1">
      <alignment horizontal="center" vertical="center"/>
    </xf>
    <xf numFmtId="0" fontId="9" fillId="4" borderId="0" xfId="0" applyFont="1" applyFill="1" applyAlignment="1">
      <alignment horizontal="center" vertical="center"/>
    </xf>
    <xf numFmtId="9" fontId="6" fillId="4" borderId="0" xfId="0" applyNumberFormat="1" applyFont="1" applyFill="1" applyAlignment="1">
      <alignment horizontal="center" vertical="center"/>
    </xf>
    <xf numFmtId="0" fontId="43" fillId="4" borderId="0" xfId="0" applyFont="1" applyFill="1" applyAlignment="1">
      <alignment vertical="top"/>
    </xf>
    <xf numFmtId="0" fontId="55" fillId="4" borderId="0" xfId="0" applyFont="1" applyFill="1" applyAlignment="1">
      <alignment vertical="center"/>
    </xf>
    <xf numFmtId="3" fontId="55" fillId="4" borderId="0" xfId="0" applyNumberFormat="1" applyFont="1" applyFill="1" applyAlignment="1">
      <alignment vertical="center"/>
    </xf>
    <xf numFmtId="3" fontId="9" fillId="4" borderId="0" xfId="0" applyNumberFormat="1" applyFont="1" applyFill="1" applyAlignment="1">
      <alignment vertical="center"/>
    </xf>
    <xf numFmtId="0" fontId="27" fillId="4" borderId="0" xfId="0" applyFont="1" applyFill="1" applyAlignment="1">
      <alignment horizontal="left" vertical="center"/>
    </xf>
    <xf numFmtId="0" fontId="9" fillId="4" borderId="0" xfId="0" applyFont="1" applyFill="1" applyAlignment="1">
      <alignment horizontal="left" vertical="center"/>
    </xf>
    <xf numFmtId="3" fontId="9" fillId="4" borderId="0" xfId="0" applyNumberFormat="1" applyFont="1" applyFill="1" applyAlignment="1">
      <alignment horizontal="center" vertical="center" wrapText="1"/>
    </xf>
    <xf numFmtId="3" fontId="55" fillId="4" borderId="0" xfId="0" applyNumberFormat="1" applyFont="1" applyFill="1" applyAlignment="1">
      <alignment horizontal="center" vertical="center" wrapText="1"/>
    </xf>
    <xf numFmtId="0" fontId="32" fillId="4" borderId="0" xfId="0" applyFont="1" applyFill="1" applyAlignment="1">
      <alignment vertical="center" wrapText="1"/>
    </xf>
    <xf numFmtId="3" fontId="9" fillId="4" borderId="0" xfId="0" applyNumberFormat="1" applyFont="1" applyFill="1" applyAlignment="1">
      <alignment horizontal="left" vertical="center" wrapText="1"/>
    </xf>
    <xf numFmtId="0" fontId="28" fillId="4" borderId="0" xfId="0" applyFont="1" applyFill="1" applyAlignment="1">
      <alignment vertical="top" wrapText="1"/>
    </xf>
    <xf numFmtId="0" fontId="56" fillId="4" borderId="0" xfId="0" applyFont="1" applyFill="1" applyAlignment="1">
      <alignment vertical="center" wrapText="1"/>
    </xf>
    <xf numFmtId="0" fontId="6" fillId="4" borderId="0" xfId="0" applyFont="1" applyFill="1" applyAlignment="1">
      <alignment horizontal="left" vertical="top" wrapText="1"/>
    </xf>
    <xf numFmtId="0" fontId="9" fillId="4" borderId="0" xfId="0" applyFont="1" applyFill="1" applyAlignment="1">
      <alignment vertical="top"/>
    </xf>
    <xf numFmtId="0" fontId="18" fillId="4" borderId="0" xfId="0" applyFont="1" applyFill="1" applyAlignment="1">
      <alignment horizontal="left" vertical="center" wrapText="1"/>
    </xf>
    <xf numFmtId="0" fontId="18" fillId="4" borderId="0" xfId="0" applyFont="1" applyFill="1" applyAlignment="1">
      <alignment horizontal="left" vertical="center"/>
    </xf>
    <xf numFmtId="9" fontId="3" fillId="4" borderId="0" xfId="0" applyNumberFormat="1" applyFont="1" applyFill="1" applyAlignment="1">
      <alignment horizontal="center" vertical="center"/>
    </xf>
    <xf numFmtId="10" fontId="3" fillId="4" borderId="0" xfId="0" applyNumberFormat="1" applyFont="1" applyFill="1" applyAlignment="1">
      <alignment horizontal="center" vertical="center"/>
    </xf>
    <xf numFmtId="10" fontId="3" fillId="4" borderId="0" xfId="8" applyNumberFormat="1" applyFont="1" applyFill="1" applyBorder="1" applyAlignment="1">
      <alignment horizontal="center" vertical="center"/>
    </xf>
    <xf numFmtId="0" fontId="36" fillId="4" borderId="0" xfId="0" applyFont="1" applyFill="1" applyAlignment="1">
      <alignment vertical="center"/>
    </xf>
    <xf numFmtId="0" fontId="59" fillId="4" borderId="0" xfId="2" applyFont="1" applyFill="1" applyAlignment="1">
      <alignment vertical="top" wrapText="1"/>
    </xf>
    <xf numFmtId="0" fontId="18" fillId="4" borderId="0" xfId="0" applyFont="1" applyFill="1" applyAlignment="1">
      <alignment vertical="top"/>
    </xf>
    <xf numFmtId="0" fontId="37" fillId="4" borderId="0" xfId="0" applyFont="1" applyFill="1" applyAlignment="1">
      <alignment vertical="top"/>
    </xf>
    <xf numFmtId="0" fontId="37" fillId="4" borderId="0" xfId="0" applyFont="1" applyFill="1" applyAlignment="1">
      <alignment horizontal="center" vertical="center"/>
    </xf>
    <xf numFmtId="9" fontId="9" fillId="4" borderId="0" xfId="2" applyNumberFormat="1" applyFont="1" applyFill="1" applyAlignment="1">
      <alignment horizontal="center" vertical="center"/>
    </xf>
    <xf numFmtId="9" fontId="9" fillId="4" borderId="0" xfId="8" applyFont="1" applyFill="1" applyBorder="1" applyAlignment="1">
      <alignment horizontal="center" vertical="center"/>
    </xf>
    <xf numFmtId="1" fontId="9" fillId="4" borderId="0" xfId="8" applyNumberFormat="1" applyFont="1" applyFill="1" applyBorder="1" applyAlignment="1">
      <alignment horizontal="center" vertical="center"/>
    </xf>
    <xf numFmtId="9" fontId="9" fillId="4" borderId="0" xfId="2" applyNumberFormat="1" applyFont="1" applyFill="1" applyAlignment="1">
      <alignment horizontal="center" vertical="center" wrapText="1"/>
    </xf>
    <xf numFmtId="9" fontId="9" fillId="4" borderId="0" xfId="8" applyFont="1" applyFill="1" applyBorder="1" applyAlignment="1">
      <alignment horizontal="center" vertical="center" wrapText="1"/>
    </xf>
    <xf numFmtId="0" fontId="9" fillId="4" borderId="0" xfId="2" applyFont="1" applyFill="1" applyAlignment="1">
      <alignment horizontal="center" vertical="center"/>
    </xf>
    <xf numFmtId="0" fontId="6" fillId="7" borderId="0" xfId="0" applyFont="1" applyFill="1" applyAlignment="1">
      <alignment vertical="center" wrapText="1"/>
    </xf>
    <xf numFmtId="0" fontId="6" fillId="4" borderId="0" xfId="0" applyFont="1" applyFill="1" applyAlignment="1">
      <alignment horizontal="center" vertical="center" wrapText="1"/>
    </xf>
    <xf numFmtId="0" fontId="18" fillId="4" borderId="0" xfId="0" applyFont="1" applyFill="1" applyAlignment="1">
      <alignment vertical="center" wrapText="1"/>
    </xf>
    <xf numFmtId="0" fontId="3" fillId="4" borderId="0" xfId="0" applyFont="1" applyFill="1" applyAlignment="1">
      <alignment horizontal="justify" vertical="center" wrapText="1"/>
    </xf>
    <xf numFmtId="9" fontId="3" fillId="4" borderId="0" xfId="0" applyNumberFormat="1" applyFont="1" applyFill="1" applyAlignment="1">
      <alignment horizontal="center" vertical="center" wrapText="1"/>
    </xf>
    <xf numFmtId="0" fontId="5" fillId="4" borderId="0" xfId="0" applyFont="1" applyFill="1" applyAlignment="1">
      <alignment vertical="center"/>
    </xf>
    <xf numFmtId="0" fontId="67" fillId="4" borderId="0" xfId="0" applyFont="1" applyFill="1"/>
    <xf numFmtId="0" fontId="6" fillId="4" borderId="0" xfId="0" applyFont="1" applyFill="1" applyAlignment="1">
      <alignment horizontal="left" vertical="center"/>
    </xf>
    <xf numFmtId="3" fontId="3" fillId="4" borderId="0" xfId="0" applyNumberFormat="1" applyFont="1" applyFill="1" applyAlignment="1">
      <alignment vertical="center" wrapText="1"/>
    </xf>
    <xf numFmtId="3" fontId="6" fillId="4" borderId="0" xfId="0" applyNumberFormat="1" applyFont="1" applyFill="1" applyAlignment="1">
      <alignment vertical="center" wrapText="1"/>
    </xf>
    <xf numFmtId="0" fontId="3" fillId="4" borderId="0" xfId="0" applyFont="1" applyFill="1" applyAlignment="1">
      <alignment vertical="top" wrapText="1"/>
    </xf>
    <xf numFmtId="0" fontId="38" fillId="4" borderId="0" xfId="0" applyFont="1" applyFill="1" applyAlignment="1">
      <alignment vertical="top" wrapText="1"/>
    </xf>
    <xf numFmtId="0" fontId="3" fillId="4" borderId="0" xfId="0" applyFont="1" applyFill="1" applyAlignment="1">
      <alignment horizontal="justify" vertical="center"/>
    </xf>
    <xf numFmtId="0" fontId="15" fillId="4" borderId="0" xfId="0" applyFont="1" applyFill="1" applyAlignment="1">
      <alignment wrapText="1"/>
    </xf>
    <xf numFmtId="0" fontId="43" fillId="4" borderId="0" xfId="10" applyFont="1" applyFill="1" applyAlignment="1">
      <alignment vertical="center"/>
    </xf>
    <xf numFmtId="0" fontId="42" fillId="4" borderId="0" xfId="10" applyFont="1" applyFill="1" applyAlignment="1">
      <alignment vertical="center"/>
    </xf>
    <xf numFmtId="0" fontId="37" fillId="4" borderId="0" xfId="10" applyFont="1" applyFill="1" applyAlignment="1">
      <alignment vertical="center"/>
    </xf>
    <xf numFmtId="0" fontId="3" fillId="4" borderId="0" xfId="10" applyFont="1" applyFill="1" applyAlignment="1">
      <alignment vertical="center"/>
    </xf>
    <xf numFmtId="0" fontId="62" fillId="4" borderId="0" xfId="10" applyFont="1" applyFill="1" applyAlignment="1">
      <alignment vertical="center"/>
    </xf>
    <xf numFmtId="3" fontId="3" fillId="4" borderId="0" xfId="10" applyNumberFormat="1" applyFont="1" applyFill="1" applyAlignment="1">
      <alignment horizontal="center" vertical="center"/>
    </xf>
    <xf numFmtId="2" fontId="3" fillId="4" borderId="0" xfId="10" applyNumberFormat="1" applyFont="1" applyFill="1" applyAlignment="1">
      <alignment horizontal="center" vertical="center" wrapText="1"/>
    </xf>
    <xf numFmtId="0" fontId="32" fillId="4" borderId="0" xfId="0" applyFont="1" applyFill="1"/>
    <xf numFmtId="0" fontId="63" fillId="4" borderId="0" xfId="0" applyFont="1" applyFill="1" applyAlignment="1">
      <alignment vertical="center"/>
    </xf>
    <xf numFmtId="0" fontId="28" fillId="4" borderId="0" xfId="0" applyFont="1" applyFill="1" applyAlignment="1">
      <alignment vertical="top"/>
    </xf>
    <xf numFmtId="0" fontId="32" fillId="4" borderId="0" xfId="0" applyFont="1" applyFill="1" applyAlignment="1">
      <alignment vertical="top"/>
    </xf>
    <xf numFmtId="0" fontId="69" fillId="4" borderId="0" xfId="0" applyFont="1" applyFill="1" applyAlignment="1">
      <alignment vertical="center"/>
    </xf>
    <xf numFmtId="2"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0" fontId="6" fillId="4" borderId="0" xfId="0" applyFont="1" applyFill="1" applyAlignment="1">
      <alignment vertical="top"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3" fontId="3" fillId="4" borderId="0" xfId="2" applyNumberFormat="1" applyFont="1" applyFill="1" applyAlignment="1">
      <alignment horizontal="center" vertical="center" wrapText="1"/>
    </xf>
    <xf numFmtId="0" fontId="32" fillId="4" borderId="0" xfId="0" applyFont="1" applyFill="1" applyAlignment="1">
      <alignment horizontal="left" vertical="center"/>
    </xf>
    <xf numFmtId="9" fontId="6" fillId="4" borderId="0" xfId="0" applyNumberFormat="1" applyFont="1" applyFill="1" applyAlignment="1">
      <alignment horizontal="center" vertical="center" wrapText="1"/>
    </xf>
    <xf numFmtId="10" fontId="55" fillId="4" borderId="0" xfId="9" applyNumberFormat="1" applyFont="1" applyFill="1" applyBorder="1" applyAlignment="1">
      <alignment horizontal="center" vertical="center" wrapText="1"/>
    </xf>
    <xf numFmtId="0" fontId="9" fillId="4" borderId="0" xfId="0" applyFont="1" applyFill="1"/>
    <xf numFmtId="0" fontId="9" fillId="4" borderId="0" xfId="0" applyFont="1" applyFill="1" applyAlignment="1">
      <alignment horizontal="left" vertical="center" wrapText="1"/>
    </xf>
    <xf numFmtId="10" fontId="9" fillId="4" borderId="0" xfId="0" applyNumberFormat="1" applyFont="1" applyFill="1" applyAlignment="1">
      <alignment horizontal="center" vertical="center" wrapText="1"/>
    </xf>
    <xf numFmtId="0" fontId="27" fillId="4" borderId="0" xfId="2" applyFont="1" applyFill="1" applyAlignment="1">
      <alignment vertical="center" wrapText="1"/>
    </xf>
    <xf numFmtId="9" fontId="9" fillId="4" borderId="0" xfId="0" applyNumberFormat="1" applyFont="1" applyFill="1" applyAlignment="1">
      <alignment horizontal="center" vertical="center"/>
    </xf>
    <xf numFmtId="0" fontId="0" fillId="4" borderId="0" xfId="0" applyFill="1" applyAlignment="1">
      <alignment vertical="center" wrapText="1"/>
    </xf>
    <xf numFmtId="165" fontId="3" fillId="4" borderId="0" xfId="0" applyNumberFormat="1" applyFont="1" applyFill="1" applyAlignment="1">
      <alignment horizontal="center" vertical="center" wrapText="1"/>
    </xf>
    <xf numFmtId="0" fontId="6" fillId="4" borderId="0" xfId="0" applyFont="1" applyFill="1" applyAlignment="1">
      <alignment horizontal="left" vertical="top"/>
    </xf>
    <xf numFmtId="0" fontId="32" fillId="4" borderId="0" xfId="0" applyFont="1" applyFill="1" applyAlignment="1">
      <alignment horizontal="left" vertical="center" wrapText="1"/>
    </xf>
    <xf numFmtId="2" fontId="6" fillId="4" borderId="0" xfId="0" applyNumberFormat="1" applyFont="1" applyFill="1" applyAlignment="1">
      <alignment horizontal="center" vertical="center"/>
    </xf>
    <xf numFmtId="0" fontId="43" fillId="4" borderId="0" xfId="0" applyFont="1" applyFill="1" applyAlignment="1">
      <alignment vertical="center" wrapText="1"/>
    </xf>
    <xf numFmtId="0" fontId="9" fillId="4" borderId="0" xfId="2" applyFont="1" applyFill="1" applyAlignment="1">
      <alignment vertical="center" wrapText="1"/>
    </xf>
    <xf numFmtId="3" fontId="9" fillId="4" borderId="0" xfId="2" applyNumberFormat="1" applyFont="1" applyFill="1" applyAlignment="1">
      <alignment horizontal="center" vertical="center" wrapText="1"/>
    </xf>
    <xf numFmtId="0" fontId="27" fillId="4" borderId="0" xfId="2" applyFont="1" applyFill="1" applyAlignment="1">
      <alignment horizontal="left" vertical="center" wrapText="1"/>
    </xf>
    <xf numFmtId="0" fontId="9" fillId="4" borderId="0" xfId="0" applyFont="1" applyFill="1" applyAlignment="1">
      <alignment wrapText="1"/>
    </xf>
    <xf numFmtId="0" fontId="9" fillId="4" borderId="0" xfId="0" applyFont="1" applyFill="1" applyAlignment="1">
      <alignment vertical="top" wrapText="1"/>
    </xf>
    <xf numFmtId="1" fontId="9" fillId="4" borderId="0" xfId="2" applyNumberFormat="1" applyFont="1" applyFill="1" applyAlignment="1">
      <alignment horizontal="center" vertical="center"/>
    </xf>
    <xf numFmtId="3" fontId="9" fillId="4" borderId="0" xfId="2" applyNumberFormat="1" applyFont="1" applyFill="1" applyAlignment="1">
      <alignment horizontal="center" vertical="center"/>
    </xf>
    <xf numFmtId="3" fontId="27" fillId="4" borderId="0" xfId="2" applyNumberFormat="1" applyFont="1" applyFill="1" applyAlignment="1">
      <alignment horizontal="center" vertical="center"/>
    </xf>
    <xf numFmtId="0" fontId="27" fillId="4" borderId="0" xfId="2" applyFont="1" applyFill="1" applyAlignment="1">
      <alignment horizontal="left" vertical="center"/>
    </xf>
    <xf numFmtId="0" fontId="43" fillId="4" borderId="0" xfId="2" applyFont="1" applyFill="1" applyAlignment="1">
      <alignment vertical="center" wrapText="1"/>
    </xf>
    <xf numFmtId="9" fontId="9" fillId="4" borderId="0" xfId="8" applyFont="1" applyFill="1" applyBorder="1" applyAlignment="1">
      <alignment vertical="center"/>
    </xf>
    <xf numFmtId="0" fontId="28" fillId="4" borderId="0" xfId="2" applyFont="1" applyFill="1" applyAlignment="1">
      <alignment vertical="center" wrapText="1"/>
    </xf>
    <xf numFmtId="0" fontId="9" fillId="4" borderId="0" xfId="2" applyFont="1" applyFill="1" applyAlignment="1">
      <alignment horizontal="left" vertical="center" wrapText="1"/>
    </xf>
    <xf numFmtId="0" fontId="62" fillId="4" borderId="0" xfId="0" applyFont="1" applyFill="1" applyAlignment="1">
      <alignment vertical="center"/>
    </xf>
    <xf numFmtId="0" fontId="60" fillId="4" borderId="0" xfId="0" applyFont="1" applyFill="1" applyAlignment="1">
      <alignment vertical="center"/>
    </xf>
    <xf numFmtId="0" fontId="4" fillId="11" borderId="0" xfId="4" applyFont="1" applyFill="1" applyAlignment="1">
      <alignment horizontal="left" indent="1"/>
    </xf>
    <xf numFmtId="0" fontId="58" fillId="11" borderId="0" xfId="4" applyFont="1" applyFill="1" applyAlignment="1">
      <alignment horizontal="left" indent="1"/>
    </xf>
    <xf numFmtId="0" fontId="70" fillId="12" borderId="0" xfId="4" applyFont="1" applyFill="1" applyAlignment="1">
      <alignment horizontal="left" vertical="center" indent="2"/>
    </xf>
    <xf numFmtId="0" fontId="70" fillId="12" borderId="0" xfId="4" applyFont="1" applyFill="1" applyAlignment="1">
      <alignment horizontal="left" vertical="center" wrapText="1" indent="2"/>
    </xf>
    <xf numFmtId="0" fontId="4" fillId="11" borderId="0" xfId="4" applyFont="1" applyFill="1" applyAlignment="1">
      <alignment horizontal="left" vertical="center" indent="1"/>
    </xf>
    <xf numFmtId="0" fontId="4" fillId="4" borderId="0" xfId="4" applyFont="1" applyFill="1"/>
    <xf numFmtId="0" fontId="4" fillId="3" borderId="0" xfId="4" applyFont="1" applyFill="1" applyAlignment="1">
      <alignment horizontal="left" indent="1"/>
    </xf>
    <xf numFmtId="0" fontId="58" fillId="3" borderId="0" xfId="4" applyFont="1" applyFill="1" applyAlignment="1">
      <alignment horizontal="left" indent="2"/>
    </xf>
    <xf numFmtId="0" fontId="6" fillId="4" borderId="0" xfId="0" applyFont="1" applyFill="1" applyAlignment="1">
      <alignment horizontal="left" vertical="center" indent="2"/>
    </xf>
    <xf numFmtId="10" fontId="32" fillId="4" borderId="0" xfId="0" applyNumberFormat="1" applyFont="1" applyFill="1" applyAlignment="1">
      <alignment horizontal="left" vertical="center" indent="2"/>
    </xf>
    <xf numFmtId="0" fontId="0" fillId="5" borderId="0" xfId="0" applyFill="1" applyAlignment="1">
      <alignment horizontal="left" vertical="center" indent="2"/>
    </xf>
    <xf numFmtId="0" fontId="0" fillId="0" borderId="22" xfId="0" applyBorder="1" applyAlignment="1">
      <alignment horizontal="left" vertical="center" indent="2"/>
    </xf>
    <xf numFmtId="0" fontId="6" fillId="0" borderId="22" xfId="0" applyFont="1" applyBorder="1" applyAlignment="1">
      <alignment horizontal="left" vertical="top" wrapText="1" indent="2"/>
    </xf>
    <xf numFmtId="0" fontId="6" fillId="0" borderId="22" xfId="0" applyFont="1" applyBorder="1" applyAlignment="1">
      <alignment horizontal="left" vertical="center" indent="2"/>
    </xf>
    <xf numFmtId="0" fontId="0" fillId="13" borderId="0" xfId="0" applyFill="1"/>
    <xf numFmtId="0" fontId="65" fillId="0" borderId="0" xfId="0" applyFont="1" applyAlignment="1">
      <alignment vertical="center"/>
    </xf>
    <xf numFmtId="0" fontId="50" fillId="4" borderId="0" xfId="0" applyFont="1" applyFill="1" applyAlignment="1">
      <alignment vertical="center"/>
    </xf>
    <xf numFmtId="0" fontId="33" fillId="4" borderId="0" xfId="0" applyFont="1" applyFill="1" applyAlignment="1">
      <alignment vertical="center" wrapText="1"/>
    </xf>
    <xf numFmtId="0" fontId="64" fillId="4" borderId="0" xfId="0" applyFont="1" applyFill="1" applyAlignment="1">
      <alignment horizontal="left" vertical="center"/>
    </xf>
    <xf numFmtId="3" fontId="37" fillId="7" borderId="0" xfId="0" applyNumberFormat="1" applyFont="1" applyFill="1" applyAlignment="1">
      <alignment horizontal="center" vertical="center" wrapText="1"/>
    </xf>
    <xf numFmtId="0" fontId="32" fillId="0" borderId="0" xfId="0" applyFont="1" applyAlignment="1">
      <alignment horizontal="left" vertical="center" wrapText="1" indent="2"/>
    </xf>
    <xf numFmtId="0" fontId="61" fillId="0" borderId="0" xfId="0" applyFont="1" applyAlignment="1">
      <alignment horizontal="left" vertical="center" wrapText="1" indent="2"/>
    </xf>
    <xf numFmtId="0" fontId="61" fillId="0" borderId="22" xfId="0" applyFont="1" applyBorder="1" applyAlignment="1">
      <alignment horizontal="left" vertical="center" wrapText="1" indent="2"/>
    </xf>
    <xf numFmtId="0" fontId="61" fillId="4" borderId="0" xfId="0" applyFont="1" applyFill="1" applyAlignment="1">
      <alignment horizontal="left" vertical="center" wrapText="1" indent="2"/>
    </xf>
    <xf numFmtId="0" fontId="61" fillId="4" borderId="0" xfId="0" applyFont="1" applyFill="1" applyAlignment="1">
      <alignment horizontal="left" vertical="center" indent="2"/>
    </xf>
    <xf numFmtId="0" fontId="6" fillId="4" borderId="0" xfId="0" applyFont="1" applyFill="1" applyAlignment="1">
      <alignment horizontal="left" vertical="center" indent="3"/>
    </xf>
    <xf numFmtId="0" fontId="0" fillId="4" borderId="0" xfId="0" applyFill="1" applyAlignment="1">
      <alignment horizontal="left" vertical="center" indent="3"/>
    </xf>
    <xf numFmtId="0" fontId="4" fillId="11" borderId="31" xfId="4" applyFont="1" applyFill="1" applyBorder="1" applyAlignment="1">
      <alignment horizontal="left" vertical="center" indent="1"/>
    </xf>
    <xf numFmtId="0" fontId="4" fillId="2" borderId="31" xfId="4" applyFont="1" applyFill="1" applyBorder="1" applyAlignment="1">
      <alignment horizontal="left" vertical="center" indent="1"/>
    </xf>
    <xf numFmtId="0" fontId="31" fillId="2" borderId="0" xfId="4" applyFont="1" applyFill="1" applyAlignment="1">
      <alignment horizontal="left" vertical="center" indent="1"/>
    </xf>
    <xf numFmtId="0" fontId="34" fillId="2" borderId="0" xfId="4" applyFont="1" applyFill="1" applyAlignment="1">
      <alignment horizontal="left" vertical="center" indent="1"/>
    </xf>
    <xf numFmtId="0" fontId="39" fillId="14" borderId="0" xfId="0" applyFont="1" applyFill="1" applyAlignment="1">
      <alignment horizontal="left" indent="1"/>
    </xf>
    <xf numFmtId="0" fontId="6" fillId="14" borderId="0" xfId="0" applyFont="1" applyFill="1"/>
    <xf numFmtId="0" fontId="6" fillId="14" borderId="0" xfId="0" applyFont="1" applyFill="1" applyAlignment="1">
      <alignment horizontal="center"/>
    </xf>
    <xf numFmtId="3" fontId="6" fillId="14" borderId="0" xfId="0" applyNumberFormat="1" applyFont="1" applyFill="1" applyAlignment="1">
      <alignment vertical="center"/>
    </xf>
    <xf numFmtId="0" fontId="9" fillId="0" borderId="0" xfId="0" applyFont="1" applyAlignment="1">
      <alignment horizontal="center"/>
    </xf>
    <xf numFmtId="0" fontId="6" fillId="14" borderId="0" xfId="0" applyFont="1" applyFill="1" applyAlignment="1">
      <alignment horizontal="left" indent="1"/>
    </xf>
    <xf numFmtId="3" fontId="6" fillId="14" borderId="0" xfId="0" applyNumberFormat="1" applyFont="1" applyFill="1" applyAlignment="1">
      <alignment horizontal="center" vertical="center"/>
    </xf>
    <xf numFmtId="0" fontId="72" fillId="14" borderId="0" xfId="0" applyFont="1" applyFill="1" applyAlignment="1">
      <alignment horizontal="left" indent="1"/>
    </xf>
    <xf numFmtId="0" fontId="72" fillId="14" borderId="0" xfId="0" applyFont="1" applyFill="1" applyAlignment="1">
      <alignment horizontal="center"/>
    </xf>
    <xf numFmtId="0" fontId="71" fillId="14" borderId="0" xfId="0" applyFont="1" applyFill="1" applyAlignment="1">
      <alignment horizontal="center" vertical="center"/>
    </xf>
    <xf numFmtId="3" fontId="71" fillId="14" borderId="0" xfId="0" applyNumberFormat="1" applyFont="1" applyFill="1" applyAlignment="1">
      <alignment horizontal="center" vertical="center"/>
    </xf>
    <xf numFmtId="0" fontId="73" fillId="4" borderId="0" xfId="0" applyFont="1" applyFill="1"/>
    <xf numFmtId="0" fontId="73" fillId="4" borderId="0" xfId="0" applyFont="1" applyFill="1" applyAlignment="1">
      <alignment vertical="center"/>
    </xf>
    <xf numFmtId="0" fontId="73" fillId="4" borderId="0" xfId="0" applyFont="1" applyFill="1" applyAlignment="1">
      <alignment vertical="top"/>
    </xf>
    <xf numFmtId="0" fontId="71" fillId="14" borderId="0" xfId="2" applyFont="1" applyFill="1" applyAlignment="1">
      <alignment vertical="center"/>
    </xf>
    <xf numFmtId="0" fontId="27" fillId="7" borderId="22" xfId="0" applyFont="1" applyFill="1" applyBorder="1" applyAlignment="1">
      <alignment horizontal="left" vertical="center"/>
    </xf>
    <xf numFmtId="0" fontId="50" fillId="4" borderId="0" xfId="0" applyFont="1" applyFill="1"/>
    <xf numFmtId="9" fontId="6" fillId="0" borderId="0" xfId="0" applyNumberFormat="1" applyFont="1" applyAlignment="1">
      <alignment horizontal="center" vertical="center" wrapText="1"/>
    </xf>
    <xf numFmtId="0" fontId="38" fillId="7" borderId="0" xfId="0" applyFont="1" applyFill="1" applyAlignment="1">
      <alignment vertical="center" wrapText="1"/>
    </xf>
    <xf numFmtId="0" fontId="57" fillId="4" borderId="0" xfId="2" applyFont="1" applyFill="1" applyAlignment="1">
      <alignment horizontal="right" wrapText="1" indent="1"/>
    </xf>
    <xf numFmtId="0" fontId="32" fillId="4" borderId="0" xfId="11" applyFont="1">
      <alignment horizontal="right" vertical="center" wrapText="1" indent="1"/>
    </xf>
    <xf numFmtId="0" fontId="6" fillId="4" borderId="0" xfId="2" applyFont="1" applyFill="1" applyAlignment="1">
      <alignment horizontal="right" wrapText="1" indent="1"/>
    </xf>
    <xf numFmtId="0" fontId="6" fillId="4" borderId="0" xfId="11" applyFont="1">
      <alignment horizontal="right" vertical="center" wrapText="1" indent="1"/>
    </xf>
    <xf numFmtId="0" fontId="2" fillId="4" borderId="0" xfId="2" applyFill="1" applyAlignment="1">
      <alignment horizontal="right" wrapText="1" indent="1"/>
    </xf>
    <xf numFmtId="0" fontId="6" fillId="0" borderId="0" xfId="4" applyFont="1"/>
    <xf numFmtId="0" fontId="6" fillId="0" borderId="3" xfId="4" applyFont="1" applyBorder="1" applyAlignment="1">
      <alignment horizontal="left" vertical="center" wrapText="1" indent="1"/>
    </xf>
    <xf numFmtId="0" fontId="6" fillId="7" borderId="3" xfId="4" applyFont="1" applyFill="1" applyBorder="1" applyAlignment="1">
      <alignment horizontal="left" vertical="center" indent="1"/>
    </xf>
    <xf numFmtId="0" fontId="6" fillId="0" borderId="3" xfId="4" applyFont="1" applyBorder="1" applyAlignment="1">
      <alignment horizontal="left" vertical="center" indent="1"/>
    </xf>
    <xf numFmtId="1" fontId="6" fillId="0" borderId="3" xfId="4" applyNumberFormat="1" applyFont="1" applyBorder="1" applyAlignment="1">
      <alignment horizontal="left" vertical="center" indent="1"/>
    </xf>
    <xf numFmtId="1" fontId="6" fillId="0" borderId="4" xfId="4" applyNumberFormat="1" applyFont="1" applyBorder="1" applyAlignment="1">
      <alignment horizontal="left" vertical="center" indent="1"/>
    </xf>
    <xf numFmtId="0" fontId="2" fillId="0" borderId="5" xfId="4" applyFont="1" applyBorder="1" applyAlignment="1">
      <alignment horizontal="left" vertical="center" wrapText="1" indent="1"/>
    </xf>
    <xf numFmtId="0" fontId="6" fillId="0" borderId="4" xfId="4" applyFont="1" applyBorder="1" applyAlignment="1">
      <alignment horizontal="left" vertical="center" wrapText="1" indent="1"/>
    </xf>
    <xf numFmtId="0" fontId="6" fillId="0" borderId="31" xfId="4" applyFont="1" applyBorder="1" applyAlignment="1">
      <alignment horizontal="left" vertical="center" indent="1"/>
    </xf>
    <xf numFmtId="0" fontId="6" fillId="0" borderId="6" xfId="4" applyFont="1" applyBorder="1" applyAlignment="1">
      <alignment horizontal="left" vertical="center" wrapText="1" indent="1"/>
    </xf>
    <xf numFmtId="0" fontId="6" fillId="7" borderId="6" xfId="4" applyFont="1" applyFill="1" applyBorder="1" applyAlignment="1">
      <alignment horizontal="left" vertical="center" indent="1"/>
    </xf>
    <xf numFmtId="0" fontId="6" fillId="0" borderId="6" xfId="4" applyFont="1" applyBorder="1" applyAlignment="1">
      <alignment horizontal="left" vertical="center" indent="1"/>
    </xf>
    <xf numFmtId="1" fontId="6" fillId="0" borderId="6" xfId="4" applyNumberFormat="1" applyFont="1" applyBorder="1" applyAlignment="1">
      <alignment horizontal="left" vertical="center" indent="1"/>
    </xf>
    <xf numFmtId="0" fontId="6" fillId="0" borderId="7" xfId="4" applyFont="1" applyBorder="1" applyAlignment="1">
      <alignment horizontal="left" vertical="center" indent="1"/>
    </xf>
    <xf numFmtId="0" fontId="2" fillId="0" borderId="8"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7"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7" borderId="10" xfId="4" applyFont="1" applyFill="1" applyBorder="1" applyAlignment="1">
      <alignment horizontal="left" vertical="center" indent="1"/>
    </xf>
    <xf numFmtId="0" fontId="6" fillId="0" borderId="10" xfId="4" applyFont="1" applyBorder="1" applyAlignment="1">
      <alignment horizontal="left" vertical="center" indent="1"/>
    </xf>
    <xf numFmtId="1" fontId="6" fillId="0" borderId="10" xfId="4" applyNumberFormat="1" applyFont="1" applyBorder="1" applyAlignment="1">
      <alignment horizontal="left" vertical="center" indent="1"/>
    </xf>
    <xf numFmtId="0" fontId="6" fillId="0" borderId="11" xfId="4" applyFont="1" applyBorder="1" applyAlignment="1">
      <alignment horizontal="left" vertical="center" indent="1"/>
    </xf>
    <xf numFmtId="0" fontId="2" fillId="0" borderId="12"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3" xfId="4" applyFont="1" applyBorder="1" applyAlignment="1">
      <alignment horizontal="left" vertical="center" wrapText="1" indent="1"/>
    </xf>
    <xf numFmtId="0" fontId="6" fillId="7" borderId="13" xfId="4" applyFont="1" applyFill="1" applyBorder="1" applyAlignment="1">
      <alignment horizontal="left" vertical="center" indent="1"/>
    </xf>
    <xf numFmtId="3" fontId="6" fillId="0" borderId="13" xfId="4" applyNumberFormat="1" applyFont="1" applyBorder="1" applyAlignment="1">
      <alignment horizontal="left" vertical="center" indent="1"/>
    </xf>
    <xf numFmtId="3" fontId="6" fillId="0" borderId="14" xfId="4" applyNumberFormat="1" applyFont="1" applyBorder="1" applyAlignment="1">
      <alignment horizontal="left" vertical="center" indent="1"/>
    </xf>
    <xf numFmtId="0" fontId="6" fillId="0" borderId="14" xfId="4" applyFont="1" applyBorder="1" applyAlignment="1">
      <alignment horizontal="left" vertical="center" wrapText="1" indent="1"/>
    </xf>
    <xf numFmtId="4" fontId="6" fillId="0" borderId="10" xfId="4" applyNumberFormat="1" applyFont="1" applyBorder="1" applyAlignment="1">
      <alignment horizontal="left" vertical="center" indent="1"/>
    </xf>
    <xf numFmtId="4" fontId="6" fillId="0" borderId="11" xfId="4" applyNumberFormat="1" applyFont="1" applyBorder="1" applyAlignment="1">
      <alignment horizontal="left" vertical="center" indent="1"/>
    </xf>
    <xf numFmtId="4" fontId="6" fillId="0" borderId="6" xfId="4" applyNumberFormat="1" applyFont="1" applyBorder="1" applyAlignment="1">
      <alignment horizontal="left" vertical="center" indent="1"/>
    </xf>
    <xf numFmtId="1" fontId="6" fillId="0" borderId="11" xfId="4" applyNumberFormat="1" applyFont="1" applyBorder="1" applyAlignment="1">
      <alignment horizontal="left" vertical="center" indent="1"/>
    </xf>
    <xf numFmtId="0" fontId="6" fillId="0" borderId="11" xfId="4" applyFont="1" applyBorder="1" applyAlignment="1">
      <alignment horizontal="left" vertical="center" wrapText="1" indent="1"/>
    </xf>
    <xf numFmtId="0" fontId="6" fillId="0" borderId="28" xfId="4" applyFont="1" applyBorder="1" applyAlignment="1">
      <alignment horizontal="left" vertical="center" wrapText="1" indent="1"/>
    </xf>
    <xf numFmtId="0" fontId="6" fillId="0" borderId="29" xfId="4" applyFont="1" applyBorder="1" applyAlignment="1">
      <alignment horizontal="left" vertical="center" wrapText="1" indent="1"/>
    </xf>
    <xf numFmtId="4" fontId="6" fillId="0" borderId="3" xfId="4" applyNumberFormat="1" applyFont="1" applyBorder="1" applyAlignment="1">
      <alignment horizontal="left" vertical="center" indent="1"/>
    </xf>
    <xf numFmtId="1" fontId="6" fillId="0" borderId="7" xfId="4" applyNumberFormat="1" applyFont="1" applyBorder="1" applyAlignment="1">
      <alignment horizontal="left" vertical="center" indent="1"/>
    </xf>
    <xf numFmtId="0" fontId="6" fillId="0" borderId="13" xfId="4" applyFont="1" applyBorder="1" applyAlignment="1">
      <alignment horizontal="left" vertical="center" indent="1"/>
    </xf>
    <xf numFmtId="1" fontId="6" fillId="0" borderId="13" xfId="4" applyNumberFormat="1" applyFont="1" applyBorder="1" applyAlignment="1">
      <alignment horizontal="left" vertical="center" indent="1"/>
    </xf>
    <xf numFmtId="1" fontId="6" fillId="0" borderId="14" xfId="4" applyNumberFormat="1" applyFont="1" applyBorder="1" applyAlignment="1">
      <alignment horizontal="left" vertical="center" indent="1"/>
    </xf>
    <xf numFmtId="0" fontId="6" fillId="0" borderId="0" xfId="0" applyFont="1" applyAlignment="1">
      <alignment horizontal="left" wrapText="1" indent="1"/>
    </xf>
    <xf numFmtId="0" fontId="6" fillId="0" borderId="4" xfId="4" applyFont="1" applyBorder="1" applyAlignment="1">
      <alignment horizontal="left" vertical="center" indent="1"/>
    </xf>
    <xf numFmtId="0" fontId="6" fillId="7" borderId="9" xfId="4" applyFont="1" applyFill="1" applyBorder="1" applyAlignment="1">
      <alignment horizontal="left" vertical="center" indent="1"/>
    </xf>
    <xf numFmtId="0" fontId="6" fillId="0" borderId="9" xfId="4" applyFont="1" applyBorder="1" applyAlignment="1">
      <alignment horizontal="left" vertical="center" indent="1"/>
    </xf>
    <xf numFmtId="1" fontId="6" fillId="0" borderId="9" xfId="4" applyNumberFormat="1" applyFont="1" applyBorder="1" applyAlignment="1">
      <alignment horizontal="left" vertical="center" indent="1"/>
    </xf>
    <xf numFmtId="1" fontId="6" fillId="0" borderId="17" xfId="4" applyNumberFormat="1" applyFont="1" applyBorder="1" applyAlignment="1">
      <alignment horizontal="left" vertical="center" indent="1"/>
    </xf>
    <xf numFmtId="0" fontId="6" fillId="0" borderId="17" xfId="4" applyFont="1" applyBorder="1" applyAlignment="1">
      <alignment horizontal="left" vertical="center" wrapText="1" indent="1"/>
    </xf>
    <xf numFmtId="3" fontId="6" fillId="0" borderId="10" xfId="4" applyNumberFormat="1" applyFont="1" applyBorder="1" applyAlignment="1">
      <alignment horizontal="left" vertical="center" indent="1"/>
    </xf>
    <xf numFmtId="3" fontId="6" fillId="0" borderId="11" xfId="4" applyNumberFormat="1" applyFont="1" applyBorder="1" applyAlignment="1">
      <alignment horizontal="left" vertical="center" indent="1"/>
    </xf>
    <xf numFmtId="3" fontId="6" fillId="0" borderId="9" xfId="4" applyNumberFormat="1" applyFont="1" applyBorder="1" applyAlignment="1">
      <alignment horizontal="left" vertical="center" indent="1"/>
    </xf>
    <xf numFmtId="3" fontId="6" fillId="0" borderId="6" xfId="4" applyNumberFormat="1" applyFont="1" applyBorder="1" applyAlignment="1">
      <alignment horizontal="left" vertical="center" indent="1"/>
    </xf>
    <xf numFmtId="3" fontId="6" fillId="0" borderId="7" xfId="4" applyNumberFormat="1" applyFont="1" applyBorder="1" applyAlignment="1">
      <alignment horizontal="left" vertical="center" indent="1"/>
    </xf>
    <xf numFmtId="3" fontId="6" fillId="0" borderId="3" xfId="4" applyNumberFormat="1" applyFont="1" applyBorder="1" applyAlignment="1">
      <alignment horizontal="left" vertical="center" indent="1"/>
    </xf>
    <xf numFmtId="3" fontId="6" fillId="0" borderId="4" xfId="4" applyNumberFormat="1" applyFont="1" applyBorder="1" applyAlignment="1">
      <alignment horizontal="left" vertical="center" indent="1"/>
    </xf>
    <xf numFmtId="4" fontId="6" fillId="0" borderId="9" xfId="4" applyNumberFormat="1" applyFont="1" applyBorder="1" applyAlignment="1">
      <alignment horizontal="left" vertical="center" indent="1"/>
    </xf>
    <xf numFmtId="3" fontId="6" fillId="0" borderId="17" xfId="4" applyNumberFormat="1" applyFont="1" applyBorder="1" applyAlignment="1">
      <alignment horizontal="left" vertical="center" indent="1"/>
    </xf>
    <xf numFmtId="0" fontId="6" fillId="0" borderId="17" xfId="4" applyFont="1" applyBorder="1" applyAlignment="1">
      <alignment horizontal="left" vertical="center" indent="1"/>
    </xf>
    <xf numFmtId="2" fontId="6" fillId="0" borderId="13" xfId="4" applyNumberFormat="1" applyFont="1" applyBorder="1" applyAlignment="1">
      <alignment horizontal="left" vertical="center" indent="1"/>
    </xf>
    <xf numFmtId="4" fontId="6" fillId="0" borderId="13" xfId="4" applyNumberFormat="1" applyFont="1" applyBorder="1" applyAlignment="1">
      <alignment horizontal="left" vertical="center" indent="1"/>
    </xf>
    <xf numFmtId="4" fontId="6" fillId="0" borderId="14" xfId="4" applyNumberFormat="1" applyFont="1" applyBorder="1" applyAlignment="1">
      <alignment horizontal="left" vertical="center" indent="1"/>
    </xf>
    <xf numFmtId="0" fontId="2" fillId="0" borderId="21" xfId="4" applyFont="1" applyBorder="1" applyAlignment="1">
      <alignment horizontal="left" vertical="center" wrapText="1" indent="1"/>
    </xf>
    <xf numFmtId="164" fontId="6" fillId="0" borderId="13" xfId="4" applyNumberFormat="1" applyFont="1" applyBorder="1" applyAlignment="1">
      <alignment horizontal="left" vertical="center" indent="1"/>
    </xf>
    <xf numFmtId="164" fontId="6" fillId="0" borderId="14" xfId="4" applyNumberFormat="1" applyFont="1" applyBorder="1" applyAlignment="1">
      <alignment horizontal="left" vertical="center" indent="1"/>
    </xf>
    <xf numFmtId="0" fontId="6" fillId="0" borderId="35" xfId="4" applyFont="1" applyBorder="1" applyAlignment="1">
      <alignment horizontal="left" vertical="center" indent="1"/>
    </xf>
    <xf numFmtId="2" fontId="6" fillId="0" borderId="9" xfId="4" applyNumberFormat="1" applyFont="1" applyBorder="1" applyAlignment="1">
      <alignment horizontal="left" vertical="center" indent="1"/>
    </xf>
    <xf numFmtId="2" fontId="6" fillId="0" borderId="10" xfId="4" applyNumberFormat="1" applyFont="1" applyBorder="1" applyAlignment="1">
      <alignment horizontal="left" vertical="center" indent="1"/>
    </xf>
    <xf numFmtId="2" fontId="6" fillId="0" borderId="6" xfId="4" applyNumberFormat="1" applyFont="1" applyBorder="1" applyAlignment="1">
      <alignment horizontal="left" vertical="center" indent="1"/>
    </xf>
    <xf numFmtId="0" fontId="6" fillId="0" borderId="14" xfId="4" applyFont="1" applyBorder="1" applyAlignment="1">
      <alignment horizontal="left" vertical="center" indent="1"/>
    </xf>
    <xf numFmtId="0" fontId="6" fillId="0" borderId="23" xfId="4" applyFont="1" applyBorder="1" applyAlignment="1">
      <alignment horizontal="left" vertical="center" wrapText="1" indent="1"/>
    </xf>
    <xf numFmtId="0" fontId="6" fillId="7" borderId="23" xfId="4" applyFont="1" applyFill="1" applyBorder="1" applyAlignment="1">
      <alignment horizontal="left" vertical="center" indent="1"/>
    </xf>
    <xf numFmtId="0" fontId="6" fillId="0" borderId="23" xfId="4" applyFont="1" applyBorder="1" applyAlignment="1">
      <alignment horizontal="left" vertical="center" indent="1"/>
    </xf>
    <xf numFmtId="1" fontId="6" fillId="0" borderId="23" xfId="4" applyNumberFormat="1" applyFont="1" applyBorder="1" applyAlignment="1">
      <alignment horizontal="left" vertical="center" indent="1"/>
    </xf>
    <xf numFmtId="0" fontId="6" fillId="0" borderId="25" xfId="4" applyFont="1" applyBorder="1" applyAlignment="1">
      <alignment horizontal="left" vertical="center" indent="1"/>
    </xf>
    <xf numFmtId="0" fontId="4" fillId="3" borderId="22" xfId="4" applyFont="1" applyFill="1" applyBorder="1" applyAlignment="1">
      <alignment horizontal="left" indent="1"/>
    </xf>
    <xf numFmtId="0" fontId="6" fillId="0" borderId="25" xfId="4" applyFont="1" applyBorder="1" applyAlignment="1">
      <alignment horizontal="left" vertical="center" wrapText="1" indent="1"/>
    </xf>
    <xf numFmtId="0" fontId="6" fillId="4" borderId="0" xfId="4" applyFont="1" applyFill="1"/>
    <xf numFmtId="0" fontId="76" fillId="3" borderId="0" xfId="4" applyFont="1" applyFill="1" applyAlignment="1">
      <alignment horizontal="center" vertical="center" textRotation="90"/>
    </xf>
    <xf numFmtId="0" fontId="6" fillId="4" borderId="0" xfId="4" applyFont="1" applyFill="1" applyAlignment="1">
      <alignment horizontal="left" indent="1"/>
    </xf>
    <xf numFmtId="0" fontId="75" fillId="7" borderId="0" xfId="4" applyFont="1" applyFill="1" applyAlignment="1">
      <alignment horizontal="center" vertical="center" textRotation="90"/>
    </xf>
    <xf numFmtId="0" fontId="6" fillId="0" borderId="0" xfId="4" applyFont="1" applyAlignment="1">
      <alignment horizontal="left" vertical="center" indent="1"/>
    </xf>
    <xf numFmtId="0" fontId="6" fillId="0" borderId="0" xfId="4" applyFont="1" applyAlignment="1">
      <alignment horizontal="left" indent="1"/>
    </xf>
    <xf numFmtId="0" fontId="6" fillId="0" borderId="0" xfId="4" applyFont="1" applyAlignment="1">
      <alignment horizontal="left" wrapText="1" indent="1"/>
    </xf>
    <xf numFmtId="0" fontId="6" fillId="7" borderId="0" xfId="4" applyFont="1" applyFill="1" applyAlignment="1">
      <alignment horizontal="left" indent="1"/>
    </xf>
    <xf numFmtId="0" fontId="9" fillId="6" borderId="22" xfId="0" applyFont="1" applyFill="1" applyBorder="1" applyAlignment="1">
      <alignment horizontal="center" vertical="center"/>
    </xf>
    <xf numFmtId="0" fontId="27" fillId="7" borderId="22" xfId="2" applyFont="1" applyFill="1" applyBorder="1" applyAlignment="1">
      <alignment vertical="center"/>
    </xf>
    <xf numFmtId="0" fontId="56" fillId="7" borderId="0" xfId="0" applyFont="1" applyFill="1" applyAlignment="1">
      <alignment vertical="center" wrapText="1"/>
    </xf>
    <xf numFmtId="0" fontId="27" fillId="7" borderId="22" xfId="0" applyFont="1" applyFill="1" applyBorder="1" applyAlignment="1">
      <alignment horizontal="center" vertical="center" wrapText="1"/>
    </xf>
    <xf numFmtId="9" fontId="27" fillId="7" borderId="22" xfId="8" applyFont="1" applyFill="1" applyBorder="1" applyAlignment="1">
      <alignment horizontal="center" vertical="center"/>
    </xf>
    <xf numFmtId="3" fontId="27" fillId="7" borderId="22" xfId="0" applyNumberFormat="1" applyFont="1" applyFill="1" applyBorder="1" applyAlignment="1">
      <alignment horizontal="center" vertical="center" wrapText="1"/>
    </xf>
    <xf numFmtId="0" fontId="6" fillId="0" borderId="0" xfId="2" applyFont="1" applyAlignment="1">
      <alignment horizontal="center" vertical="center"/>
    </xf>
    <xf numFmtId="3" fontId="6" fillId="0" borderId="0" xfId="2" applyNumberFormat="1" applyFont="1" applyAlignment="1">
      <alignment horizontal="center" vertical="center"/>
    </xf>
    <xf numFmtId="1" fontId="6" fillId="0" borderId="0" xfId="2" applyNumberFormat="1" applyFont="1" applyAlignment="1">
      <alignment horizontal="center" vertical="center"/>
    </xf>
    <xf numFmtId="0" fontId="6" fillId="0" borderId="22" xfId="2" applyFont="1" applyBorder="1" applyAlignment="1">
      <alignment horizontal="center" vertical="center"/>
    </xf>
    <xf numFmtId="0" fontId="28" fillId="7" borderId="0" xfId="2" applyFont="1" applyFill="1" applyAlignment="1">
      <alignment vertical="center" wrapText="1"/>
    </xf>
    <xf numFmtId="0" fontId="78" fillId="7" borderId="0" xfId="0" applyFont="1" applyFill="1" applyAlignment="1">
      <alignment vertical="center" wrapText="1"/>
    </xf>
    <xf numFmtId="9" fontId="27" fillId="7" borderId="22" xfId="0" applyNumberFormat="1" applyFont="1" applyFill="1" applyBorder="1" applyAlignment="1">
      <alignment horizontal="center" vertical="center"/>
    </xf>
    <xf numFmtId="9" fontId="6" fillId="0" borderId="0" xfId="8" applyFont="1" applyFill="1" applyBorder="1" applyAlignment="1">
      <alignment horizontal="center" vertical="center" wrapText="1"/>
    </xf>
    <xf numFmtId="0" fontId="72" fillId="4" borderId="0" xfId="0" applyFont="1" applyFill="1"/>
    <xf numFmtId="0" fontId="27" fillId="7" borderId="22" xfId="0" applyFont="1" applyFill="1" applyBorder="1" applyAlignment="1">
      <alignment horizontal="center" vertical="center"/>
    </xf>
    <xf numFmtId="0" fontId="72" fillId="4" borderId="0" xfId="0" applyFont="1" applyFill="1" applyAlignment="1">
      <alignment vertical="center"/>
    </xf>
    <xf numFmtId="3" fontId="37" fillId="7" borderId="22" xfId="0" applyNumberFormat="1" applyFont="1" applyFill="1" applyBorder="1" applyAlignment="1">
      <alignment horizontal="center" vertical="center" wrapText="1"/>
    </xf>
    <xf numFmtId="0" fontId="80" fillId="7" borderId="22" xfId="0" applyFont="1" applyFill="1" applyBorder="1"/>
    <xf numFmtId="3" fontId="27" fillId="7" borderId="22" xfId="0" applyNumberFormat="1" applyFont="1" applyFill="1" applyBorder="1" applyAlignment="1">
      <alignment horizontal="center" vertical="center"/>
    </xf>
    <xf numFmtId="0" fontId="38" fillId="7" borderId="0" xfId="0" applyFont="1" applyFill="1" applyAlignment="1">
      <alignment horizontal="center" vertical="center"/>
    </xf>
    <xf numFmtId="0" fontId="27" fillId="7" borderId="22" xfId="0" applyFont="1" applyFill="1" applyBorder="1" applyAlignment="1">
      <alignment vertical="center"/>
    </xf>
    <xf numFmtId="0" fontId="71" fillId="14" borderId="0" xfId="0" applyFont="1" applyFill="1" applyAlignment="1">
      <alignment vertical="center"/>
    </xf>
    <xf numFmtId="0" fontId="79" fillId="14" borderId="0" xfId="0" applyFont="1" applyFill="1"/>
    <xf numFmtId="0" fontId="71" fillId="14" borderId="0" xfId="0" applyFont="1" applyFill="1" applyAlignment="1">
      <alignment horizontal="center" vertical="center" wrapText="1"/>
    </xf>
    <xf numFmtId="0" fontId="71" fillId="14" borderId="0" xfId="0" applyFont="1" applyFill="1" applyAlignment="1">
      <alignment vertical="center" wrapText="1"/>
    </xf>
    <xf numFmtId="3" fontId="72" fillId="14" borderId="0" xfId="0" applyNumberFormat="1" applyFont="1" applyFill="1" applyAlignment="1">
      <alignment vertical="center" wrapText="1"/>
    </xf>
    <xf numFmtId="9" fontId="6" fillId="0" borderId="0" xfId="2" applyNumberFormat="1" applyFont="1" applyAlignment="1">
      <alignment horizontal="center" vertical="center"/>
    </xf>
    <xf numFmtId="9" fontId="6" fillId="0" borderId="0" xfId="2" applyNumberFormat="1" applyFont="1" applyAlignment="1">
      <alignment horizontal="center" vertical="center" wrapText="1"/>
    </xf>
    <xf numFmtId="9" fontId="6" fillId="0" borderId="0" xfId="8" applyFont="1" applyFill="1" applyBorder="1" applyAlignment="1">
      <alignment horizontal="center" vertical="center"/>
    </xf>
    <xf numFmtId="0" fontId="37" fillId="7" borderId="22" xfId="0" applyFont="1" applyFill="1" applyBorder="1" applyAlignment="1">
      <alignment horizontal="left" vertical="center" indent="1"/>
    </xf>
    <xf numFmtId="0" fontId="6" fillId="7" borderId="22" xfId="0" applyFont="1" applyFill="1" applyBorder="1" applyAlignment="1">
      <alignment horizontal="left" indent="1"/>
    </xf>
    <xf numFmtId="0" fontId="6" fillId="7" borderId="22" xfId="0" applyFont="1" applyFill="1" applyBorder="1" applyAlignment="1">
      <alignment horizontal="center"/>
    </xf>
    <xf numFmtId="0" fontId="56" fillId="0" borderId="0" xfId="0" applyFont="1" applyAlignment="1">
      <alignment horizontal="left" vertical="center" wrapText="1" indent="2"/>
    </xf>
    <xf numFmtId="0" fontId="6" fillId="0" borderId="22" xfId="0" applyFont="1" applyBorder="1" applyAlignment="1">
      <alignment horizontal="left" vertical="center" wrapText="1" indent="2"/>
    </xf>
    <xf numFmtId="0" fontId="0" fillId="9" borderId="0" xfId="0" applyFill="1" applyAlignment="1">
      <alignment horizontal="left" vertical="center" indent="2"/>
    </xf>
    <xf numFmtId="0" fontId="33" fillId="9" borderId="0" xfId="0" applyFont="1" applyFill="1" applyAlignment="1">
      <alignment horizontal="left" vertical="center" indent="2"/>
    </xf>
    <xf numFmtId="0" fontId="33" fillId="9" borderId="0" xfId="0" applyFont="1" applyFill="1" applyAlignment="1">
      <alignment horizontal="left" vertical="center" indent="3"/>
    </xf>
    <xf numFmtId="10" fontId="6" fillId="0" borderId="0" xfId="2" applyNumberFormat="1" applyFont="1" applyAlignment="1">
      <alignment horizontal="center" vertical="center" wrapText="1"/>
    </xf>
    <xf numFmtId="0" fontId="33" fillId="4" borderId="0" xfId="0" applyFont="1" applyFill="1" applyAlignment="1">
      <alignment vertical="center"/>
    </xf>
    <xf numFmtId="165" fontId="6" fillId="0" borderId="0" xfId="0" applyNumberFormat="1" applyFont="1" applyAlignment="1">
      <alignment horizontal="center" vertical="center" wrapText="1"/>
    </xf>
    <xf numFmtId="4" fontId="6" fillId="0" borderId="22" xfId="0" applyNumberFormat="1" applyFont="1" applyBorder="1" applyAlignment="1">
      <alignment horizontal="center" vertical="center"/>
    </xf>
    <xf numFmtId="4" fontId="6" fillId="0" borderId="22" xfId="0" applyNumberFormat="1" applyFont="1" applyBorder="1" applyAlignment="1">
      <alignment vertical="center"/>
    </xf>
    <xf numFmtId="0" fontId="33" fillId="15" borderId="0" xfId="15">
      <alignment horizontal="left" vertical="center" wrapText="1" indent="2"/>
    </xf>
    <xf numFmtId="0" fontId="70" fillId="15" borderId="0" xfId="15" applyFont="1" applyAlignment="1">
      <alignment horizontal="left" vertical="center" indent="2"/>
    </xf>
    <xf numFmtId="0" fontId="70" fillId="15" borderId="0" xfId="15" applyFont="1" applyAlignment="1">
      <alignment horizontal="left" vertical="center" wrapText="1" indent="2"/>
    </xf>
    <xf numFmtId="0" fontId="33" fillId="15" borderId="0" xfId="15" applyFont="1" applyAlignment="1">
      <alignment horizontal="left" vertical="center" indent="2"/>
    </xf>
    <xf numFmtId="0" fontId="33" fillId="15" borderId="0" xfId="15" applyFont="1" applyAlignment="1">
      <alignment horizontal="left" vertical="center" wrapText="1" indent="2"/>
    </xf>
    <xf numFmtId="0" fontId="0" fillId="0" borderId="0" xfId="0" applyAlignment="1">
      <alignment horizontal="center" vertical="center"/>
    </xf>
    <xf numFmtId="0" fontId="73" fillId="4" borderId="0" xfId="0" applyFont="1" applyFill="1" applyAlignment="1">
      <alignment horizontal="left" vertical="center" wrapText="1"/>
    </xf>
    <xf numFmtId="0" fontId="38" fillId="7" borderId="0" xfId="0" applyFont="1" applyFill="1" applyAlignment="1">
      <alignment horizontal="center" vertical="center" wrapText="1"/>
    </xf>
    <xf numFmtId="0" fontId="77" fillId="4" borderId="0" xfId="0" applyFont="1" applyFill="1" applyAlignment="1">
      <alignment horizontal="left" vertical="center" wrapText="1"/>
    </xf>
    <xf numFmtId="0" fontId="29" fillId="8" borderId="0" xfId="0" applyFont="1" applyFill="1" applyAlignment="1">
      <alignment horizontal="center" vertical="center"/>
    </xf>
    <xf numFmtId="0" fontId="27" fillId="0" borderId="0" xfId="0" applyFont="1" applyAlignment="1">
      <alignment horizontal="center" vertical="center"/>
    </xf>
    <xf numFmtId="0" fontId="9" fillId="4" borderId="0" xfId="0" applyFont="1" applyFill="1" applyAlignment="1">
      <alignment horizontal="left" vertical="center" wrapText="1" indent="2"/>
    </xf>
    <xf numFmtId="0" fontId="6" fillId="0" borderId="36" xfId="4" applyFont="1" applyBorder="1" applyAlignment="1">
      <alignment horizontal="left" vertical="center" wrapText="1" indent="1"/>
    </xf>
    <xf numFmtId="0" fontId="55" fillId="4" borderId="0" xfId="0" applyFont="1" applyFill="1" applyAlignment="1">
      <alignment horizontal="left" vertical="center" wrapText="1"/>
    </xf>
    <xf numFmtId="0" fontId="81" fillId="14" borderId="0" xfId="2" applyFont="1" applyFill="1" applyAlignment="1">
      <alignment vertical="center"/>
    </xf>
    <xf numFmtId="9" fontId="9" fillId="4" borderId="0" xfId="9" applyFont="1" applyFill="1" applyBorder="1" applyAlignment="1">
      <alignment horizontal="center" vertical="center" wrapText="1"/>
    </xf>
    <xf numFmtId="0" fontId="0" fillId="4" borderId="0" xfId="0" applyFill="1" applyAlignment="1">
      <alignment horizontal="center" vertical="center"/>
    </xf>
    <xf numFmtId="9" fontId="6" fillId="0" borderId="0" xfId="9" applyFont="1" applyFill="1" applyBorder="1" applyAlignment="1">
      <alignment horizontal="center" vertical="center" wrapText="1"/>
    </xf>
    <xf numFmtId="3" fontId="6" fillId="0" borderId="37" xfId="0" applyNumberFormat="1" applyFont="1" applyBorder="1" applyAlignment="1">
      <alignment horizontal="center" vertical="center" wrapText="1"/>
    </xf>
    <xf numFmtId="9" fontId="6" fillId="0" borderId="37" xfId="9" applyFont="1" applyFill="1" applyBorder="1" applyAlignment="1">
      <alignment horizontal="center" vertical="center" wrapText="1"/>
    </xf>
    <xf numFmtId="0" fontId="9" fillId="4" borderId="37" xfId="0"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9" fontId="6" fillId="0" borderId="37" xfId="0" applyNumberFormat="1" applyFont="1" applyBorder="1" applyAlignment="1">
      <alignment horizontal="center" vertical="center" wrapText="1"/>
    </xf>
    <xf numFmtId="9" fontId="6" fillId="0" borderId="37" xfId="0" applyNumberFormat="1" applyFont="1" applyBorder="1" applyAlignment="1">
      <alignment horizontal="center" vertical="center"/>
    </xf>
    <xf numFmtId="0" fontId="6" fillId="0" borderId="38" xfId="0" applyFont="1" applyBorder="1" applyAlignment="1">
      <alignment horizontal="center" vertical="center" wrapText="1"/>
    </xf>
    <xf numFmtId="9" fontId="6" fillId="0" borderId="38" xfId="9" applyFont="1" applyFill="1" applyBorder="1" applyAlignment="1">
      <alignment horizontal="center" vertical="center" wrapText="1"/>
    </xf>
    <xf numFmtId="0" fontId="83" fillId="4" borderId="0" xfId="0" applyFont="1" applyFill="1" applyAlignment="1">
      <alignment vertical="center" wrapText="1"/>
    </xf>
    <xf numFmtId="0" fontId="29" fillId="10" borderId="0" xfId="2" applyFont="1" applyFill="1" applyAlignment="1">
      <alignment vertical="center"/>
    </xf>
    <xf numFmtId="9" fontId="6" fillId="0" borderId="0" xfId="9" applyFont="1" applyFill="1" applyBorder="1" applyAlignment="1">
      <alignment horizontal="center" vertical="center"/>
    </xf>
    <xf numFmtId="9" fontId="6" fillId="0" borderId="0" xfId="9" applyFont="1" applyBorder="1" applyAlignment="1">
      <alignment horizontal="center" vertical="center"/>
    </xf>
    <xf numFmtId="9" fontId="6" fillId="0" borderId="37" xfId="9" applyFont="1" applyBorder="1" applyAlignment="1">
      <alignment horizontal="center" vertical="center"/>
    </xf>
    <xf numFmtId="0" fontId="28" fillId="4" borderId="0" xfId="0" applyFon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9" fontId="10" fillId="4" borderId="0" xfId="9" applyFont="1" applyFill="1" applyBorder="1" applyAlignment="1">
      <alignment horizontal="center" vertical="center" wrapText="1"/>
    </xf>
    <xf numFmtId="3" fontId="6" fillId="0" borderId="38" xfId="0" applyNumberFormat="1" applyFont="1" applyBorder="1" applyAlignment="1">
      <alignment horizontal="center" vertical="center" wrapText="1"/>
    </xf>
    <xf numFmtId="0" fontId="77" fillId="4" borderId="0" xfId="0" applyFont="1" applyFill="1" applyAlignment="1">
      <alignment vertical="center" wrapText="1"/>
    </xf>
    <xf numFmtId="0" fontId="9" fillId="0" borderId="0" xfId="0" applyFont="1" applyAlignment="1">
      <alignment vertical="center" wrapText="1"/>
    </xf>
    <xf numFmtId="0" fontId="28" fillId="7" borderId="0" xfId="0" applyFont="1" applyFill="1" applyAlignment="1">
      <alignment vertical="center" wrapText="1"/>
    </xf>
    <xf numFmtId="2" fontId="6" fillId="0" borderId="37" xfId="0" applyNumberFormat="1" applyFont="1" applyBorder="1" applyAlignment="1">
      <alignment horizontal="center" vertical="center" wrapText="1"/>
    </xf>
    <xf numFmtId="0" fontId="29" fillId="8" borderId="0" xfId="0" applyFont="1" applyFill="1" applyAlignment="1">
      <alignment vertical="center"/>
    </xf>
    <xf numFmtId="4" fontId="3" fillId="0" borderId="0" xfId="0" applyNumberFormat="1" applyFont="1" applyAlignment="1">
      <alignment horizontal="center" vertical="center"/>
    </xf>
    <xf numFmtId="0" fontId="50" fillId="4" borderId="0" xfId="0" applyFont="1" applyFill="1" applyAlignment="1">
      <alignment vertical="center" wrapText="1"/>
    </xf>
    <xf numFmtId="10" fontId="6" fillId="0" borderId="37" xfId="2" applyNumberFormat="1" applyFont="1" applyBorder="1" applyAlignment="1">
      <alignment horizontal="center" vertical="center" wrapText="1"/>
    </xf>
    <xf numFmtId="9" fontId="6" fillId="0" borderId="37" xfId="2" applyNumberFormat="1" applyFont="1" applyBorder="1" applyAlignment="1">
      <alignment horizontal="center" vertical="center" wrapText="1"/>
    </xf>
    <xf numFmtId="9" fontId="6" fillId="0" borderId="37" xfId="8" applyFont="1" applyFill="1" applyBorder="1" applyAlignment="1">
      <alignment horizontal="center" vertical="center" wrapText="1"/>
    </xf>
    <xf numFmtId="0" fontId="27" fillId="7" borderId="37" xfId="2" applyFont="1" applyFill="1" applyBorder="1" applyAlignment="1">
      <alignment vertical="center"/>
    </xf>
    <xf numFmtId="0" fontId="27" fillId="7" borderId="37" xfId="0" applyFont="1" applyFill="1" applyBorder="1" applyAlignment="1">
      <alignment horizontal="center" vertical="center" wrapText="1"/>
    </xf>
    <xf numFmtId="9" fontId="27" fillId="7" borderId="37" xfId="2" applyNumberFormat="1" applyFont="1" applyFill="1" applyBorder="1" applyAlignment="1">
      <alignment horizontal="center" vertical="center"/>
    </xf>
    <xf numFmtId="9" fontId="27" fillId="7" borderId="37" xfId="2" applyNumberFormat="1" applyFont="1" applyFill="1" applyBorder="1" applyAlignment="1">
      <alignment horizontal="center" vertical="center" wrapText="1"/>
    </xf>
    <xf numFmtId="9" fontId="27" fillId="7" borderId="37" xfId="8" applyFont="1" applyFill="1" applyBorder="1" applyAlignment="1">
      <alignment horizontal="center" vertical="center" wrapText="1"/>
    </xf>
    <xf numFmtId="0" fontId="27" fillId="7" borderId="37" xfId="2" applyFont="1" applyFill="1" applyBorder="1" applyAlignment="1">
      <alignment horizontal="center" vertical="center"/>
    </xf>
    <xf numFmtId="9" fontId="27" fillId="7" borderId="37" xfId="8" applyFont="1" applyFill="1" applyBorder="1" applyAlignment="1">
      <alignment horizontal="center" vertical="center"/>
    </xf>
    <xf numFmtId="9" fontId="27" fillId="7" borderId="37" xfId="9" applyFont="1" applyFill="1" applyBorder="1" applyAlignment="1">
      <alignment horizontal="center" vertical="center"/>
    </xf>
    <xf numFmtId="166" fontId="6" fillId="0" borderId="0" xfId="9" applyNumberFormat="1" applyFont="1" applyAlignment="1">
      <alignment horizontal="center" vertical="center"/>
    </xf>
    <xf numFmtId="166" fontId="6" fillId="0" borderId="0" xfId="9" applyNumberFormat="1" applyFont="1" applyFill="1" applyBorder="1" applyAlignment="1">
      <alignment horizontal="center" vertical="center"/>
    </xf>
    <xf numFmtId="0" fontId="27" fillId="7" borderId="37" xfId="2" applyFont="1" applyFill="1" applyBorder="1" applyAlignment="1">
      <alignment vertical="center" wrapText="1"/>
    </xf>
    <xf numFmtId="166" fontId="27" fillId="7" borderId="37" xfId="9" applyNumberFormat="1" applyFont="1" applyFill="1" applyBorder="1" applyAlignment="1">
      <alignment horizontal="center" vertical="center"/>
    </xf>
    <xf numFmtId="9" fontId="6" fillId="0" borderId="37" xfId="8" applyFont="1" applyFill="1" applyBorder="1" applyAlignment="1">
      <alignment horizontal="center" vertical="center"/>
    </xf>
    <xf numFmtId="0" fontId="67" fillId="4" borderId="0" xfId="0" applyFont="1" applyFill="1" applyAlignment="1">
      <alignment horizontal="left" vertical="center" wrapText="1"/>
    </xf>
    <xf numFmtId="0" fontId="27" fillId="7" borderId="0" xfId="0" applyFont="1" applyFill="1" applyAlignment="1">
      <alignment horizontal="center" vertical="center"/>
    </xf>
    <xf numFmtId="3" fontId="27" fillId="7" borderId="0" xfId="0" applyNumberFormat="1" applyFont="1" applyFill="1" applyAlignment="1">
      <alignment horizontal="center" vertical="center"/>
    </xf>
    <xf numFmtId="0" fontId="27" fillId="7" borderId="37" xfId="0" applyFont="1" applyFill="1" applyBorder="1" applyAlignment="1">
      <alignment horizontal="center" vertical="center"/>
    </xf>
    <xf numFmtId="9" fontId="27" fillId="7" borderId="37" xfId="0" applyNumberFormat="1" applyFont="1" applyFill="1" applyBorder="1" applyAlignment="1">
      <alignment horizontal="center" vertical="center"/>
    </xf>
    <xf numFmtId="0" fontId="14" fillId="4" borderId="0" xfId="0" applyFont="1" applyFill="1" applyAlignment="1">
      <alignment vertical="center"/>
    </xf>
    <xf numFmtId="0" fontId="5" fillId="4" borderId="0" xfId="0" applyFont="1" applyFill="1" applyAlignment="1">
      <alignment horizontal="left" vertical="center"/>
    </xf>
    <xf numFmtId="0" fontId="67" fillId="4" borderId="0" xfId="0" applyFont="1" applyFill="1" applyAlignment="1">
      <alignment vertical="center"/>
    </xf>
    <xf numFmtId="0" fontId="27" fillId="7" borderId="37" xfId="0" applyFont="1" applyFill="1" applyBorder="1" applyAlignment="1">
      <alignment horizontal="left" vertical="center" wrapText="1"/>
    </xf>
    <xf numFmtId="3" fontId="27" fillId="7" borderId="37" xfId="0" applyNumberFormat="1" applyFont="1" applyFill="1" applyBorder="1" applyAlignment="1">
      <alignment horizontal="center" vertical="center" wrapText="1"/>
    </xf>
    <xf numFmtId="9" fontId="6" fillId="0" borderId="0" xfId="9" applyFont="1" applyAlignment="1">
      <alignment horizontal="center" vertical="center" wrapText="1"/>
    </xf>
    <xf numFmtId="9" fontId="6" fillId="0" borderId="37" xfId="9" applyFont="1" applyBorder="1" applyAlignment="1">
      <alignment horizontal="center" vertical="center" wrapText="1"/>
    </xf>
    <xf numFmtId="0" fontId="66" fillId="4" borderId="0" xfId="0" applyFont="1" applyFill="1" applyAlignment="1">
      <alignment vertical="center"/>
    </xf>
    <xf numFmtId="0" fontId="13" fillId="5" borderId="0" xfId="0" applyFont="1" applyFill="1" applyAlignment="1">
      <alignment vertical="center"/>
    </xf>
    <xf numFmtId="9" fontId="3" fillId="7" borderId="0" xfId="0" applyNumberFormat="1" applyFont="1" applyFill="1" applyAlignment="1">
      <alignment horizontal="center" vertical="center" wrapText="1"/>
    </xf>
    <xf numFmtId="0" fontId="87" fillId="10" borderId="0" xfId="0" applyFont="1" applyFill="1" applyAlignment="1">
      <alignment horizontal="center" vertical="center" wrapText="1"/>
    </xf>
    <xf numFmtId="166" fontId="6" fillId="0" borderId="37" xfId="9" applyNumberFormat="1" applyFont="1" applyBorder="1" applyAlignment="1">
      <alignment horizontal="center" vertical="center"/>
    </xf>
    <xf numFmtId="9" fontId="6" fillId="4" borderId="0" xfId="9" applyFont="1" applyFill="1" applyBorder="1" applyAlignment="1">
      <alignment horizontal="center" vertical="center"/>
    </xf>
    <xf numFmtId="0" fontId="27" fillId="7" borderId="37" xfId="0" applyFont="1" applyFill="1" applyBorder="1" applyAlignment="1">
      <alignment horizontal="left" vertical="center"/>
    </xf>
    <xf numFmtId="0" fontId="0" fillId="7" borderId="0" xfId="0" applyFill="1" applyAlignment="1">
      <alignment vertical="center"/>
    </xf>
    <xf numFmtId="0" fontId="38" fillId="4" borderId="0" xfId="0" applyFont="1" applyFill="1" applyAlignment="1">
      <alignment horizontal="center" vertical="center" wrapText="1"/>
    </xf>
    <xf numFmtId="4" fontId="6" fillId="0" borderId="37" xfId="0" applyNumberFormat="1" applyFont="1" applyBorder="1" applyAlignment="1">
      <alignment horizontal="center" vertical="center" wrapText="1"/>
    </xf>
    <xf numFmtId="3" fontId="6" fillId="0" borderId="37" xfId="2" applyNumberFormat="1" applyFont="1" applyBorder="1" applyAlignment="1">
      <alignment horizontal="center" vertical="center"/>
    </xf>
    <xf numFmtId="1" fontId="6" fillId="0" borderId="37" xfId="2" applyNumberFormat="1" applyFont="1" applyBorder="1" applyAlignment="1">
      <alignment horizontal="center" vertical="center"/>
    </xf>
    <xf numFmtId="0" fontId="18" fillId="4" borderId="0" xfId="0" applyFont="1" applyFill="1"/>
    <xf numFmtId="0" fontId="61" fillId="4" borderId="0" xfId="0" applyFont="1" applyFill="1"/>
    <xf numFmtId="0" fontId="27" fillId="7" borderId="0" xfId="2" applyFont="1" applyFill="1" applyAlignment="1">
      <alignment horizontal="center" vertical="center"/>
    </xf>
    <xf numFmtId="3" fontId="27" fillId="7" borderId="0" xfId="2" applyNumberFormat="1" applyFont="1" applyFill="1" applyAlignment="1">
      <alignment horizontal="center" vertical="center" wrapText="1"/>
    </xf>
    <xf numFmtId="0" fontId="29" fillId="8" borderId="0" xfId="12" applyAlignment="1">
      <alignment vertical="center" wrapText="1"/>
    </xf>
    <xf numFmtId="0" fontId="32" fillId="0" borderId="0" xfId="0" applyFont="1" applyAlignment="1">
      <alignment horizontal="center" vertical="center" wrapText="1"/>
    </xf>
    <xf numFmtId="4" fontId="9" fillId="4" borderId="0" xfId="0" applyNumberFormat="1" applyFont="1" applyFill="1" applyAlignment="1">
      <alignment horizontal="center" vertical="center"/>
    </xf>
    <xf numFmtId="2" fontId="9" fillId="4" borderId="0" xfId="0" applyNumberFormat="1" applyFont="1" applyFill="1" applyAlignment="1">
      <alignment horizontal="center" vertical="center"/>
    </xf>
    <xf numFmtId="165" fontId="37" fillId="7" borderId="37" xfId="0" applyNumberFormat="1" applyFont="1" applyFill="1" applyBorder="1" applyAlignment="1">
      <alignment horizontal="center" vertical="center" wrapText="1"/>
    </xf>
    <xf numFmtId="2" fontId="37" fillId="7" borderId="37" xfId="0" applyNumberFormat="1" applyFont="1" applyFill="1" applyBorder="1" applyAlignment="1">
      <alignment horizontal="center" vertical="center" wrapText="1"/>
    </xf>
    <xf numFmtId="4" fontId="6" fillId="0" borderId="37" xfId="0" applyNumberFormat="1" applyFont="1" applyBorder="1" applyAlignment="1">
      <alignment horizontal="center" vertical="center"/>
    </xf>
    <xf numFmtId="2" fontId="6" fillId="0" borderId="37" xfId="0" applyNumberFormat="1" applyFont="1" applyBorder="1" applyAlignment="1">
      <alignment horizontal="center" vertical="center"/>
    </xf>
    <xf numFmtId="3" fontId="3" fillId="7" borderId="0" xfId="2" applyNumberFormat="1" applyFont="1" applyFill="1" applyAlignment="1">
      <alignment horizontal="center" vertical="center" wrapText="1"/>
    </xf>
    <xf numFmtId="3" fontId="27" fillId="7" borderId="37" xfId="2" applyNumberFormat="1" applyFont="1" applyFill="1" applyBorder="1" applyAlignment="1">
      <alignment horizontal="center" vertical="center" wrapText="1"/>
    </xf>
    <xf numFmtId="0" fontId="6" fillId="4" borderId="0" xfId="2" applyFont="1" applyFill="1" applyAlignment="1">
      <alignment horizontal="center" vertical="center"/>
    </xf>
    <xf numFmtId="0" fontId="6" fillId="4" borderId="0" xfId="2" applyFont="1" applyFill="1" applyAlignment="1">
      <alignment vertical="center"/>
    </xf>
    <xf numFmtId="9" fontId="6" fillId="7" borderId="0" xfId="9" applyFont="1" applyFill="1" applyBorder="1" applyAlignment="1">
      <alignment horizontal="center" vertical="center" wrapText="1"/>
    </xf>
    <xf numFmtId="9" fontId="6" fillId="4" borderId="0" xfId="9" applyFont="1" applyFill="1" applyBorder="1" applyAlignment="1">
      <alignment horizontal="center" vertical="center" wrapText="1"/>
    </xf>
    <xf numFmtId="9" fontId="27" fillId="7" borderId="37" xfId="9" applyFont="1" applyFill="1" applyBorder="1" applyAlignment="1">
      <alignment horizontal="center" vertical="center" wrapText="1"/>
    </xf>
    <xf numFmtId="3" fontId="6" fillId="7" borderId="0" xfId="0" applyNumberFormat="1" applyFont="1" applyFill="1" applyAlignment="1">
      <alignment horizontal="center" vertical="center" wrapText="1"/>
    </xf>
    <xf numFmtId="0" fontId="79" fillId="4" borderId="0" xfId="0" applyFont="1" applyFill="1" applyAlignment="1">
      <alignment vertical="center"/>
    </xf>
    <xf numFmtId="4" fontId="27" fillId="7" borderId="22" xfId="0" applyNumberFormat="1" applyFont="1" applyFill="1" applyBorder="1" applyAlignment="1">
      <alignment horizontal="center" vertical="center" wrapText="1"/>
    </xf>
    <xf numFmtId="0" fontId="13" fillId="4" borderId="0" xfId="0" applyFont="1" applyFill="1" applyAlignment="1">
      <alignment vertical="center"/>
    </xf>
    <xf numFmtId="0" fontId="19" fillId="4" borderId="0" xfId="0" applyFont="1" applyFill="1" applyAlignment="1">
      <alignment horizontal="center" vertical="center"/>
    </xf>
    <xf numFmtId="0" fontId="38" fillId="7" borderId="0" xfId="0" applyFont="1" applyFill="1" applyAlignment="1">
      <alignment vertical="center"/>
    </xf>
    <xf numFmtId="0" fontId="60" fillId="7" borderId="0" xfId="0" applyFont="1" applyFill="1" applyAlignment="1">
      <alignment vertical="center"/>
    </xf>
    <xf numFmtId="3" fontId="6" fillId="0" borderId="0" xfId="10" applyNumberFormat="1" applyFont="1" applyAlignment="1">
      <alignment horizontal="center" vertical="center"/>
    </xf>
    <xf numFmtId="2" fontId="6" fillId="0" borderId="0" xfId="10" applyNumberFormat="1" applyFont="1" applyAlignment="1">
      <alignment horizontal="center" vertical="center" wrapText="1"/>
    </xf>
    <xf numFmtId="3" fontId="6" fillId="0" borderId="0" xfId="10" applyNumberFormat="1" applyFont="1" applyAlignment="1">
      <alignment horizontal="center" vertical="center" wrapText="1"/>
    </xf>
    <xf numFmtId="3" fontId="6" fillId="0" borderId="22" xfId="10" applyNumberFormat="1" applyFont="1" applyBorder="1" applyAlignment="1">
      <alignment horizontal="center" vertical="center"/>
    </xf>
    <xf numFmtId="0" fontId="71" fillId="14" borderId="0" xfId="0" applyFont="1" applyFill="1" applyAlignment="1">
      <alignment horizontal="left" vertical="center"/>
    </xf>
    <xf numFmtId="0" fontId="9" fillId="7" borderId="22" xfId="0" applyFont="1" applyFill="1" applyBorder="1" applyAlignment="1">
      <alignment horizontal="center"/>
    </xf>
    <xf numFmtId="4" fontId="27" fillId="0" borderId="0" xfId="0" applyNumberFormat="1" applyFont="1" applyAlignment="1">
      <alignment horizontal="center" vertical="center" wrapText="1"/>
    </xf>
    <xf numFmtId="4" fontId="27" fillId="0" borderId="0" xfId="0" applyNumberFormat="1" applyFont="1" applyAlignment="1">
      <alignment horizontal="center" vertical="center"/>
    </xf>
    <xf numFmtId="4" fontId="9" fillId="0" borderId="0" xfId="0" applyNumberFormat="1" applyFont="1" applyAlignment="1">
      <alignment horizontal="center" vertical="center"/>
    </xf>
    <xf numFmtId="4" fontId="37" fillId="0" borderId="0" xfId="0" applyNumberFormat="1" applyFont="1" applyAlignment="1">
      <alignment horizontal="center" vertical="center"/>
    </xf>
    <xf numFmtId="4" fontId="37" fillId="7" borderId="22" xfId="0" applyNumberFormat="1" applyFont="1" applyFill="1" applyBorder="1" applyAlignment="1">
      <alignment horizontal="center" vertical="center" wrapText="1"/>
    </xf>
    <xf numFmtId="10" fontId="6" fillId="4" borderId="0" xfId="8" applyNumberFormat="1" applyFont="1" applyFill="1" applyBorder="1" applyAlignment="1">
      <alignment horizontal="center" vertical="center"/>
    </xf>
    <xf numFmtId="10" fontId="6" fillId="4" borderId="0" xfId="9" applyNumberFormat="1" applyFont="1" applyFill="1" applyBorder="1" applyAlignment="1">
      <alignment horizontal="center" vertical="center"/>
    </xf>
    <xf numFmtId="4" fontId="6" fillId="0" borderId="0" xfId="0" quotePrefix="1" applyNumberFormat="1" applyFont="1" applyAlignment="1">
      <alignment horizontal="center" vertical="center"/>
    </xf>
    <xf numFmtId="4" fontId="71" fillId="14" borderId="0" xfId="0" applyNumberFormat="1" applyFont="1" applyFill="1" applyAlignment="1">
      <alignment horizontal="center" vertical="center"/>
    </xf>
    <xf numFmtId="4" fontId="37" fillId="7" borderId="22" xfId="0" applyNumberFormat="1" applyFont="1" applyFill="1" applyBorder="1" applyAlignment="1">
      <alignment horizontal="center" vertical="center"/>
    </xf>
    <xf numFmtId="43" fontId="27" fillId="6" borderId="22" xfId="21" applyFont="1" applyFill="1" applyBorder="1" applyAlignment="1">
      <alignment horizontal="center" vertical="center"/>
    </xf>
    <xf numFmtId="0" fontId="38" fillId="4" borderId="0" xfId="0" applyFont="1" applyFill="1" applyAlignment="1">
      <alignment horizontal="left" vertical="center" wrapText="1"/>
    </xf>
    <xf numFmtId="164" fontId="6" fillId="0" borderId="22" xfId="0" applyNumberFormat="1" applyFont="1" applyBorder="1" applyAlignment="1">
      <alignment horizontal="center" vertical="center"/>
    </xf>
    <xf numFmtId="4" fontId="6" fillId="0" borderId="0" xfId="2" applyNumberFormat="1" applyFont="1" applyAlignment="1">
      <alignment horizontal="center" vertical="center" wrapText="1"/>
    </xf>
    <xf numFmtId="0" fontId="27" fillId="6" borderId="22" xfId="0" applyFont="1" applyFill="1" applyBorder="1" applyAlignment="1">
      <alignment horizontal="center" vertical="center"/>
    </xf>
    <xf numFmtId="4" fontId="27" fillId="6" borderId="22" xfId="0" applyNumberFormat="1" applyFont="1" applyFill="1" applyBorder="1" applyAlignment="1">
      <alignment horizontal="center" vertical="center" wrapText="1"/>
    </xf>
    <xf numFmtId="4" fontId="27" fillId="6" borderId="22" xfId="2" applyNumberFormat="1" applyFont="1" applyFill="1" applyBorder="1" applyAlignment="1">
      <alignment horizontal="center" vertical="center" wrapText="1"/>
    </xf>
    <xf numFmtId="0" fontId="56" fillId="4" borderId="0" xfId="0" applyFont="1" applyFill="1" applyAlignment="1">
      <alignment horizontal="left" vertical="center" wrapText="1"/>
    </xf>
    <xf numFmtId="0" fontId="56" fillId="4" borderId="0" xfId="0" applyFont="1" applyFill="1" applyAlignment="1">
      <alignment horizontal="left" vertical="center"/>
    </xf>
    <xf numFmtId="10" fontId="6" fillId="0" borderId="37" xfId="8" applyNumberFormat="1" applyFont="1" applyBorder="1" applyAlignment="1">
      <alignment horizontal="center" vertical="center"/>
    </xf>
    <xf numFmtId="0" fontId="67" fillId="4" borderId="0" xfId="0" applyFont="1" applyFill="1" applyAlignment="1">
      <alignment vertical="center" wrapText="1"/>
    </xf>
    <xf numFmtId="0" fontId="37" fillId="7" borderId="37" xfId="0" applyFont="1" applyFill="1" applyBorder="1" applyAlignment="1">
      <alignment vertical="center"/>
    </xf>
    <xf numFmtId="0" fontId="9" fillId="0" borderId="0" xfId="0" applyFont="1" applyAlignment="1">
      <alignment horizontal="center" vertical="center"/>
    </xf>
    <xf numFmtId="9" fontId="6" fillId="0" borderId="22" xfId="9" applyFont="1" applyBorder="1" applyAlignment="1">
      <alignment horizontal="center" vertical="center"/>
    </xf>
    <xf numFmtId="9" fontId="6" fillId="0" borderId="0" xfId="8" applyFont="1" applyAlignment="1">
      <alignment horizontal="center" vertical="center"/>
    </xf>
    <xf numFmtId="4" fontId="27" fillId="7" borderId="0" xfId="0" applyNumberFormat="1" applyFont="1" applyFill="1" applyAlignment="1">
      <alignment horizontal="center" vertical="center"/>
    </xf>
    <xf numFmtId="0" fontId="5" fillId="4" borderId="0" xfId="0" applyFont="1" applyFill="1" applyAlignment="1">
      <alignment vertical="center" wrapText="1"/>
    </xf>
    <xf numFmtId="0" fontId="27" fillId="7" borderId="22" xfId="0" applyFont="1" applyFill="1" applyBorder="1" applyAlignment="1">
      <alignment horizontal="center"/>
    </xf>
    <xf numFmtId="4" fontId="27" fillId="7" borderId="22" xfId="0" applyNumberFormat="1" applyFont="1" applyFill="1" applyBorder="1" applyAlignment="1">
      <alignment horizontal="center"/>
    </xf>
    <xf numFmtId="0" fontId="27" fillId="6" borderId="22" xfId="0" applyFont="1" applyFill="1" applyBorder="1" applyAlignment="1">
      <alignment vertical="center" wrapText="1"/>
    </xf>
    <xf numFmtId="0" fontId="9" fillId="6" borderId="22" xfId="0" applyFont="1" applyFill="1" applyBorder="1"/>
    <xf numFmtId="0" fontId="56" fillId="7" borderId="0" xfId="0" applyFont="1" applyFill="1" applyAlignment="1">
      <alignment vertical="center"/>
    </xf>
    <xf numFmtId="0" fontId="56" fillId="4" borderId="0" xfId="0" applyFont="1" applyFill="1" applyAlignment="1">
      <alignment vertical="center"/>
    </xf>
    <xf numFmtId="3" fontId="27" fillId="7" borderId="0" xfId="0" applyNumberFormat="1" applyFont="1" applyFill="1" applyAlignment="1">
      <alignment horizontal="center" vertical="center" wrapText="1"/>
    </xf>
    <xf numFmtId="0" fontId="27" fillId="7" borderId="0" xfId="0" applyFont="1" applyFill="1" applyAlignment="1">
      <alignment horizontal="center" vertical="center" wrapText="1"/>
    </xf>
    <xf numFmtId="3" fontId="6" fillId="0" borderId="0" xfId="0" applyNumberFormat="1" applyFont="1" applyAlignment="1">
      <alignment horizontal="center"/>
    </xf>
    <xf numFmtId="49" fontId="6" fillId="0" borderId="0" xfId="0" applyNumberFormat="1" applyFont="1" applyAlignment="1">
      <alignment horizontal="center" vertical="center"/>
    </xf>
    <xf numFmtId="4" fontId="38" fillId="4" borderId="0" xfId="0" applyNumberFormat="1" applyFont="1" applyFill="1" applyAlignment="1">
      <alignment horizontal="center" vertical="center" wrapText="1"/>
    </xf>
    <xf numFmtId="9" fontId="9" fillId="4" borderId="0" xfId="7" applyFont="1" applyFill="1"/>
    <xf numFmtId="9" fontId="6" fillId="0" borderId="0" xfId="7" applyFont="1" applyAlignment="1">
      <alignment horizontal="left" vertical="center" wrapText="1" indent="2"/>
    </xf>
    <xf numFmtId="166" fontId="6" fillId="0" borderId="22" xfId="7" applyNumberFormat="1" applyFont="1" applyBorder="1" applyAlignment="1">
      <alignment horizontal="left" vertical="top" wrapText="1" indent="2"/>
    </xf>
    <xf numFmtId="1" fontId="0" fillId="4" borderId="0" xfId="0" applyNumberFormat="1" applyFill="1" applyAlignment="1">
      <alignment vertical="center"/>
    </xf>
    <xf numFmtId="1" fontId="6" fillId="4" borderId="0" xfId="0" applyNumberFormat="1" applyFont="1" applyFill="1"/>
    <xf numFmtId="9" fontId="6" fillId="0" borderId="0" xfId="7" applyFont="1" applyFill="1" applyBorder="1" applyAlignment="1">
      <alignment horizontal="center" vertical="center"/>
    </xf>
    <xf numFmtId="9" fontId="6" fillId="0" borderId="22" xfId="7" applyFont="1" applyFill="1" applyBorder="1" applyAlignment="1">
      <alignment horizontal="center" vertical="center"/>
    </xf>
    <xf numFmtId="0" fontId="27" fillId="0" borderId="0" xfId="0" applyFont="1" applyAlignment="1">
      <alignment horizontal="center" vertical="center" wrapText="1"/>
    </xf>
    <xf numFmtId="0" fontId="6" fillId="0" borderId="2" xfId="4" applyFont="1" applyBorder="1" applyAlignment="1">
      <alignment horizontal="left" vertical="center" wrapText="1" indent="1"/>
    </xf>
    <xf numFmtId="1" fontId="27" fillId="7" borderId="0" xfId="2" applyNumberFormat="1" applyFont="1" applyFill="1" applyAlignment="1">
      <alignment horizontal="center" vertical="center"/>
    </xf>
    <xf numFmtId="3" fontId="27" fillId="7" borderId="0" xfId="2" applyNumberFormat="1" applyFont="1" applyFill="1" applyAlignment="1">
      <alignment horizontal="center" vertical="center"/>
    </xf>
    <xf numFmtId="0" fontId="29" fillId="8" borderId="0" xfId="12" applyAlignment="1">
      <alignment vertical="center"/>
    </xf>
    <xf numFmtId="0" fontId="29" fillId="16" borderId="0" xfId="16" applyFont="1" applyAlignment="1">
      <alignment horizontal="center" vertical="center"/>
    </xf>
    <xf numFmtId="0" fontId="9" fillId="7" borderId="0" xfId="0" applyFont="1" applyFill="1" applyAlignment="1">
      <alignment horizontal="center"/>
    </xf>
    <xf numFmtId="4" fontId="37" fillId="7" borderId="0" xfId="0" applyNumberFormat="1" applyFont="1" applyFill="1" applyAlignment="1">
      <alignment horizontal="center" vertical="center" wrapText="1"/>
    </xf>
    <xf numFmtId="4" fontId="37" fillId="7" borderId="0" xfId="0" applyNumberFormat="1" applyFont="1" applyFill="1" applyAlignment="1">
      <alignment horizontal="center" vertical="center"/>
    </xf>
    <xf numFmtId="0" fontId="0" fillId="0" borderId="22" xfId="0" applyBorder="1" applyAlignment="1">
      <alignment horizontal="center" vertical="center"/>
    </xf>
    <xf numFmtId="0" fontId="29" fillId="5" borderId="0" xfId="17" applyFont="1" applyAlignment="1">
      <alignment horizontal="left" vertical="center"/>
    </xf>
    <xf numFmtId="0" fontId="29" fillId="5" borderId="0" xfId="17" applyFont="1" applyAlignment="1">
      <alignment horizontal="left" vertical="center" indent="1"/>
    </xf>
    <xf numFmtId="3" fontId="27" fillId="0" borderId="0" xfId="0" applyNumberFormat="1" applyFont="1" applyAlignment="1">
      <alignment horizontal="center" vertical="center"/>
    </xf>
    <xf numFmtId="0" fontId="29" fillId="17" borderId="0" xfId="18" applyFont="1" applyAlignment="1">
      <alignment horizontal="center" vertical="center"/>
    </xf>
    <xf numFmtId="0" fontId="29" fillId="17" borderId="0" xfId="18" applyFont="1" applyAlignment="1">
      <alignment horizontal="center" vertical="center" wrapText="1"/>
    </xf>
    <xf numFmtId="0" fontId="6" fillId="0" borderId="37" xfId="2" applyFont="1" applyBorder="1" applyAlignment="1">
      <alignment horizontal="center" vertical="center" wrapText="1"/>
    </xf>
    <xf numFmtId="9" fontId="6" fillId="0" borderId="0" xfId="7" applyFont="1" applyAlignment="1">
      <alignment horizontal="center" vertical="center" wrapText="1"/>
    </xf>
    <xf numFmtId="0" fontId="6" fillId="7" borderId="2" xfId="4" applyFont="1" applyFill="1" applyBorder="1" applyAlignment="1">
      <alignment horizontal="left" vertical="center" indent="1"/>
    </xf>
    <xf numFmtId="0" fontId="6" fillId="0" borderId="2" xfId="4" applyFont="1" applyBorder="1" applyAlignment="1">
      <alignment horizontal="left" vertical="center" indent="1"/>
    </xf>
    <xf numFmtId="1" fontId="6" fillId="0" borderId="2" xfId="4" applyNumberFormat="1" applyFont="1" applyBorder="1" applyAlignment="1">
      <alignment horizontal="left" vertical="center" indent="1"/>
    </xf>
    <xf numFmtId="0" fontId="6" fillId="0" borderId="40" xfId="4" applyFont="1" applyBorder="1" applyAlignment="1">
      <alignment horizontal="left" vertical="center" indent="1"/>
    </xf>
    <xf numFmtId="0" fontId="6" fillId="0" borderId="40" xfId="4" applyFont="1" applyBorder="1" applyAlignment="1">
      <alignment horizontal="left" vertical="center" wrapText="1" indent="1"/>
    </xf>
    <xf numFmtId="0" fontId="6" fillId="0" borderId="3" xfId="4" applyFont="1" applyBorder="1" applyAlignment="1">
      <alignment horizontal="center" vertical="center" wrapText="1"/>
    </xf>
    <xf numFmtId="1" fontId="6" fillId="0" borderId="40" xfId="4" applyNumberFormat="1" applyFont="1" applyBorder="1" applyAlignment="1">
      <alignment horizontal="left" vertical="center" indent="1"/>
    </xf>
    <xf numFmtId="3" fontId="6" fillId="0" borderId="13" xfId="4" applyNumberFormat="1" applyFont="1" applyBorder="1" applyAlignment="1">
      <alignment horizontal="left" vertical="center" wrapText="1" indent="1"/>
    </xf>
    <xf numFmtId="0" fontId="6" fillId="7" borderId="11" xfId="4" applyFont="1" applyFill="1" applyBorder="1" applyAlignment="1">
      <alignment horizontal="left" vertical="center" indent="1"/>
    </xf>
    <xf numFmtId="0" fontId="6" fillId="0" borderId="46" xfId="4" applyFont="1" applyBorder="1" applyAlignment="1">
      <alignment horizontal="left" vertical="center" wrapText="1" indent="1"/>
    </xf>
    <xf numFmtId="0" fontId="6" fillId="7" borderId="36" xfId="4" applyFont="1" applyFill="1" applyBorder="1" applyAlignment="1">
      <alignment horizontal="left" vertical="center" indent="1"/>
    </xf>
    <xf numFmtId="3" fontId="6" fillId="0" borderId="6" xfId="4" applyNumberFormat="1" applyFont="1" applyBorder="1" applyAlignment="1">
      <alignment horizontal="left" vertical="center" wrapText="1" indent="1"/>
    </xf>
    <xf numFmtId="0" fontId="0" fillId="0" borderId="12" xfId="4" applyFont="1" applyBorder="1" applyAlignment="1">
      <alignment horizontal="left" vertical="center" wrapText="1" indent="1"/>
    </xf>
    <xf numFmtId="0" fontId="0" fillId="0" borderId="0" xfId="0" applyAlignment="1">
      <alignment vertical="top" wrapText="1"/>
    </xf>
    <xf numFmtId="0" fontId="6" fillId="0" borderId="9" xfId="4" applyFont="1" applyBorder="1" applyAlignment="1">
      <alignment horizontal="center" vertical="center" wrapText="1"/>
    </xf>
    <xf numFmtId="0" fontId="6" fillId="0" borderId="3" xfId="4" applyFont="1" applyBorder="1" applyAlignment="1">
      <alignment horizontal="center" vertical="center"/>
    </xf>
    <xf numFmtId="0" fontId="0" fillId="4" borderId="0" xfId="0" applyFill="1" applyAlignment="1">
      <alignment vertical="top" wrapText="1"/>
    </xf>
    <xf numFmtId="3" fontId="6" fillId="0" borderId="3" xfId="4" applyNumberFormat="1" applyFont="1" applyBorder="1" applyAlignment="1">
      <alignment horizontal="left" vertical="center" wrapText="1" indent="1"/>
    </xf>
    <xf numFmtId="3" fontId="6" fillId="0" borderId="9" xfId="4" applyNumberFormat="1" applyFont="1" applyBorder="1" applyAlignment="1">
      <alignment horizontal="left" vertical="center" wrapText="1" indent="1"/>
    </xf>
    <xf numFmtId="3" fontId="6" fillId="0" borderId="2" xfId="4" applyNumberFormat="1" applyFont="1" applyBorder="1" applyAlignment="1">
      <alignment horizontal="left" vertical="center" indent="1"/>
    </xf>
    <xf numFmtId="3" fontId="6" fillId="0" borderId="40" xfId="4" applyNumberFormat="1" applyFont="1" applyBorder="1" applyAlignment="1">
      <alignment horizontal="left" vertical="center" indent="1"/>
    </xf>
    <xf numFmtId="3" fontId="6" fillId="0" borderId="10" xfId="4" applyNumberFormat="1" applyFont="1" applyBorder="1" applyAlignment="1">
      <alignment horizontal="left" vertical="center" wrapText="1" indent="1"/>
    </xf>
    <xf numFmtId="1" fontId="6" fillId="0" borderId="10" xfId="4" applyNumberFormat="1" applyFont="1" applyBorder="1" applyAlignment="1">
      <alignment horizontal="left" vertical="center" wrapText="1" indent="1"/>
    </xf>
    <xf numFmtId="1" fontId="6" fillId="0" borderId="2" xfId="4" applyNumberFormat="1" applyFont="1" applyBorder="1" applyAlignment="1">
      <alignment horizontal="left" vertical="center" wrapText="1" indent="1"/>
    </xf>
    <xf numFmtId="1" fontId="6" fillId="0" borderId="6" xfId="4" applyNumberFormat="1" applyFont="1" applyBorder="1" applyAlignment="1">
      <alignment horizontal="left" vertical="center" wrapText="1" indent="1"/>
    </xf>
    <xf numFmtId="2" fontId="6" fillId="0" borderId="2" xfId="4" applyNumberFormat="1" applyFont="1" applyBorder="1" applyAlignment="1">
      <alignment horizontal="left" vertical="center" indent="1"/>
    </xf>
    <xf numFmtId="2" fontId="6" fillId="0" borderId="10" xfId="4" applyNumberFormat="1" applyFont="1" applyBorder="1" applyAlignment="1">
      <alignment horizontal="left" vertical="center" wrapText="1" indent="1"/>
    </xf>
    <xf numFmtId="2" fontId="6" fillId="0" borderId="2" xfId="4" applyNumberFormat="1" applyFont="1" applyBorder="1" applyAlignment="1">
      <alignment horizontal="left" vertical="center" wrapText="1" indent="1"/>
    </xf>
    <xf numFmtId="2" fontId="6" fillId="0" borderId="6" xfId="4" applyNumberFormat="1" applyFont="1" applyBorder="1" applyAlignment="1">
      <alignment horizontal="left" vertical="center" wrapText="1" indent="1"/>
    </xf>
    <xf numFmtId="0" fontId="0" fillId="4" borderId="0" xfId="0" applyFill="1" applyAlignment="1">
      <alignment horizontal="center"/>
    </xf>
    <xf numFmtId="0" fontId="13" fillId="5" borderId="0" xfId="0" applyFont="1" applyFill="1" applyAlignment="1">
      <alignment horizontal="center" vertical="center" wrapText="1"/>
    </xf>
    <xf numFmtId="0" fontId="9" fillId="4" borderId="0" xfId="0" applyFont="1" applyFill="1" applyAlignment="1">
      <alignment horizontal="center" wrapText="1"/>
    </xf>
    <xf numFmtId="0" fontId="18" fillId="4" borderId="0" xfId="0" applyFont="1" applyFill="1" applyAlignment="1" applyProtection="1">
      <alignment vertical="center"/>
      <protection locked="0"/>
    </xf>
    <xf numFmtId="0" fontId="6" fillId="0" borderId="31" xfId="4" applyFont="1" applyBorder="1" applyAlignment="1">
      <alignment vertical="center"/>
    </xf>
    <xf numFmtId="0" fontId="6" fillId="0" borderId="33" xfId="4" applyFont="1" applyBorder="1" applyAlignment="1">
      <alignment vertical="center"/>
    </xf>
    <xf numFmtId="0" fontId="6" fillId="0" borderId="48" xfId="4" applyFont="1" applyBorder="1" applyAlignment="1">
      <alignment horizontal="left" vertical="center" wrapText="1" indent="1"/>
    </xf>
    <xf numFmtId="0" fontId="73" fillId="4" borderId="0" xfId="0" applyFont="1" applyFill="1" applyAlignment="1">
      <alignment horizontal="left" vertical="center"/>
    </xf>
    <xf numFmtId="0" fontId="6" fillId="0" borderId="0" xfId="0" applyFont="1" applyAlignment="1">
      <alignment horizontal="left" vertical="center" wrapText="1"/>
    </xf>
    <xf numFmtId="4" fontId="6" fillId="4" borderId="0" xfId="0" applyNumberFormat="1" applyFont="1" applyFill="1" applyAlignment="1">
      <alignment vertical="center"/>
    </xf>
    <xf numFmtId="4" fontId="94" fillId="0" borderId="0" xfId="0" applyNumberFormat="1" applyFont="1" applyAlignment="1">
      <alignment horizontal="center" vertical="center"/>
    </xf>
    <xf numFmtId="3" fontId="0" fillId="4" borderId="0" xfId="0" applyNumberFormat="1" applyFill="1" applyAlignment="1">
      <alignment vertical="center"/>
    </xf>
    <xf numFmtId="3" fontId="12" fillId="4" borderId="0" xfId="0" applyNumberFormat="1" applyFont="1" applyFill="1" applyAlignment="1">
      <alignment vertical="center"/>
    </xf>
    <xf numFmtId="0" fontId="45" fillId="4" borderId="0" xfId="0" applyFont="1" applyFill="1" applyAlignment="1">
      <alignment horizontal="left" vertical="center" indent="2"/>
    </xf>
    <xf numFmtId="0" fontId="0" fillId="4" borderId="0" xfId="0" applyFill="1" applyAlignment="1">
      <alignment horizontal="left" indent="2"/>
    </xf>
    <xf numFmtId="9" fontId="27" fillId="7" borderId="37" xfId="7" applyFont="1" applyFill="1" applyBorder="1" applyAlignment="1">
      <alignment horizontal="center" vertical="center"/>
    </xf>
    <xf numFmtId="0" fontId="95" fillId="5" borderId="0" xfId="2" applyFont="1" applyFill="1" applyAlignment="1">
      <alignment vertical="center"/>
    </xf>
    <xf numFmtId="3" fontId="27" fillId="0" borderId="0" xfId="0" applyNumberFormat="1" applyFont="1" applyAlignment="1">
      <alignment horizontal="center" vertical="center" wrapText="1"/>
    </xf>
    <xf numFmtId="4" fontId="96" fillId="0" borderId="0" xfId="0" applyNumberFormat="1" applyFont="1" applyAlignment="1">
      <alignment horizontal="center" vertical="center"/>
    </xf>
    <xf numFmtId="0" fontId="97" fillId="12" borderId="0" xfId="4" applyFont="1" applyFill="1" applyAlignment="1">
      <alignment horizontal="left" vertical="center" indent="1"/>
    </xf>
    <xf numFmtId="0" fontId="98" fillId="5" borderId="0" xfId="0" applyFont="1" applyFill="1" applyAlignment="1">
      <alignment horizontal="left" vertical="center" wrapText="1" indent="2"/>
    </xf>
    <xf numFmtId="0" fontId="105" fillId="0" borderId="0" xfId="22" applyAlignment="1">
      <alignment horizontal="center" vertical="center" wrapText="1"/>
    </xf>
    <xf numFmtId="0" fontId="105" fillId="0" borderId="0" xfId="22" applyAlignment="1">
      <alignment horizontal="center" vertical="center"/>
    </xf>
    <xf numFmtId="0" fontId="24" fillId="4" borderId="0" xfId="0" applyFont="1" applyFill="1" applyAlignment="1">
      <alignment horizontal="left" vertical="center" indent="1"/>
    </xf>
    <xf numFmtId="0" fontId="0" fillId="7" borderId="0" xfId="0" applyFill="1" applyAlignment="1">
      <alignment horizontal="center" vertical="center" wrapText="1"/>
    </xf>
    <xf numFmtId="0" fontId="32" fillId="0" borderId="0" xfId="0" applyFont="1" applyAlignment="1">
      <alignment horizontal="left" vertical="center" wrapText="1" indent="2"/>
    </xf>
    <xf numFmtId="2" fontId="6" fillId="0" borderId="0" xfId="0" applyNumberFormat="1" applyFont="1" applyAlignment="1">
      <alignment horizontal="center" vertical="center" wrapText="1"/>
    </xf>
    <xf numFmtId="0" fontId="6" fillId="0" borderId="0" xfId="0" applyFont="1" applyAlignment="1">
      <alignment horizontal="left" vertical="center" wrapText="1" indent="2"/>
    </xf>
    <xf numFmtId="0" fontId="56" fillId="0" borderId="0" xfId="0" applyFont="1" applyAlignment="1">
      <alignment horizontal="left" vertical="center" wrapText="1" indent="2"/>
    </xf>
    <xf numFmtId="0" fontId="32" fillId="0" borderId="0" xfId="0" applyFont="1" applyAlignment="1">
      <alignment horizontal="center" vertical="center" wrapText="1"/>
    </xf>
    <xf numFmtId="0" fontId="6" fillId="0" borderId="0" xfId="0" applyFont="1" applyAlignment="1">
      <alignment horizontal="center" vertical="center" wrapText="1"/>
    </xf>
    <xf numFmtId="0" fontId="6" fillId="0" borderId="2" xfId="4" applyFont="1" applyBorder="1" applyAlignment="1">
      <alignment horizontal="left" vertical="center" wrapText="1" indent="1"/>
    </xf>
    <xf numFmtId="0" fontId="6" fillId="0" borderId="24"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0" borderId="6" xfId="4" applyFont="1" applyBorder="1" applyAlignment="1">
      <alignment horizontal="left" vertical="center" wrapText="1" indent="1"/>
    </xf>
    <xf numFmtId="0" fontId="2" fillId="0" borderId="5" xfId="4" applyFont="1" applyBorder="1" applyAlignment="1">
      <alignment horizontal="left" vertical="center" wrapText="1" indent="1"/>
    </xf>
    <xf numFmtId="0" fontId="2" fillId="0" borderId="8" xfId="4" applyFont="1" applyBorder="1" applyAlignment="1">
      <alignment horizontal="left" vertical="center" wrapText="1" indent="1"/>
    </xf>
    <xf numFmtId="0" fontId="2" fillId="0" borderId="26" xfId="4" applyFont="1" applyBorder="1" applyAlignment="1">
      <alignment horizontal="left" vertical="center" wrapText="1" indent="1"/>
    </xf>
    <xf numFmtId="0" fontId="6" fillId="0" borderId="3"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23" xfId="4" applyFont="1" applyBorder="1" applyAlignment="1">
      <alignment horizontal="left" vertical="center" wrapText="1" indent="1"/>
    </xf>
    <xf numFmtId="0" fontId="6" fillId="0" borderId="30" xfId="4" applyFont="1" applyBorder="1" applyAlignment="1">
      <alignment horizontal="left" vertical="center" indent="1"/>
    </xf>
    <xf numFmtId="0" fontId="6" fillId="0" borderId="31" xfId="4" applyFont="1" applyBorder="1" applyAlignment="1">
      <alignment horizontal="left" vertical="center" indent="1"/>
    </xf>
    <xf numFmtId="0" fontId="6" fillId="0" borderId="32" xfId="4" applyFont="1" applyBorder="1" applyAlignment="1">
      <alignment horizontal="left" vertical="center" indent="1"/>
    </xf>
    <xf numFmtId="0" fontId="2" fillId="0" borderId="15" xfId="4" applyFont="1" applyBorder="1" applyAlignment="1">
      <alignment horizontal="left" vertical="center" wrapText="1" indent="1"/>
    </xf>
    <xf numFmtId="0" fontId="2" fillId="0" borderId="1" xfId="4" applyFont="1" applyBorder="1" applyAlignment="1">
      <alignment horizontal="left" vertical="center" wrapText="1" indent="1"/>
    </xf>
    <xf numFmtId="0" fontId="2" fillId="0" borderId="12" xfId="4" applyFont="1" applyBorder="1" applyAlignment="1">
      <alignment horizontal="left" vertical="center" wrapText="1" indent="1"/>
    </xf>
    <xf numFmtId="0" fontId="6" fillId="0" borderId="34" xfId="4" applyFont="1" applyBorder="1" applyAlignment="1">
      <alignment horizontal="left" vertical="center" indent="1"/>
    </xf>
    <xf numFmtId="0" fontId="6" fillId="0" borderId="45" xfId="4" applyFont="1" applyBorder="1" applyAlignment="1">
      <alignment horizontal="left" vertical="center" wrapText="1" indent="1"/>
    </xf>
    <xf numFmtId="0" fontId="6" fillId="0" borderId="43" xfId="4" applyFont="1" applyBorder="1" applyAlignment="1">
      <alignment horizontal="left" vertical="center" wrapText="1" indent="1"/>
    </xf>
    <xf numFmtId="0" fontId="6" fillId="0" borderId="44"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8" xfId="4" applyFont="1" applyBorder="1" applyAlignment="1">
      <alignment horizontal="left" vertical="center" wrapText="1" indent="1"/>
    </xf>
    <xf numFmtId="0" fontId="6" fillId="0" borderId="16" xfId="4" applyFont="1" applyBorder="1" applyAlignment="1">
      <alignment horizontal="left" vertical="center" wrapText="1" indent="1"/>
    </xf>
    <xf numFmtId="0" fontId="75" fillId="7" borderId="20" xfId="4" applyFont="1" applyFill="1" applyBorder="1" applyAlignment="1">
      <alignment horizontal="center" vertical="center" textRotation="90"/>
    </xf>
    <xf numFmtId="0" fontId="75" fillId="7" borderId="1" xfId="4" applyFont="1" applyFill="1" applyBorder="1" applyAlignment="1">
      <alignment horizontal="center" vertical="center" textRotation="90"/>
    </xf>
    <xf numFmtId="0" fontId="75" fillId="7" borderId="27" xfId="4" applyFont="1" applyFill="1" applyBorder="1" applyAlignment="1">
      <alignment horizontal="center" vertical="center" textRotation="90"/>
    </xf>
    <xf numFmtId="0" fontId="2" fillId="0" borderId="41" xfId="4" applyFont="1" applyBorder="1" applyAlignment="1">
      <alignment horizontal="left" vertical="center" wrapText="1" indent="1"/>
    </xf>
    <xf numFmtId="0" fontId="6" fillId="0" borderId="36" xfId="4" applyFont="1" applyBorder="1" applyAlignment="1">
      <alignment horizontal="left" vertical="center" wrapText="1" indent="1"/>
    </xf>
    <xf numFmtId="0" fontId="0" fillId="0" borderId="15" xfId="4" applyFont="1" applyBorder="1" applyAlignment="1">
      <alignment horizontal="left" vertical="center" wrapText="1" indent="1"/>
    </xf>
    <xf numFmtId="0" fontId="6" fillId="0" borderId="18" xfId="4" applyFont="1" applyBorder="1" applyAlignment="1">
      <alignment horizontal="left" vertical="top" wrapText="1" indent="1"/>
    </xf>
    <xf numFmtId="0" fontId="6" fillId="0" borderId="2" xfId="4" applyFont="1" applyBorder="1" applyAlignment="1">
      <alignment horizontal="left" vertical="top" wrapText="1" indent="1"/>
    </xf>
    <xf numFmtId="0" fontId="6" fillId="0" borderId="16" xfId="4" applyFont="1" applyBorder="1" applyAlignment="1">
      <alignment horizontal="left" vertical="top" wrapText="1" indent="1"/>
    </xf>
    <xf numFmtId="0" fontId="75" fillId="7" borderId="19" xfId="4" applyFont="1" applyFill="1" applyBorder="1" applyAlignment="1">
      <alignment horizontal="center" vertical="center" textRotation="90"/>
    </xf>
    <xf numFmtId="0" fontId="6" fillId="0" borderId="42" xfId="4" applyFont="1" applyBorder="1" applyAlignment="1">
      <alignment horizontal="left" vertical="center" wrapText="1"/>
    </xf>
    <xf numFmtId="0" fontId="6" fillId="0" borderId="43" xfId="4" applyFont="1" applyBorder="1" applyAlignment="1">
      <alignment horizontal="left" vertical="center" wrapText="1"/>
    </xf>
    <xf numFmtId="0" fontId="6" fillId="0" borderId="44" xfId="4" applyFont="1" applyBorder="1" applyAlignment="1">
      <alignment horizontal="left" vertical="center" wrapText="1"/>
    </xf>
    <xf numFmtId="0" fontId="6" fillId="0" borderId="45" xfId="4" applyFont="1" applyBorder="1" applyAlignment="1">
      <alignment horizontal="left" vertical="center" wrapText="1"/>
    </xf>
    <xf numFmtId="0" fontId="6" fillId="0" borderId="42" xfId="4" applyFont="1" applyBorder="1" applyAlignment="1">
      <alignment horizontal="left" vertical="center" wrapText="1" indent="1"/>
    </xf>
    <xf numFmtId="0" fontId="35" fillId="5" borderId="0" xfId="0" applyFont="1" applyFill="1" applyAlignment="1">
      <alignment horizontal="left" vertical="center" indent="1"/>
    </xf>
    <xf numFmtId="0" fontId="6" fillId="0" borderId="18" xfId="4" applyFont="1" applyBorder="1" applyAlignment="1">
      <alignment horizontal="center" vertical="center" wrapText="1"/>
    </xf>
    <xf numFmtId="0" fontId="6" fillId="0" borderId="2"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34" xfId="4" applyFont="1" applyBorder="1" applyAlignment="1">
      <alignment horizontal="center" vertical="center"/>
    </xf>
    <xf numFmtId="0" fontId="6" fillId="0" borderId="31" xfId="4" applyFont="1" applyBorder="1" applyAlignment="1">
      <alignment horizontal="center" vertical="center"/>
    </xf>
    <xf numFmtId="0" fontId="6" fillId="0" borderId="33" xfId="4" applyFont="1" applyBorder="1" applyAlignment="1">
      <alignment horizontal="center" vertical="center"/>
    </xf>
    <xf numFmtId="0" fontId="6" fillId="0" borderId="47" xfId="4" applyFont="1" applyBorder="1" applyAlignment="1">
      <alignment horizontal="left" vertical="center" wrapText="1" indent="1"/>
    </xf>
    <xf numFmtId="0" fontId="6" fillId="4" borderId="0" xfId="0" applyFont="1" applyFill="1" applyAlignment="1">
      <alignment horizontal="left" vertical="center"/>
    </xf>
    <xf numFmtId="0" fontId="51" fillId="5" borderId="0" xfId="6" applyNumberFormat="1" applyFont="1" applyFill="1" applyAlignment="1">
      <alignment horizontal="left" vertical="center" indent="1"/>
    </xf>
    <xf numFmtId="0" fontId="6" fillId="0" borderId="0" xfId="0" applyFont="1" applyAlignment="1">
      <alignment horizontal="left" vertical="top" wrapText="1" indent="2"/>
    </xf>
    <xf numFmtId="0" fontId="61" fillId="0" borderId="0" xfId="0" applyFont="1" applyAlignment="1">
      <alignment horizontal="left" vertical="center" wrapText="1" indent="2"/>
    </xf>
    <xf numFmtId="0" fontId="0" fillId="0" borderId="0" xfId="0" applyAlignment="1">
      <alignment horizontal="center" vertical="center"/>
    </xf>
    <xf numFmtId="0" fontId="67" fillId="4" borderId="0" xfId="0" applyFont="1" applyFill="1" applyAlignment="1">
      <alignment horizontal="left" vertical="center" wrapText="1"/>
    </xf>
    <xf numFmtId="0" fontId="29" fillId="9" borderId="0" xfId="0" applyFont="1" applyFill="1" applyAlignment="1">
      <alignment horizontal="center" vertical="center" wrapText="1"/>
    </xf>
    <xf numFmtId="0" fontId="29" fillId="8" borderId="0" xfId="12">
      <alignment horizontal="center" vertical="center" wrapText="1"/>
    </xf>
    <xf numFmtId="0" fontId="6" fillId="0" borderId="0" xfId="0" applyFont="1" applyAlignment="1">
      <alignment horizontal="left" vertical="center"/>
    </xf>
    <xf numFmtId="0" fontId="6" fillId="0" borderId="22" xfId="0" applyFont="1" applyBorder="1" applyAlignment="1">
      <alignment horizontal="left" vertical="center" wrapText="1"/>
    </xf>
    <xf numFmtId="0" fontId="0" fillId="4" borderId="0" xfId="0" applyFill="1" applyAlignment="1">
      <alignment horizontal="left" vertical="center" wrapText="1"/>
    </xf>
    <xf numFmtId="0" fontId="73" fillId="4" borderId="0" xfId="0" applyFont="1" applyFill="1" applyAlignment="1">
      <alignment horizontal="left" vertical="top" wrapText="1"/>
    </xf>
    <xf numFmtId="0" fontId="37" fillId="7" borderId="22" xfId="0" applyFont="1" applyFill="1" applyBorder="1" applyAlignment="1">
      <alignment horizontal="left" vertical="center"/>
    </xf>
    <xf numFmtId="0" fontId="37" fillId="0" borderId="0" xfId="0" applyFont="1" applyAlignment="1">
      <alignment horizontal="center" vertical="center"/>
    </xf>
    <xf numFmtId="0" fontId="29" fillId="9" borderId="0" xfId="0" applyFont="1" applyFill="1" applyAlignment="1">
      <alignment horizontal="center" vertical="center"/>
    </xf>
    <xf numFmtId="0" fontId="6" fillId="0" borderId="22" xfId="0" applyFont="1" applyBorder="1" applyAlignment="1">
      <alignment horizontal="left" vertical="center"/>
    </xf>
    <xf numFmtId="0" fontId="6" fillId="0" borderId="22" xfId="0" applyFont="1" applyBorder="1" applyAlignment="1">
      <alignment horizontal="center"/>
    </xf>
    <xf numFmtId="0" fontId="37" fillId="0" borderId="0" xfId="0" applyFont="1" applyAlignment="1">
      <alignment horizontal="left" vertical="center"/>
    </xf>
    <xf numFmtId="0" fontId="73" fillId="4" borderId="0" xfId="0" applyFont="1" applyFill="1" applyAlignment="1">
      <alignment horizontal="left" vertical="center" wrapText="1"/>
    </xf>
    <xf numFmtId="0" fontId="27" fillId="7" borderId="0" xfId="0" applyFont="1" applyFill="1" applyAlignment="1">
      <alignment horizontal="left" vertical="center"/>
    </xf>
    <xf numFmtId="0" fontId="6" fillId="0" borderId="0" xfId="0" applyFont="1" applyAlignment="1">
      <alignment horizontal="center"/>
    </xf>
    <xf numFmtId="0" fontId="32" fillId="0" borderId="0" xfId="0" applyFont="1" applyAlignment="1">
      <alignment horizontal="left" vertical="center"/>
    </xf>
    <xf numFmtId="0" fontId="27" fillId="7" borderId="22" xfId="0" applyFont="1" applyFill="1" applyBorder="1" applyAlignment="1">
      <alignment horizontal="left" vertical="center" wrapText="1"/>
    </xf>
    <xf numFmtId="0" fontId="38" fillId="7" borderId="0" xfId="0" applyFont="1" applyFill="1" applyAlignment="1">
      <alignment horizontal="left" vertical="center" wrapText="1"/>
    </xf>
    <xf numFmtId="0" fontId="18" fillId="4" borderId="0" xfId="0" applyFont="1" applyFill="1" applyAlignment="1">
      <alignment horizontal="left" vertical="center"/>
    </xf>
    <xf numFmtId="0" fontId="0" fillId="4" borderId="0" xfId="0" applyFill="1" applyAlignment="1">
      <alignment horizontal="left" vertical="top" wrapText="1"/>
    </xf>
    <xf numFmtId="0" fontId="37" fillId="0" borderId="0" xfId="0" applyFont="1" applyAlignment="1">
      <alignment horizontal="center" vertical="center" wrapText="1"/>
    </xf>
    <xf numFmtId="0" fontId="73" fillId="4" borderId="0" xfId="0" applyFont="1" applyFill="1" applyAlignment="1">
      <alignment horizontal="left" vertical="center"/>
    </xf>
    <xf numFmtId="0" fontId="33" fillId="5" borderId="0" xfId="0" applyFont="1" applyFill="1" applyAlignment="1">
      <alignment horizontal="left" vertical="center"/>
    </xf>
    <xf numFmtId="0" fontId="56" fillId="0" borderId="0" xfId="0" applyFont="1" applyAlignment="1">
      <alignment horizontal="left" vertical="center"/>
    </xf>
    <xf numFmtId="0" fontId="27" fillId="7" borderId="22" xfId="0" applyFont="1" applyFill="1" applyBorder="1" applyAlignment="1">
      <alignment horizontal="left" vertical="center"/>
    </xf>
    <xf numFmtId="0" fontId="27" fillId="0" borderId="0" xfId="0" applyFont="1" applyAlignment="1">
      <alignment horizontal="left" vertical="center"/>
    </xf>
    <xf numFmtId="0" fontId="96" fillId="0" borderId="0" xfId="0" applyFont="1" applyAlignment="1">
      <alignment horizontal="left" vertical="center"/>
    </xf>
    <xf numFmtId="0" fontId="3" fillId="4" borderId="0" xfId="0" applyFont="1" applyFill="1" applyAlignment="1">
      <alignment horizontal="left" vertical="center"/>
    </xf>
    <xf numFmtId="0" fontId="84" fillId="0" borderId="0" xfId="0" applyFont="1" applyAlignment="1">
      <alignment horizontal="center" vertical="center"/>
    </xf>
    <xf numFmtId="0" fontId="37" fillId="6" borderId="22" xfId="0" applyFont="1" applyFill="1" applyBorder="1" applyAlignment="1">
      <alignment horizontal="left" vertical="center"/>
    </xf>
    <xf numFmtId="0" fontId="38" fillId="7" borderId="0" xfId="0" applyFont="1" applyFill="1" applyAlignment="1">
      <alignment horizontal="center" vertical="center" wrapText="1"/>
    </xf>
    <xf numFmtId="0" fontId="6" fillId="0" borderId="37" xfId="0" applyFont="1" applyBorder="1" applyAlignment="1">
      <alignment horizontal="left" vertical="center"/>
    </xf>
    <xf numFmtId="0" fontId="6" fillId="0" borderId="37" xfId="0" applyFont="1" applyBorder="1" applyAlignment="1">
      <alignment horizontal="center" vertical="center" wrapText="1"/>
    </xf>
    <xf numFmtId="0" fontId="56" fillId="7" borderId="0" xfId="0" applyFont="1" applyFill="1" applyAlignment="1">
      <alignment horizontal="center" vertical="center" wrapText="1"/>
    </xf>
    <xf numFmtId="0" fontId="32" fillId="0" borderId="0" xfId="0" applyFont="1" applyAlignment="1">
      <alignment horizontal="center" vertical="center"/>
    </xf>
    <xf numFmtId="0" fontId="29" fillId="9" borderId="0" xfId="13" applyAlignment="1">
      <alignment horizontal="center" vertical="center"/>
    </xf>
    <xf numFmtId="0" fontId="53" fillId="0" borderId="0" xfId="0" applyFont="1" applyAlignment="1">
      <alignment horizontal="center" vertical="center"/>
    </xf>
    <xf numFmtId="0" fontId="29" fillId="0" borderId="0" xfId="0" applyFont="1" applyAlignment="1">
      <alignment horizontal="center" vertical="center" wrapText="1"/>
    </xf>
    <xf numFmtId="0" fontId="6" fillId="0" borderId="0" xfId="0" applyFont="1" applyAlignment="1">
      <alignment horizontal="center" vertical="center"/>
    </xf>
    <xf numFmtId="0" fontId="27" fillId="7" borderId="22" xfId="0" applyFont="1" applyFill="1" applyBorder="1" applyAlignment="1">
      <alignment horizontal="left"/>
    </xf>
    <xf numFmtId="0" fontId="6" fillId="0" borderId="0" xfId="0" applyFont="1" applyAlignment="1">
      <alignment horizontal="left" vertical="center" wrapText="1"/>
    </xf>
    <xf numFmtId="0" fontId="6" fillId="0" borderId="37" xfId="0" applyFont="1" applyBorder="1" applyAlignment="1">
      <alignment horizontal="left" vertical="center" wrapText="1"/>
    </xf>
    <xf numFmtId="0" fontId="29" fillId="8" borderId="0" xfId="0" applyFont="1" applyFill="1" applyAlignment="1">
      <alignment horizontal="center" vertical="center" wrapText="1"/>
    </xf>
    <xf numFmtId="0" fontId="18" fillId="4" borderId="0" xfId="0" applyFont="1" applyFill="1" applyAlignment="1">
      <alignment horizontal="left" vertical="center" wrapText="1"/>
    </xf>
    <xf numFmtId="0" fontId="91" fillId="0" borderId="0" xfId="0" applyFont="1" applyAlignment="1">
      <alignment horizontal="left" vertical="top" wrapText="1"/>
    </xf>
    <xf numFmtId="0" fontId="0" fillId="0" borderId="0" xfId="0" applyAlignment="1">
      <alignment horizontal="left" vertical="top" wrapText="1"/>
    </xf>
    <xf numFmtId="0" fontId="29" fillId="9" borderId="0" xfId="13" applyAlignment="1">
      <alignment horizontal="left" vertical="center" wrapText="1" indent="1"/>
    </xf>
    <xf numFmtId="0" fontId="6" fillId="0" borderId="0" xfId="0" applyFont="1" applyAlignment="1">
      <alignment horizontal="left" vertical="center" wrapText="1" indent="1"/>
    </xf>
    <xf numFmtId="0" fontId="0" fillId="4" borderId="39" xfId="0" applyFill="1" applyBorder="1" applyAlignment="1">
      <alignment horizontal="center" vertical="center"/>
    </xf>
    <xf numFmtId="0" fontId="29" fillId="9" borderId="0" xfId="13">
      <alignment horizontal="center" vertical="center" wrapText="1"/>
    </xf>
    <xf numFmtId="0" fontId="6" fillId="0" borderId="37" xfId="0" applyFont="1" applyBorder="1" applyAlignment="1">
      <alignment horizontal="left" vertical="center" wrapText="1" indent="1"/>
    </xf>
    <xf numFmtId="3" fontId="6" fillId="0" borderId="0" xfId="0" applyNumberFormat="1" applyFont="1" applyAlignment="1">
      <alignment horizontal="center" vertical="center" wrapText="1"/>
    </xf>
    <xf numFmtId="0" fontId="28" fillId="7" borderId="0" xfId="0" applyFont="1" applyFill="1" applyAlignment="1">
      <alignment horizontal="left" vertical="center" wrapText="1"/>
    </xf>
    <xf numFmtId="3" fontId="6" fillId="0" borderId="49" xfId="0" applyNumberFormat="1" applyFont="1" applyBorder="1" applyAlignment="1">
      <alignment horizontal="center" vertical="center" wrapText="1"/>
    </xf>
    <xf numFmtId="3" fontId="6" fillId="0" borderId="37" xfId="0" applyNumberFormat="1" applyFont="1" applyBorder="1" applyAlignment="1">
      <alignment horizontal="left" vertical="center" wrapText="1"/>
    </xf>
    <xf numFmtId="0" fontId="6" fillId="0" borderId="17" xfId="4" applyFont="1" applyBorder="1" applyAlignment="1">
      <alignment horizontal="center" vertical="center" wrapText="1"/>
    </xf>
    <xf numFmtId="0" fontId="6" fillId="0" borderId="8" xfId="4" applyFont="1" applyBorder="1" applyAlignment="1">
      <alignment horizontal="center" vertical="center" wrapText="1"/>
    </xf>
    <xf numFmtId="0" fontId="56" fillId="7" borderId="0" xfId="0" applyFont="1" applyFill="1" applyAlignment="1">
      <alignment horizontal="left" vertical="center" wrapText="1"/>
    </xf>
    <xf numFmtId="0" fontId="82" fillId="4" borderId="0" xfId="0" applyFont="1" applyFill="1" applyAlignment="1">
      <alignment horizontal="left" vertical="center" wrapText="1"/>
    </xf>
    <xf numFmtId="0" fontId="27" fillId="0" borderId="0" xfId="0" applyFont="1" applyAlignment="1">
      <alignment horizontal="center" vertical="center"/>
    </xf>
    <xf numFmtId="0" fontId="28" fillId="7" borderId="0" xfId="0" applyFont="1" applyFill="1" applyAlignment="1">
      <alignment horizontal="center" vertical="center" wrapText="1"/>
    </xf>
    <xf numFmtId="0" fontId="27" fillId="0" borderId="0" xfId="0" applyFont="1" applyAlignment="1">
      <alignment horizontal="center" vertical="center" wrapText="1"/>
    </xf>
    <xf numFmtId="0" fontId="29" fillId="17" borderId="0" xfId="18" applyFont="1" applyAlignment="1">
      <alignment horizontal="center" vertical="center" wrapText="1"/>
    </xf>
    <xf numFmtId="0" fontId="29" fillId="5" borderId="0" xfId="2" applyFont="1" applyFill="1" applyAlignment="1">
      <alignment horizontal="center" vertical="center"/>
    </xf>
    <xf numFmtId="0" fontId="29" fillId="5" borderId="0" xfId="2" applyFont="1" applyFill="1" applyAlignment="1">
      <alignment horizontal="center" vertical="center" wrapText="1"/>
    </xf>
    <xf numFmtId="0" fontId="83" fillId="0" borderId="0" xfId="0" applyFont="1" applyAlignment="1">
      <alignment horizontal="center" vertical="center" wrapText="1"/>
    </xf>
    <xf numFmtId="0" fontId="29" fillId="8" borderId="0" xfId="12" applyAlignment="1">
      <alignment horizontal="center" vertical="center"/>
    </xf>
    <xf numFmtId="0" fontId="29" fillId="17" borderId="0" xfId="18" applyFont="1" applyAlignment="1">
      <alignment horizontal="center" vertical="center"/>
    </xf>
    <xf numFmtId="0" fontId="29" fillId="16" borderId="0" xfId="16" applyFont="1" applyAlignment="1">
      <alignment horizontal="center" vertical="center" wrapText="1"/>
    </xf>
    <xf numFmtId="0" fontId="0" fillId="0" borderId="0" xfId="0" applyAlignment="1">
      <alignment horizontal="left" vertical="center" wrapText="1"/>
    </xf>
    <xf numFmtId="0" fontId="9" fillId="0" borderId="0" xfId="0" applyFont="1" applyAlignment="1">
      <alignment horizontal="center" vertical="center" wrapText="1"/>
    </xf>
    <xf numFmtId="0" fontId="6" fillId="7" borderId="0" xfId="0" applyFont="1" applyFill="1" applyAlignment="1">
      <alignment horizontal="center" vertical="center" wrapText="1"/>
    </xf>
    <xf numFmtId="0" fontId="9" fillId="0" borderId="0" xfId="0" applyFont="1" applyAlignment="1">
      <alignment horizontal="left" vertical="center" wrapText="1"/>
    </xf>
    <xf numFmtId="0" fontId="6" fillId="0" borderId="38" xfId="0" applyFont="1" applyBorder="1" applyAlignment="1">
      <alignment horizontal="left" vertical="center" wrapText="1"/>
    </xf>
    <xf numFmtId="3" fontId="6" fillId="0" borderId="38" xfId="0" applyNumberFormat="1" applyFont="1" applyBorder="1" applyAlignment="1">
      <alignment horizontal="center" vertical="center" wrapText="1"/>
    </xf>
    <xf numFmtId="0" fontId="29" fillId="5" borderId="0" xfId="0" applyFont="1" applyFill="1" applyAlignment="1">
      <alignment horizontal="center" vertical="center"/>
    </xf>
    <xf numFmtId="0" fontId="84" fillId="4" borderId="0" xfId="0" applyFont="1" applyFill="1" applyAlignment="1">
      <alignment horizontal="center" vertical="center" wrapText="1"/>
    </xf>
    <xf numFmtId="0" fontId="29" fillId="8" borderId="0" xfId="0" applyFont="1" applyFill="1" applyAlignment="1">
      <alignment horizontal="center" vertical="center"/>
    </xf>
    <xf numFmtId="0" fontId="37" fillId="7" borderId="0" xfId="0" applyFont="1" applyFill="1" applyAlignment="1">
      <alignment horizontal="left" vertical="center"/>
    </xf>
    <xf numFmtId="0" fontId="37" fillId="7" borderId="37" xfId="0" applyFont="1" applyFill="1" applyBorder="1" applyAlignment="1">
      <alignment horizontal="left" vertical="center"/>
    </xf>
    <xf numFmtId="0" fontId="68" fillId="7" borderId="0" xfId="0" applyFont="1" applyFill="1" applyAlignment="1">
      <alignment horizontal="center" vertical="center" wrapText="1"/>
    </xf>
    <xf numFmtId="0" fontId="37" fillId="0" borderId="0" xfId="2" applyFont="1" applyAlignment="1">
      <alignment horizontal="center" vertical="center" wrapText="1"/>
    </xf>
    <xf numFmtId="0" fontId="6" fillId="0" borderId="0" xfId="2" applyFont="1" applyAlignment="1">
      <alignment horizontal="left" vertical="center"/>
    </xf>
    <xf numFmtId="0" fontId="6" fillId="0" borderId="37" xfId="2" applyFont="1" applyBorder="1" applyAlignment="1">
      <alignment horizontal="left" vertical="center"/>
    </xf>
    <xf numFmtId="0" fontId="71" fillId="4" borderId="0" xfId="2" applyFont="1" applyFill="1" applyAlignment="1">
      <alignment horizontal="center" vertical="center"/>
    </xf>
    <xf numFmtId="0" fontId="71" fillId="4" borderId="39" xfId="2" applyFont="1" applyFill="1" applyBorder="1" applyAlignment="1">
      <alignment horizontal="center" vertical="center"/>
    </xf>
    <xf numFmtId="0" fontId="56" fillId="0" borderId="0" xfId="2" applyFont="1" applyAlignment="1">
      <alignment horizontal="left" vertical="center"/>
    </xf>
    <xf numFmtId="0" fontId="27" fillId="0" borderId="0" xfId="2" applyFont="1" applyAlignment="1">
      <alignment horizontal="center" vertical="center" wrapText="1"/>
    </xf>
    <xf numFmtId="0" fontId="27" fillId="7" borderId="37" xfId="2" applyFont="1" applyFill="1" applyBorder="1" applyAlignment="1">
      <alignment horizontal="left" vertical="center"/>
    </xf>
    <xf numFmtId="0" fontId="6" fillId="0" borderId="0" xfId="2" applyFont="1" applyAlignment="1">
      <alignment horizontal="left" vertical="center" wrapText="1"/>
    </xf>
    <xf numFmtId="0" fontId="27" fillId="0" borderId="0" xfId="2" applyFont="1" applyAlignment="1">
      <alignment horizontal="center" vertical="center"/>
    </xf>
    <xf numFmtId="0" fontId="56" fillId="0" borderId="0" xfId="2" applyFont="1" applyAlignment="1">
      <alignment horizontal="left" vertical="center" wrapText="1"/>
    </xf>
    <xf numFmtId="0" fontId="6" fillId="0" borderId="22" xfId="2" applyFont="1" applyBorder="1" applyAlignment="1">
      <alignment horizontal="left" vertical="center"/>
    </xf>
    <xf numFmtId="0" fontId="37" fillId="0" borderId="0" xfId="0" applyFont="1" applyAlignment="1">
      <alignment horizontal="left" vertical="center" wrapText="1"/>
    </xf>
    <xf numFmtId="3" fontId="6" fillId="0" borderId="0" xfId="0" applyNumberFormat="1" applyFont="1" applyAlignment="1">
      <alignment horizontal="left" vertical="center"/>
    </xf>
    <xf numFmtId="3" fontId="6" fillId="0" borderId="37" xfId="0" applyNumberFormat="1" applyFont="1" applyBorder="1" applyAlignment="1">
      <alignment horizontal="left" vertical="center"/>
    </xf>
    <xf numFmtId="0" fontId="74" fillId="7" borderId="0" xfId="0" applyFont="1" applyFill="1" applyAlignment="1">
      <alignment horizontal="center" vertical="center" wrapText="1"/>
    </xf>
    <xf numFmtId="0" fontId="0" fillId="0" borderId="0" xfId="0" applyAlignment="1">
      <alignment horizontal="center"/>
    </xf>
    <xf numFmtId="0" fontId="27" fillId="0" borderId="0" xfId="0" applyFont="1" applyAlignment="1">
      <alignment horizontal="left" vertical="center" wrapText="1"/>
    </xf>
    <xf numFmtId="9" fontId="6" fillId="0" borderId="37" xfId="0" applyNumberFormat="1" applyFont="1" applyBorder="1" applyAlignment="1">
      <alignment horizontal="left" vertical="center" wrapText="1"/>
    </xf>
    <xf numFmtId="0" fontId="0" fillId="0" borderId="0" xfId="0" applyAlignment="1">
      <alignment vertical="top" wrapText="1"/>
    </xf>
    <xf numFmtId="0" fontId="29" fillId="5" borderId="0" xfId="0" applyFont="1" applyFill="1" applyAlignment="1">
      <alignment horizontal="center" vertical="center" wrapText="1"/>
    </xf>
    <xf numFmtId="0" fontId="38" fillId="4" borderId="0" xfId="0" applyFont="1" applyFill="1" applyAlignment="1">
      <alignment horizontal="center" vertical="center" wrapText="1"/>
    </xf>
    <xf numFmtId="0" fontId="45" fillId="4" borderId="0" xfId="0" applyFont="1" applyFill="1" applyAlignment="1">
      <alignment horizontal="left" vertical="center" wrapText="1"/>
    </xf>
    <xf numFmtId="0" fontId="29" fillId="9" borderId="0" xfId="2" applyFont="1" applyFill="1" applyAlignment="1">
      <alignment horizontal="center" vertical="center" wrapText="1"/>
    </xf>
    <xf numFmtId="0" fontId="29" fillId="8" borderId="0" xfId="2" applyFont="1" applyFill="1" applyAlignment="1">
      <alignment horizontal="center" vertical="center"/>
    </xf>
    <xf numFmtId="0" fontId="9" fillId="7" borderId="0" xfId="0" applyFont="1" applyFill="1" applyAlignment="1">
      <alignment horizontal="center" vertical="center"/>
    </xf>
    <xf numFmtId="0" fontId="28" fillId="7" borderId="0" xfId="2" applyFont="1" applyFill="1" applyAlignment="1">
      <alignment horizontal="center" vertical="center" wrapText="1"/>
    </xf>
    <xf numFmtId="0" fontId="33" fillId="5" borderId="0" xfId="2" applyFont="1" applyFill="1" applyAlignment="1">
      <alignment horizontal="left" vertical="center" wrapText="1"/>
    </xf>
    <xf numFmtId="0" fontId="29" fillId="8" borderId="0" xfId="2" applyFont="1" applyFill="1" applyAlignment="1">
      <alignment horizontal="center" vertical="center" wrapText="1"/>
    </xf>
    <xf numFmtId="0" fontId="29" fillId="9" borderId="0" xfId="2" applyFont="1" applyFill="1" applyAlignment="1">
      <alignment horizontal="center" vertical="center"/>
    </xf>
    <xf numFmtId="0" fontId="27" fillId="7" borderId="0" xfId="2" applyFont="1" applyFill="1" applyAlignment="1">
      <alignment horizontal="left" vertical="center" wrapText="1"/>
    </xf>
    <xf numFmtId="0" fontId="6" fillId="0" borderId="37" xfId="2" applyFont="1" applyBorder="1" applyAlignment="1">
      <alignment horizontal="left" vertical="center" wrapText="1"/>
    </xf>
    <xf numFmtId="0" fontId="27" fillId="0" borderId="0" xfId="2" applyFont="1" applyAlignment="1">
      <alignment horizontal="left" vertical="center" wrapText="1"/>
    </xf>
    <xf numFmtId="0" fontId="32" fillId="0" borderId="0" xfId="0" applyFont="1" applyAlignment="1">
      <alignment horizontal="left" vertical="center" wrapText="1"/>
    </xf>
    <xf numFmtId="0" fontId="0" fillId="0" borderId="0" xfId="0" applyAlignment="1">
      <alignment horizontal="center" vertical="center" wrapText="1"/>
    </xf>
    <xf numFmtId="0" fontId="37" fillId="7" borderId="37" xfId="0" applyFont="1" applyFill="1" applyBorder="1" applyAlignment="1">
      <alignment horizontal="left" vertical="center" wrapText="1"/>
    </xf>
    <xf numFmtId="0" fontId="3" fillId="0" borderId="0" xfId="0" applyFont="1" applyAlignment="1">
      <alignment horizontal="center" vertical="center" wrapText="1"/>
    </xf>
    <xf numFmtId="0" fontId="37" fillId="7" borderId="22" xfId="0" applyFont="1" applyFill="1" applyBorder="1" applyAlignment="1">
      <alignment horizontal="left" vertical="center" wrapText="1"/>
    </xf>
    <xf numFmtId="0" fontId="37" fillId="0" borderId="0" xfId="2" applyFont="1" applyAlignment="1">
      <alignment horizontal="left" vertical="center" wrapText="1"/>
    </xf>
    <xf numFmtId="0" fontId="91" fillId="4" borderId="0" xfId="0" applyFont="1" applyFill="1" applyAlignment="1">
      <alignment horizontal="left" vertical="top" wrapText="1"/>
    </xf>
    <xf numFmtId="0" fontId="27" fillId="7" borderId="37" xfId="0" applyFont="1" applyFill="1" applyBorder="1" applyAlignment="1">
      <alignment horizontal="left" vertical="center"/>
    </xf>
    <xf numFmtId="49" fontId="6" fillId="0" borderId="0" xfId="0" applyNumberFormat="1" applyFont="1" applyAlignment="1">
      <alignment horizontal="center" vertical="center"/>
    </xf>
    <xf numFmtId="0" fontId="6" fillId="0" borderId="22" xfId="10" applyFont="1" applyBorder="1" applyAlignment="1">
      <alignment horizontal="left" vertical="center"/>
    </xf>
    <xf numFmtId="0" fontId="61" fillId="0" borderId="0" xfId="0" applyFont="1" applyAlignment="1">
      <alignment horizontal="center" vertical="center"/>
    </xf>
    <xf numFmtId="0" fontId="60" fillId="7" borderId="0" xfId="0" applyFont="1" applyFill="1" applyAlignment="1">
      <alignment horizontal="center" vertical="center"/>
    </xf>
    <xf numFmtId="3" fontId="6" fillId="0" borderId="0" xfId="0" applyNumberFormat="1" applyFont="1" applyAlignment="1">
      <alignment horizontal="center" vertical="center"/>
    </xf>
    <xf numFmtId="3" fontId="6" fillId="0" borderId="22" xfId="0" applyNumberFormat="1" applyFont="1" applyBorder="1" applyAlignment="1">
      <alignment horizontal="center" vertical="center"/>
    </xf>
    <xf numFmtId="0" fontId="3" fillId="0" borderId="0" xfId="10" applyFont="1" applyAlignment="1">
      <alignment horizontal="center" vertical="center"/>
    </xf>
    <xf numFmtId="0" fontId="6" fillId="0" borderId="0" xfId="10" applyFont="1" applyAlignment="1">
      <alignment horizontal="left" vertical="center"/>
    </xf>
    <xf numFmtId="0" fontId="3" fillId="0" borderId="0" xfId="0" applyFont="1" applyAlignment="1">
      <alignment horizontal="center" vertical="center"/>
    </xf>
    <xf numFmtId="0" fontId="38" fillId="7" borderId="0" xfId="0" applyFont="1" applyFill="1" applyAlignment="1">
      <alignment horizontal="center" vertical="center"/>
    </xf>
    <xf numFmtId="0" fontId="6" fillId="4" borderId="0" xfId="0" applyFont="1" applyFill="1" applyAlignment="1">
      <alignment horizontal="left" vertical="center" wrapText="1"/>
    </xf>
    <xf numFmtId="0" fontId="0" fillId="4" borderId="0" xfId="0" applyFill="1" applyAlignment="1">
      <alignment horizontal="center"/>
    </xf>
    <xf numFmtId="0" fontId="33" fillId="4" borderId="0" xfId="0" applyFont="1" applyFill="1" applyAlignment="1">
      <alignment horizontal="center" vertical="center"/>
    </xf>
    <xf numFmtId="0" fontId="18" fillId="4" borderId="0" xfId="0" applyFont="1" applyFill="1" applyAlignment="1">
      <alignment horizontal="left" vertical="top" wrapText="1"/>
    </xf>
    <xf numFmtId="0" fontId="91" fillId="4" borderId="0" xfId="0" applyFont="1" applyFill="1" applyAlignment="1">
      <alignment horizontal="left" vertical="center" wrapText="1"/>
    </xf>
    <xf numFmtId="0" fontId="56" fillId="0" borderId="0" xfId="0" applyFont="1" applyAlignment="1">
      <alignment horizontal="left" vertical="center" wrapText="1"/>
    </xf>
  </cellXfs>
  <cellStyles count="23">
    <cellStyle name="Campo1" xfId="14" xr:uid="{6F624273-3BC4-4BBE-B84E-ADDED9E40379}"/>
    <cellStyle name="Fundo Cinza" xfId="20" xr:uid="{B248DD0D-DB16-2A47-91E0-66C6039DA504}"/>
    <cellStyle name="Hiperlink" xfId="22" builtinId="8"/>
    <cellStyle name="Moeda" xfId="6" builtinId="4"/>
    <cellStyle name="Normal" xfId="0" builtinId="0"/>
    <cellStyle name="Normal 2" xfId="2" xr:uid="{CDCFE32E-AFF7-4365-B6E5-121023E2E061}"/>
    <cellStyle name="Normal 2 2" xfId="1" xr:uid="{8D2801AF-65A7-4808-BDED-D23A77A79365}"/>
    <cellStyle name="Normal 2 3" xfId="10" xr:uid="{99F0A8C3-DA21-48C6-8B97-73DF400A2220}"/>
    <cellStyle name="Normal 3" xfId="3" xr:uid="{A32F8B60-E884-4050-A410-3B2A3A6470A7}"/>
    <cellStyle name="Normal 4" xfId="4" xr:uid="{AAD8F000-071C-49AE-92B5-C46AFC90B59F}"/>
    <cellStyle name="Normal 5" xfId="19" xr:uid="{C03DACE1-38DC-FF45-9893-3FC8B736C5E3}"/>
    <cellStyle name="Porcentagem" xfId="7" builtinId="5"/>
    <cellStyle name="Porcentagem 2" xfId="8" xr:uid="{95938313-8065-4D8B-B538-E89F6567B1A1}"/>
    <cellStyle name="Porcentagem 3" xfId="9" xr:uid="{CD034B86-DF87-43DC-AE05-597D7AB06E29}"/>
    <cellStyle name="Raizen Menu" xfId="11" xr:uid="{9266EB71-1B48-4644-A858-BD15F7DE6243}"/>
    <cellStyle name="Rosa Rebaixado" xfId="15" xr:uid="{50A32CC0-2EE7-8646-98A3-92C7C86BC95E}"/>
    <cellStyle name="Roxo Escuro" xfId="17" xr:uid="{DBF014DC-4EEE-D143-AFB6-75BF9247B495}"/>
    <cellStyle name="Roxo Escuro 2" xfId="18" xr:uid="{A1E57197-8725-9442-9920-E561894E0A4D}"/>
    <cellStyle name="Roxo Rebaixado" xfId="16" xr:uid="{FEEAE32F-7D44-F544-9B12-2163ED4B3E25}"/>
    <cellStyle name="Safra" xfId="12" xr:uid="{70AFD6B9-A095-4BD0-9D0A-33BA67733F7F}"/>
    <cellStyle name="Unidade" xfId="13" xr:uid="{56BA66F2-AE4F-4234-9C92-973630C01579}"/>
    <cellStyle name="Vírgula" xfId="21" builtinId="3"/>
    <cellStyle name="Vírgula 2" xfId="5" xr:uid="{E9A9DBCD-5469-4E78-A7E6-B106FEFE147E}"/>
  </cellStyles>
  <dxfs count="0"/>
  <tableStyles count="0" defaultTableStyle="TableStyleMedium2" defaultPivotStyle="PivotStyleLight16"/>
  <colors>
    <mruColors>
      <color rgb="FF781E77"/>
      <color rgb="FFACACAC"/>
      <color rgb="FF595959"/>
      <color rgb="FF932593"/>
      <color rgb="FFF1E9F1"/>
      <color rgb="FF000000"/>
      <color rgb="FFDD1574"/>
      <color rgb="FF3318D8"/>
      <color rgb="FFEB318A"/>
      <color rgb="FFEF5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du&#231;&#227;o!A1"/></Relationships>
</file>

<file path=xl/drawings/_rels/drawing10.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1.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3.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5" Type="http://schemas.openxmlformats.org/officeDocument/2006/relationships/image" Target="../media/image2.png"/><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12.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3.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2.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17" Type="http://schemas.openxmlformats.org/officeDocument/2006/relationships/image" Target="../media/image5.svg"/><Relationship Id="rId2" Type="http://schemas.openxmlformats.org/officeDocument/2006/relationships/image" Target="../media/image3.png"/><Relationship Id="rId16"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3.xml.rels><?xml version="1.0" encoding="UTF-8" standalone="yes"?>
<Relationships xmlns="http://schemas.openxmlformats.org/package/2006/relationships"><Relationship Id="rId8" Type="http://schemas.openxmlformats.org/officeDocument/2006/relationships/hyperlink" Target="#'Gest&#227;o agr&#237;cola'!A1"/><Relationship Id="rId13" Type="http://schemas.openxmlformats.org/officeDocument/2006/relationships/hyperlink" Target="#Introdu&#231;&#227;o!A1"/><Relationship Id="rId3" Type="http://schemas.openxmlformats.org/officeDocument/2006/relationships/hyperlink" Target="#'Direitos humanos &amp; bem-estar'!A1"/><Relationship Id="rId7" Type="http://schemas.openxmlformats.org/officeDocument/2006/relationships/hyperlink" Target="#'&#201;tica &amp; Governan&#231;a'!A1"/><Relationship Id="rId12" Type="http://schemas.openxmlformats.org/officeDocument/2006/relationships/hyperlink" Target="#'Lista de indicadores'!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Diversidade &amp; inclus&#227;o'!A1"/><Relationship Id="rId11" Type="http://schemas.openxmlformats.org/officeDocument/2006/relationships/hyperlink" Target="#'Principais resultados'!A1"/><Relationship Id="rId5" Type="http://schemas.openxmlformats.org/officeDocument/2006/relationships/hyperlink" Target="#'Relacionamento comunidades'!A1"/><Relationship Id="rId10" Type="http://schemas.openxmlformats.org/officeDocument/2006/relationships/hyperlink" Target="#'Compromissos P&#250;blicos'!A1"/><Relationship Id="rId4" Type="http://schemas.openxmlformats.org/officeDocument/2006/relationships/hyperlink" Target="#'Compras sustent&#225;veis'!A1"/><Relationship Id="rId9" Type="http://schemas.openxmlformats.org/officeDocument/2006/relationships/hyperlink" Target="#'Mudan&#231;as clim&#225;ticas '!A1"/><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2.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Outros indicadores'!A1"/><Relationship Id="rId18" Type="http://schemas.openxmlformats.org/officeDocument/2006/relationships/hyperlink" Target="#'Diversidade &amp; inclus&#227;o'!A1"/><Relationship Id="rId26" Type="http://schemas.openxmlformats.org/officeDocument/2006/relationships/image" Target="../media/image17.png"/><Relationship Id="rId3" Type="http://schemas.openxmlformats.org/officeDocument/2006/relationships/image" Target="../media/image7.png"/><Relationship Id="rId21" Type="http://schemas.openxmlformats.org/officeDocument/2006/relationships/hyperlink" Target="#'Mudan&#231;as clim&#225;ticas '!A1"/><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hyperlink" Target="#'Relacionamento comunidades'!A1"/><Relationship Id="rId25" Type="http://schemas.openxmlformats.org/officeDocument/2006/relationships/hyperlink" Target="#Introdu&#231;&#227;o!A1"/><Relationship Id="rId2" Type="http://schemas.openxmlformats.org/officeDocument/2006/relationships/image" Target="../media/image6.png"/><Relationship Id="rId16" Type="http://schemas.openxmlformats.org/officeDocument/2006/relationships/hyperlink" Target="#'Compras sustent&#225;veis'!A1"/><Relationship Id="rId20" Type="http://schemas.openxmlformats.org/officeDocument/2006/relationships/hyperlink" Target="#'Gest&#227;o agr&#237;cola'!A1"/><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hyperlink" Target="#'Lista de indicadores'!A1"/><Relationship Id="rId5" Type="http://schemas.openxmlformats.org/officeDocument/2006/relationships/image" Target="../media/image9.png"/><Relationship Id="rId15" Type="http://schemas.openxmlformats.org/officeDocument/2006/relationships/hyperlink" Target="#'Direitos humanos &amp; bem-estar'!A1"/><Relationship Id="rId23" Type="http://schemas.openxmlformats.org/officeDocument/2006/relationships/hyperlink" Target="#'Principais resultados'!A1"/><Relationship Id="rId10" Type="http://schemas.openxmlformats.org/officeDocument/2006/relationships/image" Target="../media/image14.png"/><Relationship Id="rId19" Type="http://schemas.openxmlformats.org/officeDocument/2006/relationships/hyperlink" Target="#'&#201;tica &amp; Governan&#231;a'!A1"/><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hyperlink" Target="#'Gest&#227;o h&#237;drica'!A1"/><Relationship Id="rId22" Type="http://schemas.openxmlformats.org/officeDocument/2006/relationships/hyperlink" Target="#'Compromissos P&#250;blicos'!A1"/><Relationship Id="rId27"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7.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8.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3.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5" Type="http://schemas.openxmlformats.org/officeDocument/2006/relationships/image" Target="../media/image2.png"/><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9.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drawing1.xml><?xml version="1.0" encoding="utf-8"?>
<xdr:wsDr xmlns:xdr="http://schemas.openxmlformats.org/drawingml/2006/spreadsheetDrawing" xmlns:a="http://schemas.openxmlformats.org/drawingml/2006/main">
  <xdr:twoCellAnchor>
    <xdr:from>
      <xdr:col>8</xdr:col>
      <xdr:colOff>548640</xdr:colOff>
      <xdr:row>21</xdr:row>
      <xdr:rowOff>45720</xdr:rowOff>
    </xdr:from>
    <xdr:to>
      <xdr:col>11</xdr:col>
      <xdr:colOff>304800</xdr:colOff>
      <xdr:row>23</xdr:row>
      <xdr:rowOff>22860</xdr:rowOff>
    </xdr:to>
    <xdr:sp macro="" textlink="">
      <xdr:nvSpPr>
        <xdr:cNvPr id="4" name="Retângulo: Cantos Arredondados 3">
          <a:hlinkClick xmlns:r="http://schemas.openxmlformats.org/officeDocument/2006/relationships" r:id="rId1"/>
          <a:extLst>
            <a:ext uri="{FF2B5EF4-FFF2-40B4-BE49-F238E27FC236}">
              <a16:creationId xmlns:a16="http://schemas.microsoft.com/office/drawing/2014/main" id="{608CB54E-9064-465E-AF1D-80E70A842C34}"/>
            </a:ext>
          </a:extLst>
        </xdr:cNvPr>
        <xdr:cNvSpPr/>
      </xdr:nvSpPr>
      <xdr:spPr>
        <a:xfrm>
          <a:off x="5425440" y="3886200"/>
          <a:ext cx="1584960" cy="342900"/>
        </a:xfrm>
        <a:prstGeom prst="roundRect">
          <a:avLst>
            <a:gd name="adj" fmla="val 22715"/>
          </a:avLst>
        </a:prstGeom>
        <a:solidFill>
          <a:srgbClr val="EB318A"/>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pt-BR" sz="1200" b="1" i="0" baseline="0">
              <a:solidFill>
                <a:schemeClr val="bg1"/>
              </a:solidFill>
              <a:effectLst/>
              <a:latin typeface="+mn-lt"/>
              <a:ea typeface="+mn-ea"/>
              <a:cs typeface="+mn-cs"/>
            </a:rPr>
            <a:t>ACESSAR MENU</a:t>
          </a:r>
          <a:endParaRPr lang="pt-BR" sz="1200" b="1">
            <a:solidFill>
              <a:schemeClr val="bg1"/>
            </a:solidFill>
          </a:endParaRPr>
        </a:p>
      </xdr:txBody>
    </xdr:sp>
    <xdr:clientData/>
  </xdr:twoCellAnchor>
  <xdr:twoCellAnchor editAs="oneCell">
    <xdr:from>
      <xdr:col>0</xdr:col>
      <xdr:colOff>0</xdr:colOff>
      <xdr:row>0</xdr:row>
      <xdr:rowOff>33395</xdr:rowOff>
    </xdr:from>
    <xdr:to>
      <xdr:col>13</xdr:col>
      <xdr:colOff>243838</xdr:colOff>
      <xdr:row>25</xdr:row>
      <xdr:rowOff>194309</xdr:rowOff>
    </xdr:to>
    <xdr:pic>
      <xdr:nvPicPr>
        <xdr:cNvPr id="20" name="Imagem 19">
          <a:extLst>
            <a:ext uri="{FF2B5EF4-FFF2-40B4-BE49-F238E27FC236}">
              <a16:creationId xmlns:a16="http://schemas.microsoft.com/office/drawing/2014/main" id="{51B62959-DA26-5858-7A03-EBB948771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33395"/>
          <a:ext cx="8648929" cy="50677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19</xdr:row>
      <xdr:rowOff>187495</xdr:rowOff>
    </xdr:to>
    <xdr:pic>
      <xdr:nvPicPr>
        <xdr:cNvPr id="2" name="Imagem 1">
          <a:extLst>
            <a:ext uri="{FF2B5EF4-FFF2-40B4-BE49-F238E27FC236}">
              <a16:creationId xmlns:a16="http://schemas.microsoft.com/office/drawing/2014/main" id="{A4DBFD9C-4FF5-4261-8A2B-10BA491B9581}"/>
            </a:ext>
          </a:extLst>
        </xdr:cNvPr>
        <xdr:cNvPicPr>
          <a:picLocks noChangeAspect="1"/>
        </xdr:cNvPicPr>
      </xdr:nvPicPr>
      <xdr:blipFill>
        <a:blip xmlns:r="http://schemas.openxmlformats.org/officeDocument/2006/relationships" r:embed="rId1"/>
        <a:stretch>
          <a:fillRect/>
        </a:stretch>
      </xdr:blipFill>
      <xdr:spPr>
        <a:xfrm>
          <a:off x="2019300" y="0"/>
          <a:ext cx="306749" cy="7339288"/>
        </a:xfrm>
        <a:prstGeom prst="rect">
          <a:avLst/>
        </a:prstGeom>
      </xdr:spPr>
    </xdr:pic>
    <xdr:clientData/>
  </xdr:twoCellAnchor>
  <xdr:twoCellAnchor>
    <xdr:from>
      <xdr:col>3</xdr:col>
      <xdr:colOff>206585</xdr:colOff>
      <xdr:row>5</xdr:row>
      <xdr:rowOff>238335</xdr:rowOff>
    </xdr:from>
    <xdr:to>
      <xdr:col>15</xdr:col>
      <xdr:colOff>402166</xdr:colOff>
      <xdr:row>5</xdr:row>
      <xdr:rowOff>3513667</xdr:rowOff>
    </xdr:to>
    <xdr:sp macro="" textlink="">
      <xdr:nvSpPr>
        <xdr:cNvPr id="3" name="Retângulo 2">
          <a:extLst>
            <a:ext uri="{FF2B5EF4-FFF2-40B4-BE49-F238E27FC236}">
              <a16:creationId xmlns:a16="http://schemas.microsoft.com/office/drawing/2014/main" id="{7FAC7036-B453-4734-99D0-812492B41781}"/>
            </a:ext>
          </a:extLst>
        </xdr:cNvPr>
        <xdr:cNvSpPr/>
      </xdr:nvSpPr>
      <xdr:spPr>
        <a:xfrm>
          <a:off x="2619585" y="1317835"/>
          <a:ext cx="8471748" cy="327533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capacitação e contratação de mão de obra local, gestão de impactos sociais negativos em toda a cadeia de valor e diferentes negócios, relacionamento com comunidades tradicionais e indígenas e relacionamento e diálogo contínuo com comunidades do entorno e demais </a:t>
          </a:r>
          <a:r>
            <a:rPr lang="pt-BR" sz="1100" i="1">
              <a:solidFill>
                <a:schemeClr val="tx1"/>
              </a:solidFill>
            </a:rPr>
            <a:t>stakeholders</a:t>
          </a:r>
          <a:r>
            <a:rPr lang="pt-BR" sz="1100">
              <a:solidFill>
                <a:schemeClr val="tx1"/>
              </a:solidFill>
            </a:rPr>
            <a:t> relevantes do território.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Geração de renda nas localidades; Melhoria da qualidade de vida das pessoas beneficiadas por programas e projetos sociais e programas da Raízen e da Fundação Raízen; Qualificação da mão de obra local.</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Negativos: Impactos sociais e ambientais nas comunidades próximas às operações (poluição atmosférica, geração de ruído, tombamentos de veículos e bloqueio de acessos e/ou trânsito nas vias, e danos a vias públicas ou privadas); Potenciais conflitos em relação ao uso da terra e água; Potenciais conflitos com comunidades tradicionais ou povos indígenas; Risco de exploração sexual infantil e/ou de mulheres nas operações logísticas.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Acionistas e investidores; Associações setoriais/especialistas; Colaboradores; Comunidades do entorno; Organizações sociais e ONGs.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Impulsionar ações em educação em 100% dos territórios em que a Raízen opera por meio de programas da Fundação Raízen.</a:t>
          </a:r>
        </a:p>
      </xdr:txBody>
    </xdr:sp>
    <xdr:clientData/>
  </xdr:twoCellAnchor>
  <xdr:twoCellAnchor editAs="oneCell">
    <xdr:from>
      <xdr:col>14</xdr:col>
      <xdr:colOff>639241</xdr:colOff>
      <xdr:row>3</xdr:row>
      <xdr:rowOff>0</xdr:rowOff>
    </xdr:from>
    <xdr:to>
      <xdr:col>15</xdr:col>
      <xdr:colOff>668625</xdr:colOff>
      <xdr:row>4</xdr:row>
      <xdr:rowOff>96197</xdr:rowOff>
    </xdr:to>
    <xdr:pic>
      <xdr:nvPicPr>
        <xdr:cNvPr id="4" name="Imagem 3">
          <a:extLst>
            <a:ext uri="{FF2B5EF4-FFF2-40B4-BE49-F238E27FC236}">
              <a16:creationId xmlns:a16="http://schemas.microsoft.com/office/drawing/2014/main" id="{7E8A5F39-BFEA-48E9-AAF7-93DDEA31EB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6221" y="655320"/>
          <a:ext cx="740584" cy="31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66</xdr:row>
      <xdr:rowOff>57150</xdr:rowOff>
    </xdr:from>
    <xdr:to>
      <xdr:col>5</xdr:col>
      <xdr:colOff>358500</xdr:colOff>
      <xdr:row>68</xdr:row>
      <xdr:rowOff>391</xdr:rowOff>
    </xdr:to>
    <xdr:sp macro="" textlink="">
      <xdr:nvSpPr>
        <xdr:cNvPr id="5" name="Retângulo: Cantos Superiores Arredondados 4">
          <a:extLst>
            <a:ext uri="{FF2B5EF4-FFF2-40B4-BE49-F238E27FC236}">
              <a16:creationId xmlns:a16="http://schemas.microsoft.com/office/drawing/2014/main" id="{B1847FBB-D6BF-4B42-87D7-1F88E4041B6E}"/>
            </a:ext>
          </a:extLst>
        </xdr:cNvPr>
        <xdr:cNvSpPr/>
      </xdr:nvSpPr>
      <xdr:spPr>
        <a:xfrm>
          <a:off x="2497667" y="28039483"/>
          <a:ext cx="1692000" cy="3665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207855</xdr:colOff>
      <xdr:row>68</xdr:row>
      <xdr:rowOff>116167</xdr:rowOff>
    </xdr:from>
    <xdr:to>
      <xdr:col>17</xdr:col>
      <xdr:colOff>479212</xdr:colOff>
      <xdr:row>68</xdr:row>
      <xdr:rowOff>1545166</xdr:rowOff>
    </xdr:to>
    <xdr:sp macro="" textlink="">
      <xdr:nvSpPr>
        <xdr:cNvPr id="6" name="Retângulo 5">
          <a:extLst>
            <a:ext uri="{FF2B5EF4-FFF2-40B4-BE49-F238E27FC236}">
              <a16:creationId xmlns:a16="http://schemas.microsoft.com/office/drawing/2014/main" id="{491684CE-E7CE-473E-94CD-47F6CE467FED}"/>
            </a:ext>
          </a:extLst>
        </xdr:cNvPr>
        <xdr:cNvSpPr/>
      </xdr:nvSpPr>
      <xdr:spPr>
        <a:xfrm>
          <a:off x="2705522" y="28521834"/>
          <a:ext cx="10240857" cy="14289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Não foram identificados casos de violação de direitos de povos indígenas na safra 2023/2024 assim como nas safras anteriores (safras 2022/2023, 2021/2022 e 2020/2021) no Brasil. Mantemos uma Política de Relacionamento com Povos Indígenas, aplicável a todas as unidades, áreas e funções, que tem como diretrizes gerais:  Reconhecer, respeitar e valorizar os direitos dos povos indígenas; Promover a qualificação e aprimoramento da gestão dos negócios que envolvam a temática Povos e Terras Indígenas; Atuar com responsabilidade socioambiental sobre povos e terras indígenas; Fomentar processos de consulta e consentimento livre, prévio e informado com os povos indígenas nas situações cabíveis; e Contribuir para a qualidade de vida e aspectos socioambientais dos povos indígenas.</a:t>
          </a:r>
          <a:br>
            <a:rPr lang="pt-BR" sz="1100">
              <a:solidFill>
                <a:schemeClr val="tx1"/>
              </a:solidFill>
            </a:rPr>
          </a:br>
          <a:endParaRPr lang="pt-BR" sz="1100">
            <a:solidFill>
              <a:schemeClr val="tx1"/>
            </a:solidFill>
          </a:endParaRPr>
        </a:p>
        <a:p>
          <a:pPr algn="l"/>
          <a:r>
            <a:rPr lang="pt-BR" sz="1100">
              <a:solidFill>
                <a:schemeClr val="tx1"/>
              </a:solidFill>
            </a:rPr>
            <a:t>O indicador contempla apenas as unidades de Brasil, para as quais o tema é considerado material. </a:t>
          </a:r>
        </a:p>
      </xdr:txBody>
    </xdr:sp>
    <xdr:clientData/>
  </xdr:twoCellAnchor>
  <xdr:twoCellAnchor>
    <xdr:from>
      <xdr:col>3</xdr:col>
      <xdr:colOff>0</xdr:colOff>
      <xdr:row>55</xdr:row>
      <xdr:rowOff>57150</xdr:rowOff>
    </xdr:from>
    <xdr:to>
      <xdr:col>5</xdr:col>
      <xdr:colOff>358500</xdr:colOff>
      <xdr:row>57</xdr:row>
      <xdr:rowOff>391</xdr:rowOff>
    </xdr:to>
    <xdr:sp macro="" textlink="">
      <xdr:nvSpPr>
        <xdr:cNvPr id="7" name="Retângulo: Cantos Superiores Arredondados 6">
          <a:extLst>
            <a:ext uri="{FF2B5EF4-FFF2-40B4-BE49-F238E27FC236}">
              <a16:creationId xmlns:a16="http://schemas.microsoft.com/office/drawing/2014/main" id="{A8956103-8945-4134-8ECC-F11EA660BF7B}"/>
            </a:ext>
          </a:extLst>
        </xdr:cNvPr>
        <xdr:cNvSpPr/>
      </xdr:nvSpPr>
      <xdr:spPr>
        <a:xfrm>
          <a:off x="2497667" y="251714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57</xdr:row>
      <xdr:rowOff>172893</xdr:rowOff>
    </xdr:from>
    <xdr:to>
      <xdr:col>17</xdr:col>
      <xdr:colOff>683470</xdr:colOff>
      <xdr:row>57</xdr:row>
      <xdr:rowOff>631191</xdr:rowOff>
    </xdr:to>
    <xdr:sp macro="" textlink="">
      <xdr:nvSpPr>
        <xdr:cNvPr id="8" name="Retângulo 7">
          <a:extLst>
            <a:ext uri="{FF2B5EF4-FFF2-40B4-BE49-F238E27FC236}">
              <a16:creationId xmlns:a16="http://schemas.microsoft.com/office/drawing/2014/main" id="{69D58D33-C6B4-42FF-9FE7-EC51AD415879}"/>
            </a:ext>
          </a:extLst>
        </xdr:cNvPr>
        <xdr:cNvSpPr/>
      </xdr:nvSpPr>
      <xdr:spPr>
        <a:xfrm>
          <a:off x="2698750" y="25710476"/>
          <a:ext cx="10451887" cy="45829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Na categoria "Outras contribuições para organizações sociais" foram contempladas pequenas doações para fundações e organizações sociais para fins específicos, como a Power Chair Foundation. As doações relacionadas ao apoio para o enfrentamento da Covid-19 não tiverem continuidade na safra 2023/2024. O indicador não contempla as operações no Paraguai.</a:t>
          </a:r>
        </a:p>
      </xdr:txBody>
    </xdr:sp>
    <xdr:clientData/>
  </xdr:twoCellAnchor>
  <xdr:twoCellAnchor>
    <xdr:from>
      <xdr:col>3</xdr:col>
      <xdr:colOff>0</xdr:colOff>
      <xdr:row>38</xdr:row>
      <xdr:rowOff>76200</xdr:rowOff>
    </xdr:from>
    <xdr:to>
      <xdr:col>5</xdr:col>
      <xdr:colOff>358500</xdr:colOff>
      <xdr:row>40</xdr:row>
      <xdr:rowOff>19441</xdr:rowOff>
    </xdr:to>
    <xdr:sp macro="" textlink="">
      <xdr:nvSpPr>
        <xdr:cNvPr id="9" name="Retângulo: Cantos Superiores Arredondados 8">
          <a:extLst>
            <a:ext uri="{FF2B5EF4-FFF2-40B4-BE49-F238E27FC236}">
              <a16:creationId xmlns:a16="http://schemas.microsoft.com/office/drawing/2014/main" id="{E04EA6CF-B975-4D17-AD7F-98294F0EBEDE}"/>
            </a:ext>
          </a:extLst>
        </xdr:cNvPr>
        <xdr:cNvSpPr/>
      </xdr:nvSpPr>
      <xdr:spPr>
        <a:xfrm>
          <a:off x="2497667" y="176022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206799</xdr:colOff>
      <xdr:row>40</xdr:row>
      <xdr:rowOff>128057</xdr:rowOff>
    </xdr:from>
    <xdr:to>
      <xdr:col>17</xdr:col>
      <xdr:colOff>631191</xdr:colOff>
      <xdr:row>40</xdr:row>
      <xdr:rowOff>1784773</xdr:rowOff>
    </xdr:to>
    <xdr:sp macro="" textlink="">
      <xdr:nvSpPr>
        <xdr:cNvPr id="10" name="Retângulo 9">
          <a:extLst>
            <a:ext uri="{FF2B5EF4-FFF2-40B4-BE49-F238E27FC236}">
              <a16:creationId xmlns:a16="http://schemas.microsoft.com/office/drawing/2014/main" id="{AAABE349-70A5-488B-BBDB-8C7B6EC7AFAD}"/>
            </a:ext>
          </a:extLst>
        </xdr:cNvPr>
        <xdr:cNvSpPr/>
      </xdr:nvSpPr>
      <xdr:spPr>
        <a:xfrm>
          <a:off x="2704466" y="18077390"/>
          <a:ext cx="10393892" cy="165671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Projetos Incentivados são realizados</a:t>
          </a:r>
          <a:r>
            <a:rPr lang="pt-BR" sz="1100" baseline="0">
              <a:solidFill>
                <a:schemeClr val="tx1"/>
              </a:solidFill>
            </a:rPr>
            <a:t> por meio</a:t>
          </a:r>
          <a:r>
            <a:rPr lang="pt-BR" sz="1100">
              <a:solidFill>
                <a:schemeClr val="tx1"/>
              </a:solidFill>
            </a:rPr>
            <a:t> de leis de incentivo: Fundo Municipal dos Direitos da Criança e do Adolescente (Fumcad), Programa Nacional de Apoio à Atenção Oncológica (Pronon), Programa Nacional de Apoio à Atenção da Saúde da Pessoa com Deficiência (Pronas), Lei Rouanet de Incentivo à Cultura, Programa de Ação Cultural (Proac) e Programa de Incentivo ao Esporte (PIE). Os projetos da Fundação Raízen contemplam os projetos de educação e desenvolvimento para primeira infância e juventude, oferecidos para comunidade de forma gratuita. Os patrocínios e parcerias sociais são recursos próprios destinados a projetos terceiros com foco em educação, cultura, esporte e eventos setoriais. As doações são realizadas através de recursos próprios destinados a projetos próprios com foco em desenvolvimento local e transição energética. Os projetos de volutariado contemplam o programa VOAR (Voluntários em Ação Raízen). </a:t>
          </a:r>
        </a:p>
        <a:p>
          <a:pPr algn="l"/>
          <a:endParaRPr lang="pt-BR" sz="1100">
            <a:solidFill>
              <a:schemeClr val="tx1"/>
            </a:solidFill>
          </a:endParaRPr>
        </a:p>
        <a:p>
          <a:pPr algn="l"/>
          <a:r>
            <a:rPr lang="pt-BR" sz="1100">
              <a:solidFill>
                <a:schemeClr val="tx1"/>
              </a:solidFill>
            </a:rPr>
            <a:t>Começamos</a:t>
          </a:r>
          <a:r>
            <a:rPr lang="pt-BR" sz="1100" baseline="0">
              <a:solidFill>
                <a:schemeClr val="tx1"/>
              </a:solidFill>
            </a:rPr>
            <a:t> a relatar </a:t>
          </a:r>
          <a:r>
            <a:rPr lang="pt-BR" sz="1100">
              <a:solidFill>
                <a:schemeClr val="tx1"/>
              </a:solidFill>
            </a:rPr>
            <a:t>os projetos profissionalizantes na safra 2023/2024, por isso os valores abertos não estão disponíveis para a série histórica. São oferecidos cursos em parceria com instituições do sistema S e ou outras instituições de ensino. O foco dos cursos é a empregabilidade e a formação de mão</a:t>
          </a:r>
          <a:r>
            <a:rPr lang="pt-BR" sz="1100" baseline="0">
              <a:solidFill>
                <a:schemeClr val="tx1"/>
              </a:solidFill>
            </a:rPr>
            <a:t> </a:t>
          </a:r>
          <a:r>
            <a:rPr lang="pt-BR" sz="1100">
              <a:solidFill>
                <a:schemeClr val="tx1"/>
              </a:solidFill>
            </a:rPr>
            <a:t>de obra local.</a:t>
          </a:r>
        </a:p>
      </xdr:txBody>
    </xdr:sp>
    <xdr:clientData/>
  </xdr:twoCellAnchor>
  <xdr:twoCellAnchor>
    <xdr:from>
      <xdr:col>3</xdr:col>
      <xdr:colOff>0</xdr:colOff>
      <xdr:row>17</xdr:row>
      <xdr:rowOff>57150</xdr:rowOff>
    </xdr:from>
    <xdr:to>
      <xdr:col>5</xdr:col>
      <xdr:colOff>358500</xdr:colOff>
      <xdr:row>19</xdr:row>
      <xdr:rowOff>391</xdr:rowOff>
    </xdr:to>
    <xdr:sp macro="" textlink="">
      <xdr:nvSpPr>
        <xdr:cNvPr id="11" name="Retângulo: Cantos Superiores Arredondados 10">
          <a:extLst>
            <a:ext uri="{FF2B5EF4-FFF2-40B4-BE49-F238E27FC236}">
              <a16:creationId xmlns:a16="http://schemas.microsoft.com/office/drawing/2014/main" id="{30E386AA-809A-4D13-AF4A-79CD3D5FD892}"/>
            </a:ext>
          </a:extLst>
        </xdr:cNvPr>
        <xdr:cNvSpPr/>
      </xdr:nvSpPr>
      <xdr:spPr>
        <a:xfrm>
          <a:off x="2497667" y="677756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211667</xdr:colOff>
      <xdr:row>19</xdr:row>
      <xdr:rowOff>91439</xdr:rowOff>
    </xdr:from>
    <xdr:to>
      <xdr:col>17</xdr:col>
      <xdr:colOff>527262</xdr:colOff>
      <xdr:row>19</xdr:row>
      <xdr:rowOff>1407582</xdr:rowOff>
    </xdr:to>
    <xdr:sp macro="" textlink="">
      <xdr:nvSpPr>
        <xdr:cNvPr id="12" name="Retângulo 11">
          <a:extLst>
            <a:ext uri="{FF2B5EF4-FFF2-40B4-BE49-F238E27FC236}">
              <a16:creationId xmlns:a16="http://schemas.microsoft.com/office/drawing/2014/main" id="{2624AA4A-1E49-47CE-BBCF-55F072D9A880}"/>
            </a:ext>
          </a:extLst>
        </xdr:cNvPr>
        <xdr:cNvSpPr/>
      </xdr:nvSpPr>
      <xdr:spPr>
        <a:xfrm>
          <a:off x="2709334" y="7235189"/>
          <a:ext cx="10285095" cy="131614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Para o indicador, foi utilizada a mesma premissa do indicador GRI 2-7, de colaboradores CLT ativos no período. Em relação aos trabalhadores terceirizados,</a:t>
          </a:r>
          <a:r>
            <a:rPr lang="pt-BR" sz="1100" baseline="0">
              <a:solidFill>
                <a:schemeClr val="tx1"/>
              </a:solidFill>
            </a:rPr>
            <a:t> </a:t>
          </a:r>
          <a:r>
            <a:rPr lang="pt-BR" sz="1100">
              <a:solidFill>
                <a:schemeClr val="tx1"/>
              </a:solidFill>
            </a:rPr>
            <a:t>não dispomos</a:t>
          </a:r>
          <a:r>
            <a:rPr lang="pt-BR" sz="1100" baseline="0">
              <a:solidFill>
                <a:schemeClr val="tx1"/>
              </a:solidFill>
            </a:rPr>
            <a:t> de </a:t>
          </a:r>
          <a:r>
            <a:rPr lang="pt-BR" sz="1100">
              <a:solidFill>
                <a:schemeClr val="tx1"/>
              </a:solidFill>
            </a:rPr>
            <a:t>dados sobre a remuneração.  </a:t>
          </a:r>
        </a:p>
        <a:p>
          <a:pPr algn="l"/>
          <a:endParaRPr lang="pt-BR" sz="1100">
            <a:solidFill>
              <a:schemeClr val="tx1"/>
            </a:solidFill>
          </a:endParaRPr>
        </a:p>
        <a:p>
          <a:pPr algn="l"/>
          <a:r>
            <a:rPr lang="pt-BR" sz="1100">
              <a:solidFill>
                <a:schemeClr val="tx1"/>
              </a:solidFill>
            </a:rPr>
            <a:t>Foi definida como unidade operacional importante os países em que mantemos operação. No Brasil, o salário mínimo local é definido pelo governo ou pelo sindicato, por </a:t>
          </a:r>
          <a:r>
            <a:rPr lang="pt-BR" sz="1100">
              <a:solidFill>
                <a:srgbClr val="595959"/>
              </a:solidFill>
            </a:rPr>
            <a:t>meio de acordo coletivo. Na Argentina, remuneramos nossos colaboradores com base no Acordo Coletivo de Trabalho e, para aqueles que não estão cobertos pelos acordos, o </a:t>
          </a:r>
          <a:r>
            <a:rPr lang="pt-BR" sz="1100">
              <a:solidFill>
                <a:schemeClr val="tx1"/>
              </a:solidFill>
            </a:rPr>
            <a:t>salário é definido com base no Mercado Salarial, considerando um grupo de comparação formado por empresas de primeiro nível, de características semelhantes às nossas. No Paraguai, foram considerados os empregados próprios e o salário mínimo na moeda local.</a:t>
          </a:r>
        </a:p>
      </xdr:txBody>
    </xdr:sp>
    <xdr:clientData/>
  </xdr:twoCellAnchor>
  <xdr:twoCellAnchor>
    <xdr:from>
      <xdr:col>0</xdr:col>
      <xdr:colOff>209550</xdr:colOff>
      <xdr:row>2</xdr:row>
      <xdr:rowOff>19050</xdr:rowOff>
    </xdr:from>
    <xdr:to>
      <xdr:col>0</xdr:col>
      <xdr:colOff>1933575</xdr:colOff>
      <xdr:row>5</xdr:row>
      <xdr:rowOff>3553365</xdr:rowOff>
    </xdr:to>
    <xdr:grpSp>
      <xdr:nvGrpSpPr>
        <xdr:cNvPr id="13" name="Agrupar 12">
          <a:extLst>
            <a:ext uri="{FF2B5EF4-FFF2-40B4-BE49-F238E27FC236}">
              <a16:creationId xmlns:a16="http://schemas.microsoft.com/office/drawing/2014/main" id="{1DBD0DC9-E648-47C2-9E9F-A30C09707370}"/>
            </a:ext>
          </a:extLst>
        </xdr:cNvPr>
        <xdr:cNvGrpSpPr/>
      </xdr:nvGrpSpPr>
      <xdr:grpSpPr>
        <a:xfrm>
          <a:off x="209550" y="498828"/>
          <a:ext cx="1724025" cy="4091704"/>
          <a:chOff x="251460" y="434340"/>
          <a:chExt cx="1722120" cy="4115340"/>
        </a:xfrm>
      </xdr:grpSpPr>
      <xdr:sp macro="" textlink="">
        <xdr:nvSpPr>
          <xdr:cNvPr id="14" name="Retângulo 13">
            <a:hlinkClick xmlns:r="http://schemas.openxmlformats.org/officeDocument/2006/relationships" r:id="rId3"/>
            <a:extLst>
              <a:ext uri="{FF2B5EF4-FFF2-40B4-BE49-F238E27FC236}">
                <a16:creationId xmlns:a16="http://schemas.microsoft.com/office/drawing/2014/main" id="{BE3CD3F8-79EC-EEF7-19B9-5F3D5BE8AB6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15" name="Retângulo 14">
            <a:hlinkClick xmlns:r="http://schemas.openxmlformats.org/officeDocument/2006/relationships" r:id="rId4"/>
            <a:extLst>
              <a:ext uri="{FF2B5EF4-FFF2-40B4-BE49-F238E27FC236}">
                <a16:creationId xmlns:a16="http://schemas.microsoft.com/office/drawing/2014/main" id="{F5E62D50-24B3-34E0-88AF-DF31B3768F76}"/>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16" name="Retângulo 15">
            <a:hlinkClick xmlns:r="http://schemas.openxmlformats.org/officeDocument/2006/relationships" r:id="rId5"/>
            <a:extLst>
              <a:ext uri="{FF2B5EF4-FFF2-40B4-BE49-F238E27FC236}">
                <a16:creationId xmlns:a16="http://schemas.microsoft.com/office/drawing/2014/main" id="{C6964BB0-4B14-0AF8-DE78-BC4295CFA4BE}"/>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7" name="Retângulo 16">
            <a:hlinkClick xmlns:r="http://schemas.openxmlformats.org/officeDocument/2006/relationships" r:id="rId6"/>
            <a:extLst>
              <a:ext uri="{FF2B5EF4-FFF2-40B4-BE49-F238E27FC236}">
                <a16:creationId xmlns:a16="http://schemas.microsoft.com/office/drawing/2014/main" id="{72EC148E-CD01-331C-6CB2-3CB5787DDDD3}"/>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8" name="Retângulo 17">
            <a:hlinkClick xmlns:r="http://schemas.openxmlformats.org/officeDocument/2006/relationships" r:id="rId7"/>
            <a:extLst>
              <a:ext uri="{FF2B5EF4-FFF2-40B4-BE49-F238E27FC236}">
                <a16:creationId xmlns:a16="http://schemas.microsoft.com/office/drawing/2014/main" id="{D25B44CF-20EF-ECC6-4BDD-718FED02424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RELACIONAMENTO COM COMUNIDADES</a:t>
            </a:r>
            <a:endParaRPr lang="pt-BR" sz="1050" b="1">
              <a:solidFill>
                <a:schemeClr val="tx1"/>
              </a:solidFill>
            </a:endParaRPr>
          </a:p>
        </xdr:txBody>
      </xdr:sp>
      <xdr:sp macro="" textlink="">
        <xdr:nvSpPr>
          <xdr:cNvPr id="19" name="Retângulo 18">
            <a:hlinkClick xmlns:r="http://schemas.openxmlformats.org/officeDocument/2006/relationships" r:id="rId8"/>
            <a:extLst>
              <a:ext uri="{FF2B5EF4-FFF2-40B4-BE49-F238E27FC236}">
                <a16:creationId xmlns:a16="http://schemas.microsoft.com/office/drawing/2014/main" id="{F164E007-052F-41F8-EF10-1E9E3DFFF4B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20" name="Retângulo 19">
            <a:hlinkClick xmlns:r="http://schemas.openxmlformats.org/officeDocument/2006/relationships" r:id="rId9"/>
            <a:extLst>
              <a:ext uri="{FF2B5EF4-FFF2-40B4-BE49-F238E27FC236}">
                <a16:creationId xmlns:a16="http://schemas.microsoft.com/office/drawing/2014/main" id="{4CC222F8-1AF6-525F-0A41-72C3AD313AF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21" name="Retângulo 20">
            <a:hlinkClick xmlns:r="http://schemas.openxmlformats.org/officeDocument/2006/relationships" r:id="rId10"/>
            <a:extLst>
              <a:ext uri="{FF2B5EF4-FFF2-40B4-BE49-F238E27FC236}">
                <a16:creationId xmlns:a16="http://schemas.microsoft.com/office/drawing/2014/main" id="{9CA8D66C-3FD5-BDC6-8195-757331CEA99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22" name="Retângulo 21">
            <a:hlinkClick xmlns:r="http://schemas.openxmlformats.org/officeDocument/2006/relationships" r:id="rId11"/>
            <a:extLst>
              <a:ext uri="{FF2B5EF4-FFF2-40B4-BE49-F238E27FC236}">
                <a16:creationId xmlns:a16="http://schemas.microsoft.com/office/drawing/2014/main" id="{C8267151-C5E7-4404-4DEF-415B87714CAA}"/>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23" name="Retângulo 22">
            <a:hlinkClick xmlns:r="http://schemas.openxmlformats.org/officeDocument/2006/relationships" r:id="rId12"/>
            <a:extLst>
              <a:ext uri="{FF2B5EF4-FFF2-40B4-BE49-F238E27FC236}">
                <a16:creationId xmlns:a16="http://schemas.microsoft.com/office/drawing/2014/main" id="{0B8EC4D9-9791-CEEA-8C70-496E6F137C5F}"/>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24" name="Retângulo 23">
            <a:hlinkClick xmlns:r="http://schemas.openxmlformats.org/officeDocument/2006/relationships" r:id="rId13"/>
            <a:extLst>
              <a:ext uri="{FF2B5EF4-FFF2-40B4-BE49-F238E27FC236}">
                <a16:creationId xmlns:a16="http://schemas.microsoft.com/office/drawing/2014/main" id="{80A03859-F6B2-3CCB-8615-AC511A67B6C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25" name="Retângulo 24">
            <a:hlinkClick xmlns:r="http://schemas.openxmlformats.org/officeDocument/2006/relationships" r:id="rId14"/>
            <a:extLst>
              <a:ext uri="{FF2B5EF4-FFF2-40B4-BE49-F238E27FC236}">
                <a16:creationId xmlns:a16="http://schemas.microsoft.com/office/drawing/2014/main" id="{C7766724-D41D-0475-969F-E84945195181}"/>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26" name="Retângulo 25">
            <a:hlinkClick xmlns:r="http://schemas.openxmlformats.org/officeDocument/2006/relationships" r:id="rId15"/>
            <a:extLst>
              <a:ext uri="{FF2B5EF4-FFF2-40B4-BE49-F238E27FC236}">
                <a16:creationId xmlns:a16="http://schemas.microsoft.com/office/drawing/2014/main" id="{CE10106E-F44F-AA2F-68FD-6050609FBFD9}"/>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17</xdr:col>
      <xdr:colOff>178435</xdr:colOff>
      <xdr:row>5</xdr:row>
      <xdr:rowOff>510542</xdr:rowOff>
    </xdr:from>
    <xdr:to>
      <xdr:col>20</xdr:col>
      <xdr:colOff>550333</xdr:colOff>
      <xdr:row>5</xdr:row>
      <xdr:rowOff>2719917</xdr:rowOff>
    </xdr:to>
    <xdr:sp macro="" textlink="">
      <xdr:nvSpPr>
        <xdr:cNvPr id="27" name="Retângulo 26">
          <a:extLst>
            <a:ext uri="{FF2B5EF4-FFF2-40B4-BE49-F238E27FC236}">
              <a16:creationId xmlns:a16="http://schemas.microsoft.com/office/drawing/2014/main" id="{75DB8C47-AF88-480F-B1C5-45DEE17E264D}"/>
            </a:ext>
          </a:extLst>
        </xdr:cNvPr>
        <xdr:cNvSpPr/>
      </xdr:nvSpPr>
      <xdr:spPr>
        <a:xfrm>
          <a:off x="12264602" y="1590042"/>
          <a:ext cx="2467398" cy="22093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202-1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203-1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411-1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413-1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413-2</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a:t>
          </a:r>
          <a:r>
            <a:rPr lang="pt-BR" sz="1100" b="0" i="0" u="none" strike="noStrike" baseline="0">
              <a:solidFill>
                <a:schemeClr val="tx1"/>
              </a:solidFill>
              <a:effectLst/>
              <a:latin typeface="Aptos Narrow" panose="020B0004020202020204" pitchFamily="34" charset="0"/>
            </a:rPr>
            <a:t> </a:t>
          </a:r>
          <a:r>
            <a:rPr lang="pt-BR" sz="1100" b="0" i="0" u="none" strike="noStrike">
              <a:solidFill>
                <a:schemeClr val="tx1"/>
              </a:solidFill>
              <a:effectLst/>
              <a:latin typeface="Aptos Narrow" panose="020B0004020202020204" pitchFamily="34" charset="0"/>
            </a:rPr>
            <a:t>11.17.3</a:t>
          </a:r>
          <a:r>
            <a:rPr lang="pt-BR">
              <a:solidFill>
                <a:schemeClr val="tx1"/>
              </a:solidFill>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u="none" strike="noStrike">
              <a:solidFill>
                <a:schemeClr val="tx1"/>
              </a:solidFill>
              <a:effectLst/>
              <a:latin typeface="Aptos Narrow" panose="020B0004020202020204" pitchFamily="34" charset="0"/>
              <a:ea typeface="+mn-ea"/>
              <a:cs typeface="+mn-cs"/>
            </a:rPr>
            <a:t> GRI 11.17.4</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a:t>
          </a:r>
          <a:r>
            <a:rPr lang="pt-BR" sz="1100" b="0" i="0" u="none" strike="noStrike" baseline="0">
              <a:solidFill>
                <a:schemeClr val="tx1"/>
              </a:solidFill>
              <a:effectLst/>
              <a:latin typeface="Aptos Narrow" panose="020B0004020202020204" pitchFamily="34" charset="0"/>
            </a:rPr>
            <a:t> </a:t>
          </a:r>
          <a:r>
            <a:rPr lang="pt-BR" sz="1100" b="0" i="0" u="none" strike="noStrike">
              <a:solidFill>
                <a:schemeClr val="tx1"/>
              </a:solidFill>
              <a:effectLst/>
              <a:latin typeface="Aptos Narrow" panose="020B0004020202020204" pitchFamily="34" charset="0"/>
            </a:rPr>
            <a:t>13.13.2</a:t>
          </a:r>
          <a:r>
            <a:rPr lang="pt-BR">
              <a:solidFill>
                <a:schemeClr val="tx1"/>
              </a:solidFill>
            </a:rPr>
            <a:t>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13.14.3</a:t>
          </a:r>
          <a:r>
            <a:rPr lang="pt-BR">
              <a:solidFill>
                <a:schemeClr val="tx1"/>
              </a:solidFill>
            </a:rPr>
            <a:t>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WEF</a:t>
          </a:r>
          <a:r>
            <a:rPr lang="pt-BR" sz="1100" b="0" i="0" u="none" strike="noStrike" baseline="0">
              <a:solidFill>
                <a:schemeClr val="tx1"/>
              </a:solidFill>
              <a:effectLst/>
              <a:latin typeface="Aptos Narrow" panose="020B0004020202020204" pitchFamily="34" charset="0"/>
            </a:rPr>
            <a:t> - Pessoas - </a:t>
          </a:r>
          <a:r>
            <a:rPr lang="pt-BR" sz="1100" b="0" i="0" u="none" strike="noStrike">
              <a:solidFill>
                <a:schemeClr val="tx1"/>
              </a:solidFill>
              <a:effectLst/>
              <a:latin typeface="Aptos Narrow" panose="020B0004020202020204" pitchFamily="34" charset="0"/>
            </a:rPr>
            <a:t>Nível salarial</a:t>
          </a:r>
          <a:endParaRPr lang="pt-BR" sz="1100">
            <a:solidFill>
              <a:schemeClr val="tx1"/>
            </a:solidFill>
          </a:endParaRPr>
        </a:p>
      </xdr:txBody>
    </xdr:sp>
    <xdr:clientData/>
  </xdr:twoCellAnchor>
  <xdr:twoCellAnchor>
    <xdr:from>
      <xdr:col>3</xdr:col>
      <xdr:colOff>0</xdr:colOff>
      <xdr:row>84</xdr:row>
      <xdr:rowOff>57150</xdr:rowOff>
    </xdr:from>
    <xdr:to>
      <xdr:col>5</xdr:col>
      <xdr:colOff>358500</xdr:colOff>
      <xdr:row>86</xdr:row>
      <xdr:rowOff>391</xdr:rowOff>
    </xdr:to>
    <xdr:sp macro="" textlink="">
      <xdr:nvSpPr>
        <xdr:cNvPr id="28" name="Retângulo: Cantos Superiores Arredondados 27">
          <a:extLst>
            <a:ext uri="{FF2B5EF4-FFF2-40B4-BE49-F238E27FC236}">
              <a16:creationId xmlns:a16="http://schemas.microsoft.com/office/drawing/2014/main" id="{01DCB687-DFFB-426F-966E-83D2AB5B23E6}"/>
            </a:ext>
          </a:extLst>
        </xdr:cNvPr>
        <xdr:cNvSpPr/>
      </xdr:nvSpPr>
      <xdr:spPr>
        <a:xfrm>
          <a:off x="2497667" y="3284431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86</xdr:row>
      <xdr:rowOff>87381</xdr:rowOff>
    </xdr:from>
    <xdr:to>
      <xdr:col>17</xdr:col>
      <xdr:colOff>630343</xdr:colOff>
      <xdr:row>87</xdr:row>
      <xdr:rowOff>0</xdr:rowOff>
    </xdr:to>
    <xdr:sp macro="" textlink="">
      <xdr:nvSpPr>
        <xdr:cNvPr id="29" name="Retângulo 28">
          <a:extLst>
            <a:ext uri="{FF2B5EF4-FFF2-40B4-BE49-F238E27FC236}">
              <a16:creationId xmlns:a16="http://schemas.microsoft.com/office/drawing/2014/main" id="{26FB5A54-2D11-42C9-A5FD-01797E31393B}"/>
            </a:ext>
          </a:extLst>
        </xdr:cNvPr>
        <xdr:cNvSpPr/>
      </xdr:nvSpPr>
      <xdr:spPr>
        <a:xfrm>
          <a:off x="2698750" y="33297881"/>
          <a:ext cx="10398760" cy="153186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As informações que não estão disponíveis (n/d) na série histórica porque começaram a ser reportadas na safra 2022/2023. Os dados não incluem as operações no Paraguai.</a:t>
          </a:r>
        </a:p>
        <a:p>
          <a:pPr algn="l"/>
          <a:endParaRPr lang="pt-BR" sz="1100">
            <a:solidFill>
              <a:schemeClr val="tx1"/>
            </a:solidFill>
          </a:endParaRPr>
        </a:p>
        <a:p>
          <a:pPr algn="l"/>
          <a:r>
            <a:rPr lang="pt-BR" sz="1100">
              <a:solidFill>
                <a:schemeClr val="tx1"/>
              </a:solidFill>
            </a:rPr>
            <a:t>No Brasil, houve uma redução no percentual de unidades participantes do programa de engajamento comunitário, com apenas 15% das unidades tendo sido ouvidas na Pesquisa de Reputação Aplicada aos Stakeholders dos Territórios Raízen (FAMS) na safra 2023/2024. Isso ocorre porque a Pesquisa é realizada bianualmente, e as demais unidades serão ouvidas na próxima safra. Na Argentina, os percentuais apresentaram variações devido à alteração no escopo do cálculo na safra 2023/2024. Nas safras anteriores, o cálculo levava em consideração a relevância de cada unidade, enquanto nesta safra optamos por reportar os percentuais com base apenas no total de operações e na comunidade ao redor, sem considerar a importância e o impacto específicos de cada unidade. Apesar de não termos realizado estudos de impacto ambiental e social em cada uma das comunidades, contamos com estudos e monitoramentos para obter informações relevantes que guiam o desenvolvimento de ações e tomadas de decisão.</a:t>
          </a:r>
        </a:p>
      </xdr:txBody>
    </xdr:sp>
    <xdr:clientData/>
  </xdr:twoCellAnchor>
  <xdr:twoCellAnchor>
    <xdr:from>
      <xdr:col>17</xdr:col>
      <xdr:colOff>98638</xdr:colOff>
      <xdr:row>5</xdr:row>
      <xdr:rowOff>253786</xdr:rowOff>
    </xdr:from>
    <xdr:to>
      <xdr:col>20</xdr:col>
      <xdr:colOff>613834</xdr:colOff>
      <xdr:row>5</xdr:row>
      <xdr:rowOff>590548</xdr:rowOff>
    </xdr:to>
    <xdr:sp macro="" textlink="">
      <xdr:nvSpPr>
        <xdr:cNvPr id="30" name="Retângulo 29">
          <a:extLst>
            <a:ext uri="{FF2B5EF4-FFF2-40B4-BE49-F238E27FC236}">
              <a16:creationId xmlns:a16="http://schemas.microsoft.com/office/drawing/2014/main" id="{01F63960-98D2-4D59-80A4-0AABDD85F439}"/>
            </a:ext>
          </a:extLst>
        </xdr:cNvPr>
        <xdr:cNvSpPr/>
      </xdr:nvSpPr>
      <xdr:spPr>
        <a:xfrm>
          <a:off x="12565805" y="1301536"/>
          <a:ext cx="2674196" cy="33676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681567</xdr:colOff>
      <xdr:row>3</xdr:row>
      <xdr:rowOff>0</xdr:rowOff>
    </xdr:from>
    <xdr:to>
      <xdr:col>16</xdr:col>
      <xdr:colOff>58383</xdr:colOff>
      <xdr:row>4</xdr:row>
      <xdr:rowOff>96197</xdr:rowOff>
    </xdr:to>
    <xdr:pic>
      <xdr:nvPicPr>
        <xdr:cNvPr id="3" name="Imagem 2">
          <a:extLst>
            <a:ext uri="{FF2B5EF4-FFF2-40B4-BE49-F238E27FC236}">
              <a16:creationId xmlns:a16="http://schemas.microsoft.com/office/drawing/2014/main" id="{85BC9D7B-56EC-40F1-B61F-45D6CDCA9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9667" y="655320"/>
          <a:ext cx="8288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207856</xdr:colOff>
      <xdr:row>54</xdr:row>
      <xdr:rowOff>91440</xdr:rowOff>
    </xdr:from>
    <xdr:to>
      <xdr:col>5</xdr:col>
      <xdr:colOff>322939</xdr:colOff>
      <xdr:row>56</xdr:row>
      <xdr:rowOff>17100</xdr:rowOff>
    </xdr:to>
    <xdr:sp macro="" textlink="">
      <xdr:nvSpPr>
        <xdr:cNvPr id="4" name="Retângulo: Cantos Superiores Arredondados 3">
          <a:extLst>
            <a:ext uri="{FF2B5EF4-FFF2-40B4-BE49-F238E27FC236}">
              <a16:creationId xmlns:a16="http://schemas.microsoft.com/office/drawing/2014/main" id="{C607FE88-775C-4A7D-A06E-433A9364E815}"/>
            </a:ext>
          </a:extLst>
        </xdr:cNvPr>
        <xdr:cNvSpPr/>
      </xdr:nvSpPr>
      <xdr:spPr>
        <a:xfrm>
          <a:off x="2567939" y="21988357"/>
          <a:ext cx="1692000" cy="35957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2</xdr:col>
      <xdr:colOff>207856</xdr:colOff>
      <xdr:row>28</xdr:row>
      <xdr:rowOff>76200</xdr:rowOff>
    </xdr:from>
    <xdr:to>
      <xdr:col>5</xdr:col>
      <xdr:colOff>322939</xdr:colOff>
      <xdr:row>30</xdr:row>
      <xdr:rowOff>13290</xdr:rowOff>
    </xdr:to>
    <xdr:sp macro="" textlink="">
      <xdr:nvSpPr>
        <xdr:cNvPr id="5" name="Retângulo: Cantos Superiores Arredondados 4">
          <a:extLst>
            <a:ext uri="{FF2B5EF4-FFF2-40B4-BE49-F238E27FC236}">
              <a16:creationId xmlns:a16="http://schemas.microsoft.com/office/drawing/2014/main" id="{4B2C5E90-A53B-4FFE-898C-B68314E6F54B}"/>
            </a:ext>
          </a:extLst>
        </xdr:cNvPr>
        <xdr:cNvSpPr/>
      </xdr:nvSpPr>
      <xdr:spPr>
        <a:xfrm>
          <a:off x="2567939" y="12331700"/>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206098</xdr:colOff>
      <xdr:row>30</xdr:row>
      <xdr:rowOff>60959</xdr:rowOff>
    </xdr:from>
    <xdr:to>
      <xdr:col>17</xdr:col>
      <xdr:colOff>645583</xdr:colOff>
      <xdr:row>30</xdr:row>
      <xdr:rowOff>3296496</xdr:rowOff>
    </xdr:to>
    <xdr:sp macro="" textlink="">
      <xdr:nvSpPr>
        <xdr:cNvPr id="6" name="Retângulo 5">
          <a:extLst>
            <a:ext uri="{FF2B5EF4-FFF2-40B4-BE49-F238E27FC236}">
              <a16:creationId xmlns:a16="http://schemas.microsoft.com/office/drawing/2014/main" id="{93A3A0BE-A315-444D-B646-DB7BB0A4329B}"/>
            </a:ext>
          </a:extLst>
        </xdr:cNvPr>
        <xdr:cNvSpPr/>
      </xdr:nvSpPr>
      <xdr:spPr>
        <a:xfrm>
          <a:off x="2777848" y="12739792"/>
          <a:ext cx="10440735" cy="323553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contempla apenas as operações do Brasil,</a:t>
          </a:r>
          <a:r>
            <a:rPr lang="pt-BR" sz="1100" baseline="0">
              <a:solidFill>
                <a:schemeClr val="tx1"/>
              </a:solidFill>
            </a:rPr>
            <a:t> para as quais é considerado material.</a:t>
          </a:r>
          <a:endParaRPr lang="pt-BR" sz="1100">
            <a:solidFill>
              <a:schemeClr val="tx1"/>
            </a:solidFill>
          </a:endParaRPr>
        </a:p>
        <a:p>
          <a:pPr algn="l"/>
          <a:endParaRPr lang="pt-BR" sz="1100">
            <a:solidFill>
              <a:schemeClr val="tx1"/>
            </a:solidFill>
          </a:endParaRPr>
        </a:p>
        <a:p>
          <a:pPr algn="l"/>
          <a:r>
            <a:rPr kumimoji="0" lang="pt-BR" sz="1100" b="0" i="0" u="none" strike="noStrike" kern="0" cap="none" spc="0" normalizeH="0" baseline="0" noProof="0">
              <a:ln>
                <a:noFill/>
              </a:ln>
              <a:solidFill>
                <a:schemeClr val="tx1"/>
              </a:solidFill>
              <a:effectLst/>
              <a:uLnTx/>
              <a:uFillTx/>
              <a:latin typeface="+mn-lt"/>
              <a:ea typeface="+mn-ea"/>
              <a:cs typeface="+mn-cs"/>
            </a:rPr>
            <a:t>Na safra 2023/2024, dos 1.983 fornecedores avaliados para contratação, 1.651 foram homologados (83%), enquanto 332 (17%) não passaram pela homologação. Desses não homologados, 1% (nove fornecedores) foram reprovados por critérios ambientais e 33% (111 fornecedores) por critérios sociais. Os demais não foram homologados devido a problemas financeiros e débitos com o governo.</a:t>
          </a:r>
        </a:p>
        <a:p>
          <a:pPr algn="l"/>
          <a:endParaRPr lang="pt-BR" sz="1100">
            <a:solidFill>
              <a:schemeClr val="tx1"/>
            </a:solidFill>
          </a:endParaRPr>
        </a:p>
        <a:p>
          <a:pPr algn="l"/>
          <a:r>
            <a:rPr lang="pt-BR" sz="1100">
              <a:solidFill>
                <a:schemeClr val="tx1"/>
              </a:solidFill>
            </a:rPr>
            <a:t>No Brasil, todas as empresas responsáveis pelo fornecimento de equipamentos, materiais e serviços são avaliadas por meio de</a:t>
          </a:r>
          <a:r>
            <a:rPr lang="pt-BR" sz="1100" baseline="0">
              <a:solidFill>
                <a:schemeClr val="tx1"/>
              </a:solidFill>
            </a:rPr>
            <a:t> nossa</a:t>
          </a:r>
          <a:r>
            <a:rPr lang="pt-BR" sz="1100">
              <a:solidFill>
                <a:schemeClr val="tx1"/>
              </a:solidFill>
            </a:rPr>
            <a:t> Ferramenta de Homologação de Fornecedores. Durante o processo de homologação, os fornecedores passam por uma jornada que inclui responder a um questionário de autoavaliação. Para os critérios ambientais, o questionário inclui aspectos reprobatórios e são realizadas consultas abrangentes, como a Certidão Negativa de Débitos do Ibama. Para os critérios sociais, a análise considera: (i) regularidade em certidões trabalhistas, como recolhimento regular do FGTS, ausência de débitos com o Governo Federal (CND/INSS), Certidão Negativa de Débitos Trabalhistas (CNDT), além de listas relacionadas ao trabalho infantil e trabalho análogo ao escravo; (ii) presença em listas reputacionais, como o Cadastro Nacional de Empresas Inidôneas e Suspensas (CEIS) e mídias adversas. Essas consultas refletem práticas éticas que promovam transparência, integridade e honestidade dos fornecedores.</a:t>
          </a:r>
        </a:p>
        <a:p>
          <a:pPr algn="l"/>
          <a:endParaRPr lang="pt-BR" sz="1100">
            <a:solidFill>
              <a:schemeClr val="tx1"/>
            </a:solidFill>
          </a:endParaRPr>
        </a:p>
        <a:p>
          <a:pPr algn="l"/>
          <a:r>
            <a:rPr lang="pt-BR" sz="1100">
              <a:solidFill>
                <a:schemeClr val="tx1"/>
              </a:solidFill>
            </a:rPr>
            <a:t>No que diz respeito aos novos fornecedores de cana-de-açúcar, embora não passem por avaliação socioambiental pré-contratação, são automaticamente incluídos no Programa Elos Raízen após ingressarem na base de fornecimento. Esse programa visa promover práticas sustentáveis e responsáveis na cadeia de fornecimento, acompanhando os fornecedores em um processo contínuo de melhoria dos critérios de sustentabilidade. No pilar ambiental do Programa, são abordados temas como a proteção de áreas de preservação, uso responsável de agroquímicos, gestão de resíduos e tratamento de efluentes, prevenção e combate à queima, e preservação de recursos hídricos. No pilar social, são avaliados temas como trabalho infantil, trabalho forçado, condições análogas à escravidão, segurança e saúde do trabalho, entre outros.</a:t>
          </a:r>
          <a:r>
            <a:rPr lang="pt-BR" sz="1100" baseline="0">
              <a:solidFill>
                <a:schemeClr val="tx1"/>
              </a:solidFill>
              <a:latin typeface="+mn-lt"/>
              <a:ea typeface="+mn-ea"/>
              <a:cs typeface="+mn-cs"/>
            </a:rPr>
            <a:t> </a:t>
          </a:r>
          <a:endParaRPr lang="pt-BR" sz="1100">
            <a:solidFill>
              <a:schemeClr val="tx1"/>
            </a:solidFill>
            <a:latin typeface="+mn-lt"/>
            <a:ea typeface="+mn-ea"/>
            <a:cs typeface="+mn-cs"/>
          </a:endParaRPr>
        </a:p>
      </xdr:txBody>
    </xdr:sp>
    <xdr:clientData/>
  </xdr:twoCellAnchor>
  <xdr:twoCellAnchor>
    <xdr:from>
      <xdr:col>3</xdr:col>
      <xdr:colOff>0</xdr:colOff>
      <xdr:row>15</xdr:row>
      <xdr:rowOff>59055</xdr:rowOff>
    </xdr:from>
    <xdr:to>
      <xdr:col>5</xdr:col>
      <xdr:colOff>326750</xdr:colOff>
      <xdr:row>17</xdr:row>
      <xdr:rowOff>1860</xdr:rowOff>
    </xdr:to>
    <xdr:sp macro="" textlink="">
      <xdr:nvSpPr>
        <xdr:cNvPr id="7" name="Retângulo: Cantos Superiores Arredondados 6">
          <a:extLst>
            <a:ext uri="{FF2B5EF4-FFF2-40B4-BE49-F238E27FC236}">
              <a16:creationId xmlns:a16="http://schemas.microsoft.com/office/drawing/2014/main" id="{A2A41163-95E7-4B9E-91F8-266E3190F343}"/>
            </a:ext>
          </a:extLst>
        </xdr:cNvPr>
        <xdr:cNvSpPr/>
      </xdr:nvSpPr>
      <xdr:spPr>
        <a:xfrm>
          <a:off x="2571750" y="67053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220344</xdr:colOff>
      <xdr:row>17</xdr:row>
      <xdr:rowOff>87627</xdr:rowOff>
    </xdr:from>
    <xdr:to>
      <xdr:col>17</xdr:col>
      <xdr:colOff>497417</xdr:colOff>
      <xdr:row>17</xdr:row>
      <xdr:rowOff>3048000</xdr:rowOff>
    </xdr:to>
    <xdr:sp macro="" textlink="">
      <xdr:nvSpPr>
        <xdr:cNvPr id="8" name="Retângulo 7">
          <a:extLst>
            <a:ext uri="{FF2B5EF4-FFF2-40B4-BE49-F238E27FC236}">
              <a16:creationId xmlns:a16="http://schemas.microsoft.com/office/drawing/2014/main" id="{EBFE8101-B97B-4126-A2D8-70143D81D90A}"/>
            </a:ext>
          </a:extLst>
        </xdr:cNvPr>
        <xdr:cNvSpPr/>
      </xdr:nvSpPr>
      <xdr:spPr>
        <a:xfrm>
          <a:off x="2792094" y="7157294"/>
          <a:ext cx="10278323" cy="2960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Como unidades importantes, foram consideradas todas as nossas operações no Brasil, na Argentina e no Paraguai.</a:t>
          </a:r>
          <a:r>
            <a:rPr lang="pt-BR" sz="1100" baseline="0">
              <a:solidFill>
                <a:schemeClr val="tx1"/>
              </a:solidFill>
            </a:rPr>
            <a:t> </a:t>
          </a:r>
        </a:p>
        <a:p>
          <a:pPr algn="l"/>
          <a:endParaRPr lang="pt-BR" sz="1100" baseline="0">
            <a:solidFill>
              <a:schemeClr val="tx1"/>
            </a:solidFill>
          </a:endParaRPr>
        </a:p>
        <a:p>
          <a:pPr algn="l"/>
          <a:r>
            <a:rPr lang="pt-BR" sz="1100">
              <a:solidFill>
                <a:schemeClr val="tx1"/>
              </a:solidFill>
            </a:rPr>
            <a:t>No Brasil, o indicador inclui o Centro Raízen, abrangendo unidades produtoras, terminais de distribuição, unidades administrativas, escritórios, depósitos e terminais em aeroportos. Consideramos como fornecedor local aquele localizado na mesma microrregião do Centro Raízen, conforme classificação do Instituto Brasileiro de Geografia e Estatística (IBGE). Em comparação com a safra 2022/2023, houve um aumento de 1,32 pontos percentuais na proporção de gastos. Em termos financeiros, esse aumento foi de R$ 462,7 milhões, representando uma variação de 54,31% em relação à safra anterior. O crescimento dos gastos com fornecedores locais é atribuído principalmente ao plano de expansão, que inclui a construção de novas plantas de  Etanol de Segunda Geração (E2G) e Biogás, ampliando nosso portfólio de soluções renováveis. Com a expansão de nossa atuação, as iniciativas para o desenvolvimento do entorno são direcionadas pelo Programa Raízen Desenvolve, especialmente na cadeia de fornecimento.</a:t>
          </a:r>
          <a:r>
            <a:rPr lang="pt-BR" sz="1100" baseline="0">
              <a:solidFill>
                <a:schemeClr val="tx1"/>
              </a:solidFill>
            </a:rPr>
            <a:t> </a:t>
          </a:r>
          <a:r>
            <a:rPr lang="pt-BR" sz="1100">
              <a:solidFill>
                <a:schemeClr val="tx1"/>
              </a:solidFill>
            </a:rPr>
            <a:t>O percentual de fornecedores locais no Brasil para a safra 2022/2023 foi ajustado neste relatório.</a:t>
          </a:r>
          <a:r>
            <a:rPr lang="pt-BR" sz="1100">
              <a:solidFill>
                <a:schemeClr val="tx1"/>
              </a:solidFill>
              <a:latin typeface="+mn-lt"/>
              <a:ea typeface="+mn-ea"/>
              <a:cs typeface="+mn-cs"/>
            </a:rPr>
            <a:t> </a:t>
          </a:r>
          <a:r>
            <a:rPr lang="pt-BR" sz="1100" b="1">
              <a:solidFill>
                <a:srgbClr val="781E77"/>
              </a:solidFill>
              <a:latin typeface="+mn-lt"/>
              <a:ea typeface="+mn-ea"/>
              <a:cs typeface="+mn-cs"/>
            </a:rPr>
            <a:t>|GRI 2-4|</a:t>
          </a:r>
        </a:p>
        <a:p>
          <a:pPr algn="l"/>
          <a:endParaRPr lang="pt-BR" sz="1100">
            <a:solidFill>
              <a:schemeClr val="tx1"/>
            </a:solidFill>
          </a:endParaRPr>
        </a:p>
        <a:p>
          <a:pPr algn="l"/>
          <a:r>
            <a:rPr lang="pt-BR" sz="1100">
              <a:solidFill>
                <a:schemeClr val="tx1"/>
              </a:solidFill>
            </a:rPr>
            <a:t>Na Argentina, consideramos como fornecedores locais aqueles identificados e domiciliados na mesma província da refinaria e nos armazéns localizados no interior do país onde as mercadorias são entregues ou os serviços são prestados. É importante destacar que nossa unidade operacional está localizada na Província de Buenos Aires.</a:t>
          </a:r>
        </a:p>
        <a:p>
          <a:pPr algn="l"/>
          <a:endParaRPr lang="pt-BR" sz="1100" b="0">
            <a:solidFill>
              <a:schemeClr val="tx1"/>
            </a:solidFill>
          </a:endParaRPr>
        </a:p>
        <a:p>
          <a:pPr algn="l"/>
          <a:r>
            <a:rPr lang="pt-BR" sz="1100" b="0">
              <a:solidFill>
                <a:schemeClr val="tx1"/>
              </a:solidFill>
            </a:rPr>
            <a:t>No Paraguai, consideramos como fornecedores locais aqueles localizados no mesmo departamento ou nas proximidades da região leste, onde nossas operações estão situadas. Em relação ao percentual de 95%, dependendo da necessidade, sempre priorizamos fornecedores locais que possam atender com mais agilidade e custos mais convenientes. Fornecedores de combustíveis não foram incluídos no escopo deste indicador.</a:t>
          </a:r>
        </a:p>
      </xdr:txBody>
    </xdr:sp>
    <xdr:clientData/>
  </xdr:twoCellAnchor>
  <xdr:twoCellAnchor>
    <xdr:from>
      <xdr:col>3</xdr:col>
      <xdr:colOff>173142</xdr:colOff>
      <xdr:row>5</xdr:row>
      <xdr:rowOff>167640</xdr:rowOff>
    </xdr:from>
    <xdr:to>
      <xdr:col>15</xdr:col>
      <xdr:colOff>504188</xdr:colOff>
      <xdr:row>5</xdr:row>
      <xdr:rowOff>3902287</xdr:rowOff>
    </xdr:to>
    <xdr:sp macro="" textlink="">
      <xdr:nvSpPr>
        <xdr:cNvPr id="9" name="Retângulo 8">
          <a:extLst>
            <a:ext uri="{FF2B5EF4-FFF2-40B4-BE49-F238E27FC236}">
              <a16:creationId xmlns:a16="http://schemas.microsoft.com/office/drawing/2014/main" id="{EAB020DF-4F0D-46C3-AEB1-F4B512D027C9}"/>
            </a:ext>
          </a:extLst>
        </xdr:cNvPr>
        <xdr:cNvSpPr/>
      </xdr:nvSpPr>
      <xdr:spPr>
        <a:xfrm>
          <a:off x="2744892" y="1215390"/>
          <a:ext cx="8892963" cy="37346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avaliação dos impactos socioambientais em toda a cadeia de fornecimento, a expansão do Programa Elos para além dos fornecedores de cana, o desenvolvimento de fornecedores locais, a gestão da disputa por matéria-prima, a diversificação dos modais de transporte e o relacionamento com revendedores.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Aumento da produtividade agrícola; Capacitação de mão de obra local; Fortalecimento da economia local; Promoção de direitos humanos na cadeia de fornecimento da cana-de-açúcar (por meio do Programa Elos); Redução de potenciais impactos socioambientais negativos na cadeia de fornecedores; Otimização do uso de recursos naturais; Redução de captação hídrica; Redução das emissões de GEE.</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Colisão/atropelamento/lesão envolvendo atividades de transporte na cadeia de fornecedores; Ocorrência de fatalidades, acidentes, lesões problemas de saúde relacionadas ao trabalho; Risco de casos de corrupção; Risco de exploração sexual infantil e/ou de mulheres em áreas próximas às operações; Potencial risco de violação de direitos trabalhistas e de trabalho irregular e/ou informal na cadeia de fornecedores; Uso intensivo de mão de obra, alto grau de terceirização e possível precarização das condições de trabalho.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Fornecedores; Mídia e imprensa; Organizações sociais e ONGs.</a:t>
          </a:r>
        </a:p>
        <a:p>
          <a:pPr algn="l"/>
          <a:endParaRPr lang="pt-BR" sz="1100">
            <a:solidFill>
              <a:schemeClr val="tx1">
                <a:lumMod val="75000"/>
                <a:lumOff val="25000"/>
              </a:schemeClr>
            </a:solidFill>
          </a:endParaRPr>
        </a:p>
        <a:p>
          <a:pPr algn="l"/>
          <a:r>
            <a:rPr lang="pt-BR" sz="1100" b="1" u="sng">
              <a:solidFill>
                <a:srgbClr val="781E77"/>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Monitorar 100% dos fornecedores críticos sob a ótica ESG por meio de uma metodologia reconhecida e desenvolvê-los por meio do Raízen Desenvolve, garantindo que todos estejam aderentes aos critérios mínimos de sustentabilidade;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Garantir 100% das fontes de cana-de-açúcar cobertas por um padrão de sustentabilidade reconhecido internacionalmente;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Atingir e manter todos os parques de bioenergia por um padrão internacionalmente reconhecido.</a:t>
          </a:r>
        </a:p>
      </xdr:txBody>
    </xdr:sp>
    <xdr:clientData/>
  </xdr:twoCellAnchor>
  <xdr:twoCellAnchor>
    <xdr:from>
      <xdr:col>0</xdr:col>
      <xdr:colOff>216323</xdr:colOff>
      <xdr:row>2</xdr:row>
      <xdr:rowOff>19261</xdr:rowOff>
    </xdr:from>
    <xdr:to>
      <xdr:col>0</xdr:col>
      <xdr:colOff>1927013</xdr:colOff>
      <xdr:row>5</xdr:row>
      <xdr:rowOff>3545417</xdr:rowOff>
    </xdr:to>
    <xdr:grpSp>
      <xdr:nvGrpSpPr>
        <xdr:cNvPr id="10" name="Agrupar 9">
          <a:extLst>
            <a:ext uri="{FF2B5EF4-FFF2-40B4-BE49-F238E27FC236}">
              <a16:creationId xmlns:a16="http://schemas.microsoft.com/office/drawing/2014/main" id="{6CE46A4E-CCAE-4CDC-A957-845D753125A6}"/>
            </a:ext>
          </a:extLst>
        </xdr:cNvPr>
        <xdr:cNvGrpSpPr/>
      </xdr:nvGrpSpPr>
      <xdr:grpSpPr>
        <a:xfrm>
          <a:off x="216323" y="499039"/>
          <a:ext cx="1710690" cy="4083545"/>
          <a:chOff x="251460" y="434340"/>
          <a:chExt cx="1722120" cy="4115340"/>
        </a:xfrm>
      </xdr:grpSpPr>
      <xdr:sp macro="" textlink="">
        <xdr:nvSpPr>
          <xdr:cNvPr id="11" name="Retângulo 10">
            <a:hlinkClick xmlns:r="http://schemas.openxmlformats.org/officeDocument/2006/relationships" r:id="rId2"/>
            <a:extLst>
              <a:ext uri="{FF2B5EF4-FFF2-40B4-BE49-F238E27FC236}">
                <a16:creationId xmlns:a16="http://schemas.microsoft.com/office/drawing/2014/main" id="{ACFF1904-5473-7433-122C-82224923B27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12" name="Retângulo 11">
            <a:hlinkClick xmlns:r="http://schemas.openxmlformats.org/officeDocument/2006/relationships" r:id="rId3"/>
            <a:extLst>
              <a:ext uri="{FF2B5EF4-FFF2-40B4-BE49-F238E27FC236}">
                <a16:creationId xmlns:a16="http://schemas.microsoft.com/office/drawing/2014/main" id="{A96DBEBD-2002-0719-0219-33C61C3ACC3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13" name="Retângulo 12">
            <a:hlinkClick xmlns:r="http://schemas.openxmlformats.org/officeDocument/2006/relationships" r:id="rId4"/>
            <a:extLst>
              <a:ext uri="{FF2B5EF4-FFF2-40B4-BE49-F238E27FC236}">
                <a16:creationId xmlns:a16="http://schemas.microsoft.com/office/drawing/2014/main" id="{78D6CE43-854C-9762-3BC6-9C02C51F1C85}"/>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4" name="Retângulo 13">
            <a:hlinkClick xmlns:r="http://schemas.openxmlformats.org/officeDocument/2006/relationships" r:id="rId5"/>
            <a:extLst>
              <a:ext uri="{FF2B5EF4-FFF2-40B4-BE49-F238E27FC236}">
                <a16:creationId xmlns:a16="http://schemas.microsoft.com/office/drawing/2014/main" id="{4D98E96D-AFCB-7FE9-1878-54E342BAF9C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COMPRAS SUSTENTÁVEIS</a:t>
            </a:r>
            <a:endParaRPr lang="pt-BR" sz="1050" b="1">
              <a:solidFill>
                <a:schemeClr val="tx1"/>
              </a:solidFill>
            </a:endParaRPr>
          </a:p>
        </xdr:txBody>
      </xdr:sp>
      <xdr:sp macro="" textlink="">
        <xdr:nvSpPr>
          <xdr:cNvPr id="15" name="Retângulo 14">
            <a:hlinkClick xmlns:r="http://schemas.openxmlformats.org/officeDocument/2006/relationships" r:id="rId6"/>
            <a:extLst>
              <a:ext uri="{FF2B5EF4-FFF2-40B4-BE49-F238E27FC236}">
                <a16:creationId xmlns:a16="http://schemas.microsoft.com/office/drawing/2014/main" id="{71100887-9B71-7D3A-EFBC-52E063E5A2AB}"/>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16" name="Retângulo 15">
            <a:hlinkClick xmlns:r="http://schemas.openxmlformats.org/officeDocument/2006/relationships" r:id="rId7"/>
            <a:extLst>
              <a:ext uri="{FF2B5EF4-FFF2-40B4-BE49-F238E27FC236}">
                <a16:creationId xmlns:a16="http://schemas.microsoft.com/office/drawing/2014/main" id="{B2516FE3-2CB2-8FB4-8198-39E1F304A326}"/>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17" name="Retângulo 16">
            <a:hlinkClick xmlns:r="http://schemas.openxmlformats.org/officeDocument/2006/relationships" r:id="rId8"/>
            <a:extLst>
              <a:ext uri="{FF2B5EF4-FFF2-40B4-BE49-F238E27FC236}">
                <a16:creationId xmlns:a16="http://schemas.microsoft.com/office/drawing/2014/main" id="{DCE99981-7919-3F5F-9635-BC6552E44C77}"/>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18" name="Retângulo 17">
            <a:hlinkClick xmlns:r="http://schemas.openxmlformats.org/officeDocument/2006/relationships" r:id="rId9"/>
            <a:extLst>
              <a:ext uri="{FF2B5EF4-FFF2-40B4-BE49-F238E27FC236}">
                <a16:creationId xmlns:a16="http://schemas.microsoft.com/office/drawing/2014/main" id="{46A7CB42-09A2-838D-9075-97817BD02834}"/>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19" name="Retângulo 18">
            <a:hlinkClick xmlns:r="http://schemas.openxmlformats.org/officeDocument/2006/relationships" r:id="rId10"/>
            <a:extLst>
              <a:ext uri="{FF2B5EF4-FFF2-40B4-BE49-F238E27FC236}">
                <a16:creationId xmlns:a16="http://schemas.microsoft.com/office/drawing/2014/main" id="{3A483D8B-2E93-9B9C-EB58-7E67CE64E8D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20" name="Retângulo 19">
            <a:hlinkClick xmlns:r="http://schemas.openxmlformats.org/officeDocument/2006/relationships" r:id="rId11"/>
            <a:extLst>
              <a:ext uri="{FF2B5EF4-FFF2-40B4-BE49-F238E27FC236}">
                <a16:creationId xmlns:a16="http://schemas.microsoft.com/office/drawing/2014/main" id="{895D75CE-CF64-EC97-A524-FD6EA242CEC8}"/>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21" name="Retângulo 20">
            <a:hlinkClick xmlns:r="http://schemas.openxmlformats.org/officeDocument/2006/relationships" r:id="rId12"/>
            <a:extLst>
              <a:ext uri="{FF2B5EF4-FFF2-40B4-BE49-F238E27FC236}">
                <a16:creationId xmlns:a16="http://schemas.microsoft.com/office/drawing/2014/main" id="{7A29A1F0-E6D3-DB13-2C7A-C88A64F243A0}"/>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22" name="Retângulo 21">
            <a:hlinkClick xmlns:r="http://schemas.openxmlformats.org/officeDocument/2006/relationships" r:id="rId13"/>
            <a:extLst>
              <a:ext uri="{FF2B5EF4-FFF2-40B4-BE49-F238E27FC236}">
                <a16:creationId xmlns:a16="http://schemas.microsoft.com/office/drawing/2014/main" id="{7D6F5BA2-FE5D-C40D-8E9B-232DBEA5AA2E}"/>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23" name="Retângulo 22">
            <a:hlinkClick xmlns:r="http://schemas.openxmlformats.org/officeDocument/2006/relationships" r:id="rId14"/>
            <a:extLst>
              <a:ext uri="{FF2B5EF4-FFF2-40B4-BE49-F238E27FC236}">
                <a16:creationId xmlns:a16="http://schemas.microsoft.com/office/drawing/2014/main" id="{B82FF451-256D-B787-F53C-F4E2314566B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208704</xdr:colOff>
      <xdr:row>56</xdr:row>
      <xdr:rowOff>89318</xdr:rowOff>
    </xdr:from>
    <xdr:to>
      <xdr:col>17</xdr:col>
      <xdr:colOff>647454</xdr:colOff>
      <xdr:row>57</xdr:row>
      <xdr:rowOff>4661534</xdr:rowOff>
    </xdr:to>
    <xdr:sp macro="" textlink="">
      <xdr:nvSpPr>
        <xdr:cNvPr id="24" name="Retângulo 23">
          <a:extLst>
            <a:ext uri="{FF2B5EF4-FFF2-40B4-BE49-F238E27FC236}">
              <a16:creationId xmlns:a16="http://schemas.microsoft.com/office/drawing/2014/main" id="{6E7E6493-981B-4743-966C-3B7BB9772AA4}"/>
            </a:ext>
          </a:extLst>
        </xdr:cNvPr>
        <xdr:cNvSpPr/>
      </xdr:nvSpPr>
      <xdr:spPr>
        <a:xfrm>
          <a:off x="2780454" y="22420151"/>
          <a:ext cx="10440000" cy="78318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Os dados de impactos ambientais foram coletados e relatados apenas para as operações no Brasil, enquanto os dados de impactos sociais das transportadoras brasileiras não estavam disponíveis para a safra 2023/2024. O percentual de fornecedores de suprimentos identificados como causadores de impactos ambientais negativos, com os quais foram acordadas melhorias, não está disponível para a safra 2021/2022. As operações no Paraguai não são contempladas por este indicador.</a:t>
          </a:r>
        </a:p>
        <a:p>
          <a:pPr algn="l"/>
          <a:endParaRPr lang="pt-BR" sz="1100" baseline="0">
            <a:solidFill>
              <a:schemeClr val="tx1"/>
            </a:solidFill>
          </a:endParaRPr>
        </a:p>
        <a:p>
          <a:pPr algn="l"/>
          <a:r>
            <a:rPr lang="pt-BR" sz="1100" b="1">
              <a:solidFill>
                <a:srgbClr val="781E77"/>
              </a:solidFill>
            </a:rPr>
            <a:t>Cadeia de suprimentos</a:t>
          </a:r>
        </a:p>
        <a:p>
          <a:pPr algn="l"/>
          <a:r>
            <a:rPr lang="pt-BR" sz="1100">
              <a:solidFill>
                <a:schemeClr val="tx1"/>
              </a:solidFill>
            </a:rPr>
            <a:t>Na safra 2023/2024, aproximadamente 5 mil fornecedores no Brasil foram avaliados quanto aos impactos ambientais reais e potenciais. Essa avaliação incluiu fornecedores de equipamentos, materiais e serviços. Dentre esses fornecedores, 633 foram identificados como causadores de impactos ambientais reais e potenciais por meio da matriz de categorias críticas (MCC), uma ferramenta de análise. A partir do questionário do CDP, utilizado para incentivar fornecedores a relatar suas emissões de gases de efeito estufa e implementar medidas para reduzir sua pegada de carbono, foram acordadas melhorias com 16 fornecedores identificados como causadores de impactos, o que representa 2,5% do total. Houve um aumento na quantidade de fornecedores avaliados, pois nas safras anteriores considerávamos apenas os fornecedores homologados, enquanto nesta safra avaliamos todos os 5.247 fornecedores em critérios ambientais ao longo do ano, utilizando diversos processos de monitoramento. A estratégia para reduzir o percentual de fornecedores com acordos de melhorias foi modificada para incluir somente os fornecedores diretamente impactados pela Avaliação de Ciclo de Vida (ACV).</a:t>
          </a:r>
          <a:r>
            <a:rPr lang="pt-BR" sz="1100" baseline="0">
              <a:solidFill>
                <a:schemeClr val="tx1"/>
              </a:solidFill>
            </a:rPr>
            <a:t>  </a:t>
          </a:r>
          <a:r>
            <a:rPr lang="pt-BR" sz="1100">
              <a:solidFill>
                <a:schemeClr val="tx1"/>
              </a:solidFill>
            </a:rPr>
            <a:t>Para a identificação de fornecedores com impacto ambiental potencial ou real, mapeamos categorias de contratação que apresentam impactos ambientais significativos. São considerados de alto risco aqueles com impactos ambientais significativos, como emissões elevadas de GEEs (categorias críticas como corretivos, fertilizantes, equipamentos que consomem combustíveis) e atividades com risco de contaminação ambiental devido à manipulação inadequada de serviços.</a:t>
          </a:r>
        </a:p>
        <a:p>
          <a:pPr algn="l"/>
          <a:endParaRPr lang="pt-BR" sz="1100">
            <a:solidFill>
              <a:schemeClr val="tx1"/>
            </a:solidFill>
          </a:endParaRPr>
        </a:p>
        <a:p>
          <a:pPr algn="l"/>
          <a:r>
            <a:rPr lang="pt-BR" sz="1100">
              <a:solidFill>
                <a:schemeClr val="tx1"/>
              </a:solidFill>
            </a:rPr>
            <a:t>Para a</a:t>
          </a:r>
          <a:r>
            <a:rPr lang="pt-BR" sz="1100" baseline="0">
              <a:solidFill>
                <a:schemeClr val="tx1"/>
              </a:solidFill>
            </a:rPr>
            <a:t> avaliação de impactos sociais, foram considerados os fornecedores estratégicos de Nível 1 que possuem alto risco nos fatores relacionados ao aspecto social na matriz de categorias críticas (MCC), ferramenta que utilizamos para fazer o mapeamento e análise de potenciais riscos.  Assim, dos 1.564 significativos mapeados na MCC, 856 foram identificados em pelo menos um dos fatores de risco relacionados a: Terceirização; Alojamentos, Uso intensivo de mão de obra; Subcontratação e impacto nos territórios e, dessa forma, foram identificados como causadores potenciais de impactos sociais negativos. Além desses fornecedores de Nível 1 identificados, na safra 23'24, foram identificados 565 fornecedores não Nível 1 (Tier 2), como causadores potenciais de impactos negativos no fator de Subcontratação.</a:t>
          </a:r>
          <a:endParaRPr lang="pt-BR" sz="1100">
            <a:solidFill>
              <a:schemeClr val="tx1"/>
            </a:solidFill>
          </a:endParaRPr>
        </a:p>
        <a:p>
          <a:pPr algn="l"/>
          <a:endParaRPr lang="pt-BR" sz="1100">
            <a:solidFill>
              <a:schemeClr val="tx1"/>
            </a:solidFill>
          </a:endParaRPr>
        </a:p>
        <a:p>
          <a:pPr algn="l"/>
          <a:r>
            <a:rPr lang="pt-BR" sz="1100" b="1">
              <a:solidFill>
                <a:srgbClr val="781E77"/>
              </a:solidFill>
            </a:rPr>
            <a:t>Fornecedores de cana-de-açucar</a:t>
          </a:r>
        </a:p>
        <a:p>
          <a:pPr algn="l"/>
          <a:r>
            <a:rPr lang="pt-BR" sz="1100">
              <a:solidFill>
                <a:schemeClr val="tx1"/>
              </a:solidFill>
            </a:rPr>
            <a:t>Na safra 2023/2024, as operações no Brasil envolveram 1.759 produtores de cana-de-açúcar, dos quais 98% (1.740 fornecedores) participam do Programa Elos e foram avaliados quanto aos aspectos ambientais e sociais. Não foram identificados fornecedores causadores de impactos ambientais ou sociais negativos em nossa cadeia de fornecimento nos últimos três anos. Na safra 2022/2023, dos 1.898 produtores de cana-de-açúcar no Programa Elos, 93% foram avaliados em relação aos impactos ambientais e sociais. Na safra 2021/2022, 1.903 de um total de 1.955 produtores participavam do Programa Elos.</a:t>
          </a:r>
        </a:p>
        <a:p>
          <a:pPr algn="l"/>
          <a:endParaRPr lang="pt-BR" sz="1100">
            <a:solidFill>
              <a:schemeClr val="tx1"/>
            </a:solidFill>
          </a:endParaRPr>
        </a:p>
        <a:p>
          <a:pPr algn="l"/>
          <a:r>
            <a:rPr lang="pt-BR" sz="1100" b="1">
              <a:solidFill>
                <a:srgbClr val="781E77"/>
              </a:solidFill>
            </a:rPr>
            <a:t>Transportadoras</a:t>
          </a:r>
        </a:p>
        <a:p>
          <a:pPr algn="l"/>
          <a:r>
            <a:rPr lang="pt-BR" sz="1100">
              <a:solidFill>
                <a:schemeClr val="tx1"/>
              </a:solidFill>
            </a:rPr>
            <a:t>Na safra 2023/2024, avaliamos 65 fornecedores quanto aos impactos ambientais, dos quais três foram identificados como causadores de impactos ambientais reais ou potenciais. Com esses fornecedores, foram acordadas melhorias com 4,6% deles. É importante destacar que, em caso de incidentes, investigamos os fornecedores e implementamos planos de ação para evitar sua recorrência.</a:t>
          </a:r>
        </a:p>
        <a:p>
          <a:pPr algn="l"/>
          <a:endParaRPr lang="pt-BR" sz="1100">
            <a:solidFill>
              <a:schemeClr val="tx1"/>
            </a:solidFill>
          </a:endParaRPr>
        </a:p>
        <a:p>
          <a:pPr algn="l"/>
          <a:r>
            <a:rPr lang="pt-BR" sz="1100" b="1">
              <a:solidFill>
                <a:srgbClr val="781E77"/>
              </a:solidFill>
            </a:rPr>
            <a:t>Argentina</a:t>
          </a:r>
        </a:p>
        <a:p>
          <a:pPr algn="l"/>
          <a:r>
            <a:rPr lang="pt-BR" sz="1100">
              <a:solidFill>
                <a:schemeClr val="tx1"/>
              </a:solidFill>
            </a:rPr>
            <a:t>Na safra 2023/2024, avaliamos 166 fornecedores quanto aos critérios </a:t>
          </a:r>
          <a:r>
            <a:rPr lang="pt-BR" sz="1100">
              <a:solidFill>
                <a:srgbClr val="595959"/>
              </a:solidFill>
            </a:rPr>
            <a:t>sociais e ambientais, identificando seis como causadores de impactos negativos</a:t>
          </a:r>
          <a:r>
            <a:rPr lang="pt-BR" sz="1100" baseline="0">
              <a:solidFill>
                <a:srgbClr val="595959"/>
              </a:solidFill>
            </a:rPr>
            <a:t> reais ou</a:t>
          </a:r>
          <a:r>
            <a:rPr lang="pt-BR" sz="1100">
              <a:solidFill>
                <a:srgbClr val="595959"/>
              </a:solidFill>
            </a:rPr>
            <a:t> potenciais. Em 100% dos casos, foram acordadas ações de melhoria, sem encerramento das relações comerciais</a:t>
          </a:r>
          <a:r>
            <a:rPr lang="pt-BR" sz="1100">
              <a:solidFill>
                <a:schemeClr val="tx1"/>
              </a:solidFill>
            </a:rPr>
            <a:t>. Os fornecedores foram selecionados com base em gastos anuais superiores a US$ 200 mil, afiliação a entidades governamentais ou atuação em nome da Raízen Argentina. Implementamos um procedimento de qualificação de fornecedores com análise de </a:t>
          </a:r>
          <a:r>
            <a:rPr lang="pt-BR" sz="1100" i="1">
              <a:solidFill>
                <a:schemeClr val="tx1"/>
              </a:solidFill>
            </a:rPr>
            <a:t>due diligence</a:t>
          </a:r>
          <a:r>
            <a:rPr lang="pt-BR" sz="1100">
              <a:solidFill>
                <a:schemeClr val="tx1"/>
              </a:solidFill>
            </a:rPr>
            <a:t> de integridade, que verifica a existência de programas antissuborno e anticorrupção, combate à lavagem de dinheiro, e conformidade com as leis de livre comércio, proibindo trabalho escravo e infantil. Essa análise nos permite gerenciar os riscos de fornecedores de forma eficaz, garantindo padrões de honestidade, integridade, justiça e transparência ao longo de nossa cadeia de suprimentos. </a:t>
          </a:r>
        </a:p>
        <a:p>
          <a:pPr algn="l"/>
          <a:endParaRPr lang="pt-BR" sz="1100">
            <a:solidFill>
              <a:schemeClr val="tx1"/>
            </a:solidFill>
          </a:endParaRPr>
        </a:p>
        <a:p>
          <a:pPr algn="l"/>
          <a:r>
            <a:rPr lang="pt-BR" sz="1100">
              <a:solidFill>
                <a:schemeClr val="tx1"/>
              </a:solidFill>
            </a:rPr>
            <a:t>Para os aspectos ambientais, realizamos avaliação em fornecedores com alto ou médio risco de SSMA (saúde, segurança e meio</a:t>
          </a:r>
          <a:r>
            <a:rPr lang="pt-BR" sz="1100" baseline="0">
              <a:solidFill>
                <a:schemeClr val="tx1"/>
              </a:solidFill>
            </a:rPr>
            <a:t> ambiente). Avaliamos: Compromisso com os aspectos de SSMA por meio da liderança; Política de SSMA e objetivos estratégicos do contrato; Normas e documentação; Gerenciamento de riscos ambientais; e Monitoramento do desempenho e de não conformidades. Na safra 2023/2024, apesar de não termos identificados fornecedores com impactos negativos, identificamos seis fornecedores que apresentaram riscos como: Falta de treinamento geral de SSMA e padrões estabelecidos; Falta de monitoramento do desempenho; e Falta de manual de operações. </a:t>
          </a:r>
          <a:endParaRPr lang="pt-BR" sz="1100">
            <a:solidFill>
              <a:schemeClr val="tx1"/>
            </a:solidFill>
          </a:endParaRPr>
        </a:p>
      </xdr:txBody>
    </xdr:sp>
    <xdr:clientData/>
  </xdr:twoCellAnchor>
  <xdr:twoCellAnchor>
    <xdr:from>
      <xdr:col>2</xdr:col>
      <xdr:colOff>207856</xdr:colOff>
      <xdr:row>74</xdr:row>
      <xdr:rowOff>63284</xdr:rowOff>
    </xdr:from>
    <xdr:to>
      <xdr:col>5</xdr:col>
      <xdr:colOff>322939</xdr:colOff>
      <xdr:row>76</xdr:row>
      <xdr:rowOff>171824</xdr:rowOff>
    </xdr:to>
    <xdr:sp macro="" textlink="">
      <xdr:nvSpPr>
        <xdr:cNvPr id="25" name="Retângulo: Cantos Superiores Arredondados 24">
          <a:extLst>
            <a:ext uri="{FF2B5EF4-FFF2-40B4-BE49-F238E27FC236}">
              <a16:creationId xmlns:a16="http://schemas.microsoft.com/office/drawing/2014/main" id="{506FC2DE-6D27-4009-8476-37F5B309C4EB}"/>
            </a:ext>
          </a:extLst>
        </xdr:cNvPr>
        <xdr:cNvSpPr/>
      </xdr:nvSpPr>
      <xdr:spPr>
        <a:xfrm>
          <a:off x="2567939" y="33083284"/>
          <a:ext cx="1692000" cy="4683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206798</xdr:colOff>
      <xdr:row>76</xdr:row>
      <xdr:rowOff>69637</xdr:rowOff>
    </xdr:from>
    <xdr:to>
      <xdr:col>17</xdr:col>
      <xdr:colOff>401108</xdr:colOff>
      <xdr:row>76</xdr:row>
      <xdr:rowOff>1385455</xdr:rowOff>
    </xdr:to>
    <xdr:sp macro="" textlink="">
      <xdr:nvSpPr>
        <xdr:cNvPr id="26" name="Retângulo 25">
          <a:extLst>
            <a:ext uri="{FF2B5EF4-FFF2-40B4-BE49-F238E27FC236}">
              <a16:creationId xmlns:a16="http://schemas.microsoft.com/office/drawing/2014/main" id="{9A7697F0-4220-4FB2-BEF1-74F52864E71F}"/>
            </a:ext>
          </a:extLst>
        </xdr:cNvPr>
        <xdr:cNvSpPr/>
      </xdr:nvSpPr>
      <xdr:spPr>
        <a:xfrm>
          <a:off x="2709275" y="37043955"/>
          <a:ext cx="9831878" cy="13158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indicador contempla apenas as operações no Brasil, para as quais o tema é relevante. O escopo do indicador foi ajustado neste relatório para melhor atender à norma. Na safra anterior, os dados foram reportados como percentual de biocombustíveis certificados; neste relatório, o percentual refere-se ao custo total de produtos agrícolas adquiridos. </a:t>
          </a:r>
        </a:p>
        <a:p>
          <a:pPr algn="l"/>
          <a:endParaRPr lang="pt-BR" sz="1100">
            <a:solidFill>
              <a:schemeClr val="tx1"/>
            </a:solidFill>
          </a:endParaRPr>
        </a:p>
        <a:p>
          <a:pPr algn="l"/>
          <a:r>
            <a:rPr lang="pt-BR" sz="1100">
              <a:solidFill>
                <a:schemeClr val="tx1"/>
              </a:solidFill>
            </a:rPr>
            <a:t>A variação na safra 2023/2024 em comparação com a safra anterior deve-se à alteração no escopo utilizado para levantar os custos totais dos produtos agrícolas adquiridos. Anteriormente, utilizava-se o valor do </a:t>
          </a:r>
          <a:r>
            <a:rPr lang="pt-BR" sz="1100" i="1">
              <a:solidFill>
                <a:schemeClr val="tx1"/>
              </a:solidFill>
            </a:rPr>
            <a:t>overprice</a:t>
          </a:r>
          <a:r>
            <a:rPr lang="pt-BR" sz="1100">
              <a:solidFill>
                <a:schemeClr val="tx1"/>
              </a:solidFill>
            </a:rPr>
            <a:t>; nesta safra, o custo foi calculado com base nas notas fiscais pagas aos fornecedores de cana-de-açúcar, abrangendo o custo total dos produtos agrícolas adquiridos.</a:t>
          </a:r>
        </a:p>
      </xdr:txBody>
    </xdr:sp>
    <xdr:clientData/>
  </xdr:twoCellAnchor>
  <xdr:twoCellAnchor>
    <xdr:from>
      <xdr:col>3</xdr:col>
      <xdr:colOff>844</xdr:colOff>
      <xdr:row>87</xdr:row>
      <xdr:rowOff>60116</xdr:rowOff>
    </xdr:from>
    <xdr:to>
      <xdr:col>5</xdr:col>
      <xdr:colOff>327594</xdr:colOff>
      <xdr:row>89</xdr:row>
      <xdr:rowOff>207179</xdr:rowOff>
    </xdr:to>
    <xdr:sp macro="" textlink="">
      <xdr:nvSpPr>
        <xdr:cNvPr id="27" name="Retângulo: Cantos Superiores Arredondados 26">
          <a:extLst>
            <a:ext uri="{FF2B5EF4-FFF2-40B4-BE49-F238E27FC236}">
              <a16:creationId xmlns:a16="http://schemas.microsoft.com/office/drawing/2014/main" id="{ED7209A2-035A-4C3B-9ED6-BDEE5F32DCB4}"/>
            </a:ext>
          </a:extLst>
        </xdr:cNvPr>
        <xdr:cNvSpPr/>
      </xdr:nvSpPr>
      <xdr:spPr>
        <a:xfrm>
          <a:off x="2572594" y="37101783"/>
          <a:ext cx="1692000" cy="5068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202988</xdr:colOff>
      <xdr:row>89</xdr:row>
      <xdr:rowOff>72390</xdr:rowOff>
    </xdr:from>
    <xdr:to>
      <xdr:col>17</xdr:col>
      <xdr:colOff>423333</xdr:colOff>
      <xdr:row>89</xdr:row>
      <xdr:rowOff>701040</xdr:rowOff>
    </xdr:to>
    <xdr:sp macro="" textlink="">
      <xdr:nvSpPr>
        <xdr:cNvPr id="28" name="Retângulo 27">
          <a:extLst>
            <a:ext uri="{FF2B5EF4-FFF2-40B4-BE49-F238E27FC236}">
              <a16:creationId xmlns:a16="http://schemas.microsoft.com/office/drawing/2014/main" id="{47EC0801-F160-4FF9-96DE-7D08CF8167F4}"/>
            </a:ext>
          </a:extLst>
        </xdr:cNvPr>
        <xdr:cNvSpPr/>
      </xdr:nvSpPr>
      <xdr:spPr>
        <a:xfrm>
          <a:off x="2774738" y="37473890"/>
          <a:ext cx="10221595" cy="6286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escopo abrange exclusivamente as operações no Brasil, onde o tema é relevante. Começamos a relatar os dados a partir da safra 2022/2023, portanto, não há informações disponíveis para a safra 2021/2022.</a:t>
          </a:r>
        </a:p>
      </xdr:txBody>
    </xdr:sp>
    <xdr:clientData/>
  </xdr:twoCellAnchor>
  <xdr:twoCellAnchor>
    <xdr:from>
      <xdr:col>17</xdr:col>
      <xdr:colOff>76203</xdr:colOff>
      <xdr:row>5</xdr:row>
      <xdr:rowOff>370628</xdr:rowOff>
    </xdr:from>
    <xdr:to>
      <xdr:col>20</xdr:col>
      <xdr:colOff>641565</xdr:colOff>
      <xdr:row>5</xdr:row>
      <xdr:rowOff>3913085</xdr:rowOff>
    </xdr:to>
    <xdr:sp macro="" textlink="">
      <xdr:nvSpPr>
        <xdr:cNvPr id="30" name="Retângulo 29">
          <a:extLst>
            <a:ext uri="{FF2B5EF4-FFF2-40B4-BE49-F238E27FC236}">
              <a16:creationId xmlns:a16="http://schemas.microsoft.com/office/drawing/2014/main" id="{9B546F3A-C29F-4DBA-A87F-94A8187456DE}"/>
            </a:ext>
          </a:extLst>
        </xdr:cNvPr>
        <xdr:cNvSpPr/>
      </xdr:nvSpPr>
      <xdr:spPr>
        <a:xfrm>
          <a:off x="12216248" y="1453014"/>
          <a:ext cx="2643544" cy="35424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308-1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308-2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414-1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414-2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13.23.1</a:t>
          </a: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932593"/>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FB-AG-430a.1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FB-AG-430a.2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RR-BI-430a.1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RR-BI-430a.2 </a:t>
          </a:r>
        </a:p>
      </xdr:txBody>
    </xdr:sp>
    <xdr:clientData/>
  </xdr:twoCellAnchor>
  <xdr:twoCellAnchor>
    <xdr:from>
      <xdr:col>17</xdr:col>
      <xdr:colOff>50799</xdr:colOff>
      <xdr:row>5</xdr:row>
      <xdr:rowOff>110066</xdr:rowOff>
    </xdr:from>
    <xdr:to>
      <xdr:col>20</xdr:col>
      <xdr:colOff>702732</xdr:colOff>
      <xdr:row>5</xdr:row>
      <xdr:rowOff>448733</xdr:rowOff>
    </xdr:to>
    <xdr:sp macro="" textlink="">
      <xdr:nvSpPr>
        <xdr:cNvPr id="32" name="Retângulo 31">
          <a:extLst>
            <a:ext uri="{FF2B5EF4-FFF2-40B4-BE49-F238E27FC236}">
              <a16:creationId xmlns:a16="http://schemas.microsoft.com/office/drawing/2014/main" id="{F1FBF100-8537-43BF-BEBD-04BBE6279B7B}"/>
            </a:ext>
          </a:extLst>
        </xdr:cNvPr>
        <xdr:cNvSpPr/>
      </xdr:nvSpPr>
      <xdr:spPr>
        <a:xfrm>
          <a:off x="12759266" y="1176866"/>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editAs="oneCell">
    <xdr:from>
      <xdr:col>1</xdr:col>
      <xdr:colOff>0</xdr:colOff>
      <xdr:row>0</xdr:row>
      <xdr:rowOff>0</xdr:rowOff>
    </xdr:from>
    <xdr:to>
      <xdr:col>1</xdr:col>
      <xdr:colOff>307051</xdr:colOff>
      <xdr:row>17</xdr:row>
      <xdr:rowOff>58782</xdr:rowOff>
    </xdr:to>
    <xdr:pic>
      <xdr:nvPicPr>
        <xdr:cNvPr id="33" name="Imagem 32">
          <a:extLst>
            <a:ext uri="{FF2B5EF4-FFF2-40B4-BE49-F238E27FC236}">
              <a16:creationId xmlns:a16="http://schemas.microsoft.com/office/drawing/2014/main" id="{C5E7D349-BA8C-486B-BEF0-AE303BA349E6}"/>
            </a:ext>
          </a:extLst>
        </xdr:cNvPr>
        <xdr:cNvPicPr>
          <a:picLocks noChangeAspect="1"/>
        </xdr:cNvPicPr>
      </xdr:nvPicPr>
      <xdr:blipFill>
        <a:blip xmlns:r="http://schemas.openxmlformats.org/officeDocument/2006/relationships" r:embed="rId15"/>
        <a:stretch>
          <a:fillRect/>
        </a:stretch>
      </xdr:blipFill>
      <xdr:spPr>
        <a:xfrm>
          <a:off x="2021417" y="0"/>
          <a:ext cx="307051" cy="7275769"/>
        </a:xfrm>
        <a:prstGeom prst="rect">
          <a:avLst/>
        </a:prstGeom>
      </xdr:spPr>
    </xdr:pic>
    <xdr:clientData/>
  </xdr:twoCellAnchor>
  <xdr:twoCellAnchor>
    <xdr:from>
      <xdr:col>2</xdr:col>
      <xdr:colOff>188384</xdr:colOff>
      <xdr:row>106</xdr:row>
      <xdr:rowOff>189230</xdr:rowOff>
    </xdr:from>
    <xdr:to>
      <xdr:col>17</xdr:col>
      <xdr:colOff>444712</xdr:colOff>
      <xdr:row>111</xdr:row>
      <xdr:rowOff>148166</xdr:rowOff>
    </xdr:to>
    <xdr:sp macro="" textlink="">
      <xdr:nvSpPr>
        <xdr:cNvPr id="2" name="Retângulo 1">
          <a:extLst>
            <a:ext uri="{FF2B5EF4-FFF2-40B4-BE49-F238E27FC236}">
              <a16:creationId xmlns:a16="http://schemas.microsoft.com/office/drawing/2014/main" id="{2612443E-5CDF-472E-99B3-A203CE413974}"/>
            </a:ext>
          </a:extLst>
        </xdr:cNvPr>
        <xdr:cNvSpPr/>
      </xdr:nvSpPr>
      <xdr:spPr>
        <a:xfrm>
          <a:off x="2484967" y="49803897"/>
          <a:ext cx="10162328" cy="91143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indicador cobre apenas as operações no Brasil, para as quais é aplicável. Os volumes de biocombustíveis certificados referem-se às estimativas de acordo com o volume de cana-de-açúcar certificada e o plano de produção no início da safra.  A partir da safra 2023/2024, os ativos adquiridos da ex-Biosev foram contemplados e, junto com um incremento da produção de biocombustível certificada gerenciada pela área de Qualidade Integrada, gerou um aumento da significativo do percentual de biocombustível certificado.</a:t>
          </a:r>
        </a:p>
      </xdr:txBody>
    </xdr:sp>
    <xdr:clientData/>
  </xdr:twoCellAnchor>
  <xdr:twoCellAnchor>
    <xdr:from>
      <xdr:col>3</xdr:col>
      <xdr:colOff>0</xdr:colOff>
      <xdr:row>105</xdr:row>
      <xdr:rowOff>0</xdr:rowOff>
    </xdr:from>
    <xdr:to>
      <xdr:col>5</xdr:col>
      <xdr:colOff>325692</xdr:colOff>
      <xdr:row>107</xdr:row>
      <xdr:rowOff>143253</xdr:rowOff>
    </xdr:to>
    <xdr:sp macro="" textlink="">
      <xdr:nvSpPr>
        <xdr:cNvPr id="34" name="Retângulo: Cantos Superiores Arredondados 33">
          <a:extLst>
            <a:ext uri="{FF2B5EF4-FFF2-40B4-BE49-F238E27FC236}">
              <a16:creationId xmlns:a16="http://schemas.microsoft.com/office/drawing/2014/main" id="{160E9604-3101-4500-95EA-C970F5EE8880}"/>
            </a:ext>
          </a:extLst>
        </xdr:cNvPr>
        <xdr:cNvSpPr/>
      </xdr:nvSpPr>
      <xdr:spPr>
        <a:xfrm>
          <a:off x="2497667" y="49424167"/>
          <a:ext cx="1648608" cy="52425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135</xdr:colOff>
      <xdr:row>22</xdr:row>
      <xdr:rowOff>4903</xdr:rowOff>
    </xdr:to>
    <xdr:pic>
      <xdr:nvPicPr>
        <xdr:cNvPr id="2" name="Imagem 1">
          <a:extLst>
            <a:ext uri="{FF2B5EF4-FFF2-40B4-BE49-F238E27FC236}">
              <a16:creationId xmlns:a16="http://schemas.microsoft.com/office/drawing/2014/main" id="{73856DE2-2469-4138-AD5B-7D1D9C654415}"/>
            </a:ext>
          </a:extLst>
        </xdr:cNvPr>
        <xdr:cNvPicPr>
          <a:picLocks noChangeAspect="1"/>
        </xdr:cNvPicPr>
      </xdr:nvPicPr>
      <xdr:blipFill>
        <a:blip xmlns:r="http://schemas.openxmlformats.org/officeDocument/2006/relationships" r:embed="rId1"/>
        <a:stretch>
          <a:fillRect/>
        </a:stretch>
      </xdr:blipFill>
      <xdr:spPr>
        <a:xfrm>
          <a:off x="2019300" y="0"/>
          <a:ext cx="304935" cy="7289527"/>
        </a:xfrm>
        <a:prstGeom prst="rect">
          <a:avLst/>
        </a:prstGeom>
      </xdr:spPr>
    </xdr:pic>
    <xdr:clientData/>
  </xdr:twoCellAnchor>
  <xdr:twoCellAnchor>
    <xdr:from>
      <xdr:col>3</xdr:col>
      <xdr:colOff>108858</xdr:colOff>
      <xdr:row>5</xdr:row>
      <xdr:rowOff>152401</xdr:rowOff>
    </xdr:from>
    <xdr:to>
      <xdr:col>15</xdr:col>
      <xdr:colOff>626533</xdr:colOff>
      <xdr:row>6</xdr:row>
      <xdr:rowOff>2904068</xdr:rowOff>
    </xdr:to>
    <xdr:sp macro="" textlink="">
      <xdr:nvSpPr>
        <xdr:cNvPr id="3" name="Retângulo 2">
          <a:extLst>
            <a:ext uri="{FF2B5EF4-FFF2-40B4-BE49-F238E27FC236}">
              <a16:creationId xmlns:a16="http://schemas.microsoft.com/office/drawing/2014/main" id="{BDE8FE87-507B-42B6-BCAA-9CEEB8ECD5D5}"/>
            </a:ext>
          </a:extLst>
        </xdr:cNvPr>
        <xdr:cNvSpPr/>
      </xdr:nvSpPr>
      <xdr:spPr>
        <a:xfrm>
          <a:off x="2623458" y="1270001"/>
          <a:ext cx="9136742" cy="29294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o combate ao assédio moral e sexual, o direito ao uso da terra, a erradicação do trabalho infantil e trabalho escravo, oferecimento de benefícios, práticas de saúde e segurança no modelo híbrido e </a:t>
          </a:r>
          <a:r>
            <a:rPr lang="pt-BR" sz="1100" i="1">
              <a:solidFill>
                <a:schemeClr val="tx1"/>
              </a:solidFill>
            </a:rPr>
            <a:t>home office </a:t>
          </a:r>
          <a:r>
            <a:rPr lang="pt-BR" sz="1100">
              <a:solidFill>
                <a:schemeClr val="tx1"/>
              </a:solidFill>
            </a:rPr>
            <a:t>e saúde mental e carga de trabalho.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Positivos: Melhoria das condições trabalhistas nos locais de operação devido ao Programa Elos; Oferecimento de programas voltados ao bem-estar e melhoria da qualidade de vida do trabalhador; Promoção de cultura de segurança.</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black"/>
              </a:solidFill>
              <a:effectLst/>
              <a:uLnTx/>
              <a:uFillTx/>
              <a:latin typeface="+mn-lt"/>
              <a:ea typeface="+mn-ea"/>
              <a:cs typeface="+mn-cs"/>
            </a:rPr>
            <a:t> </a:t>
          </a:r>
          <a:r>
            <a:rPr lang="pt-BR" sz="1100">
              <a:solidFill>
                <a:schemeClr val="tx1"/>
              </a:solidFill>
            </a:rPr>
            <a:t>Negativos: Ocorrência de fatalidades, acidentes, lesões problemas de saúde relacionadas ao trabalho; Prejuízos à saúde e ao bem-estar de prestadores de serviço; Potencial risco da ocorrência de trabalho infantil, forçado e/ou análogo ao escravo na cadeia de fornecimento.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Acionistas e investidores; Colaboradores; Comunidades do entorno; Fornecedores; Organizações sociais e ONGs; Sindicatos.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black"/>
              </a:solidFill>
              <a:effectLst/>
              <a:uLnTx/>
              <a:uFillTx/>
              <a:latin typeface="+mn-lt"/>
              <a:ea typeface="+mn-ea"/>
              <a:cs typeface="+mn-cs"/>
            </a:rPr>
            <a:t> </a:t>
          </a:r>
          <a:r>
            <a:rPr lang="pt-BR" sz="1100">
              <a:solidFill>
                <a:schemeClr val="tx1"/>
              </a:solidFill>
            </a:rPr>
            <a:t>Promover avanços na área de direitos humanos em nossas operações e em nossa cadeia de suprimentos.</a:t>
          </a:r>
        </a:p>
      </xdr:txBody>
    </xdr:sp>
    <xdr:clientData/>
  </xdr:twoCellAnchor>
  <xdr:twoCellAnchor editAs="oneCell">
    <xdr:from>
      <xdr:col>14</xdr:col>
      <xdr:colOff>667920</xdr:colOff>
      <xdr:row>3</xdr:row>
      <xdr:rowOff>16934</xdr:rowOff>
    </xdr:from>
    <xdr:to>
      <xdr:col>15</xdr:col>
      <xdr:colOff>645230</xdr:colOff>
      <xdr:row>4</xdr:row>
      <xdr:rowOff>97891</xdr:rowOff>
    </xdr:to>
    <xdr:pic>
      <xdr:nvPicPr>
        <xdr:cNvPr id="4" name="Imagem 3">
          <a:extLst>
            <a:ext uri="{FF2B5EF4-FFF2-40B4-BE49-F238E27FC236}">
              <a16:creationId xmlns:a16="http://schemas.microsoft.com/office/drawing/2014/main" id="{5C72B348-6577-4506-932C-4F68774F13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3453" y="677334"/>
          <a:ext cx="763113"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2537</xdr:colOff>
      <xdr:row>21</xdr:row>
      <xdr:rowOff>60477</xdr:rowOff>
    </xdr:from>
    <xdr:to>
      <xdr:col>5</xdr:col>
      <xdr:colOff>361037</xdr:colOff>
      <xdr:row>23</xdr:row>
      <xdr:rowOff>3191</xdr:rowOff>
    </xdr:to>
    <xdr:sp macro="" textlink="">
      <xdr:nvSpPr>
        <xdr:cNvPr id="5" name="Retângulo: Cantos Superiores Arredondados 4">
          <a:extLst>
            <a:ext uri="{FF2B5EF4-FFF2-40B4-BE49-F238E27FC236}">
              <a16:creationId xmlns:a16="http://schemas.microsoft.com/office/drawing/2014/main" id="{93646454-E8EA-4BA6-BBC3-A881A0C7C3AC}"/>
            </a:ext>
          </a:extLst>
        </xdr:cNvPr>
        <xdr:cNvSpPr/>
      </xdr:nvSpPr>
      <xdr:spPr>
        <a:xfrm>
          <a:off x="2500204" y="7500560"/>
          <a:ext cx="1692000" cy="3660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202988</xdr:colOff>
      <xdr:row>23</xdr:row>
      <xdr:rowOff>134619</xdr:rowOff>
    </xdr:from>
    <xdr:to>
      <xdr:col>17</xdr:col>
      <xdr:colOff>402166</xdr:colOff>
      <xdr:row>23</xdr:row>
      <xdr:rowOff>1913042</xdr:rowOff>
    </xdr:to>
    <xdr:sp macro="" textlink="">
      <xdr:nvSpPr>
        <xdr:cNvPr id="6" name="Retângulo 5">
          <a:extLst>
            <a:ext uri="{FF2B5EF4-FFF2-40B4-BE49-F238E27FC236}">
              <a16:creationId xmlns:a16="http://schemas.microsoft.com/office/drawing/2014/main" id="{7308470A-6238-41CA-9C58-0C4EBD5003BF}"/>
            </a:ext>
          </a:extLst>
        </xdr:cNvPr>
        <xdr:cNvSpPr/>
      </xdr:nvSpPr>
      <xdr:spPr>
        <a:xfrm>
          <a:off x="2700655" y="7998036"/>
          <a:ext cx="10168678" cy="17784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chemeClr val="tx1"/>
              </a:solidFill>
              <a:effectLst/>
              <a:uLnTx/>
              <a:uFillTx/>
              <a:latin typeface="+mn-lt"/>
              <a:ea typeface="+mn-ea"/>
              <a:cs typeface="+mn-cs"/>
            </a:rPr>
            <a:t>Para as operações no Brasil, as categorias funcionais de Aprendizes e Estagiários foram incorporadas </a:t>
          </a:r>
          <a:r>
            <a:rPr kumimoji="0" lang="pt-BR" sz="1100" b="0" i="0" u="none" strike="noStrike" kern="0" cap="none" spc="0" normalizeH="0" baseline="0" noProof="0">
              <a:ln>
                <a:noFill/>
              </a:ln>
              <a:solidFill>
                <a:srgbClr val="595959"/>
              </a:solidFill>
              <a:effectLst/>
              <a:uLnTx/>
              <a:uFillTx/>
              <a:latin typeface="+mn-lt"/>
              <a:ea typeface="+mn-ea"/>
              <a:cs typeface="+mn-cs"/>
            </a:rPr>
            <a:t>ao indicador </a:t>
          </a:r>
          <a:r>
            <a:rPr kumimoji="0" lang="pt-BR" sz="1100" b="0" i="0" u="none" strike="noStrike" kern="0" cap="none" spc="0" normalizeH="0" baseline="0" noProof="0">
              <a:ln>
                <a:noFill/>
              </a:ln>
              <a:solidFill>
                <a:schemeClr val="tx1"/>
              </a:solidFill>
              <a:effectLst/>
              <a:uLnTx/>
              <a:uFillTx/>
              <a:latin typeface="+mn-lt"/>
              <a:ea typeface="+mn-ea"/>
              <a:cs typeface="+mn-cs"/>
            </a:rPr>
            <a:t>GRI 2-8. Nas operações na Argentina e no Paraguai, os dados continuam sendo reportados conforme este indicador. As classificações por gênero como "Outros" e "Não informado" não são coletadas, resultando na indisponibilidade dessas informações. Recursos adicionais, como campos para identidade de gênero, orientação sexual e uso do Nome Social, foram implementados digitalmente no fim de junho de 2023. Houve uma mudança cultural para incentivar a autodeclaração e o consentimento para o compartilhamento dessas informações, considerando as diretrizes da Lei Geral de Proteção de Dados Pessoais (LGPD). Esse processo visa aumentar a maturidade do público em relação ao compartilhamento desses dados. No entanto, observamos uma baixa adesão à autodeclaração e ao consentimento para compartilhamento dessas informações, refletindo um desafio que enfrentamos, assim como a sociedade em geral. Estamos comprometidos em evoluir e integrar este tema em nosso dia a dia, buscando avançar nesta agenda de forma responsável e inclusiva.</a:t>
          </a:r>
          <a:br>
            <a:rPr kumimoji="0" lang="pt-BR" sz="1100" b="0" i="0" u="none" strike="noStrike" kern="0" cap="none" spc="0" normalizeH="0" baseline="0" noProof="0">
              <a:ln>
                <a:noFill/>
              </a:ln>
              <a:solidFill>
                <a:schemeClr val="tx1"/>
              </a:solidFill>
              <a:effectLst/>
              <a:uLnTx/>
              <a:uFillTx/>
              <a:latin typeface="+mn-lt"/>
              <a:ea typeface="+mn-ea"/>
              <a:cs typeface="+mn-cs"/>
            </a:rPr>
          </a:br>
          <a:endParaRPr lang="pt-BR" sz="1100">
            <a:solidFill>
              <a:schemeClr val="tx1"/>
            </a:solidFill>
          </a:endParaRPr>
        </a:p>
        <a:p>
          <a:pPr algn="l"/>
          <a:r>
            <a:rPr lang="pt-BR" sz="1100">
              <a:solidFill>
                <a:schemeClr val="tx1"/>
              </a:solidFill>
            </a:rPr>
            <a:t>Não há empregados sem garantia de carga horária</a:t>
          </a:r>
          <a:r>
            <a:rPr lang="pt-BR" sz="1100" baseline="0">
              <a:solidFill>
                <a:schemeClr val="tx1"/>
              </a:solidFill>
            </a:rPr>
            <a:t>.</a:t>
          </a:r>
          <a:endParaRPr lang="pt-BR" sz="1100">
            <a:solidFill>
              <a:schemeClr val="tx1"/>
            </a:solidFill>
          </a:endParaRPr>
        </a:p>
      </xdr:txBody>
    </xdr:sp>
    <xdr:clientData/>
  </xdr:twoCellAnchor>
  <xdr:twoCellAnchor>
    <xdr:from>
      <xdr:col>3</xdr:col>
      <xdr:colOff>2538</xdr:colOff>
      <xdr:row>35</xdr:row>
      <xdr:rowOff>63440</xdr:rowOff>
    </xdr:from>
    <xdr:to>
      <xdr:col>5</xdr:col>
      <xdr:colOff>361038</xdr:colOff>
      <xdr:row>37</xdr:row>
      <xdr:rowOff>3190</xdr:rowOff>
    </xdr:to>
    <xdr:sp macro="" textlink="">
      <xdr:nvSpPr>
        <xdr:cNvPr id="7" name="Retângulo: Cantos Superiores Arredondados 6">
          <a:extLst>
            <a:ext uri="{FF2B5EF4-FFF2-40B4-BE49-F238E27FC236}">
              <a16:creationId xmlns:a16="http://schemas.microsoft.com/office/drawing/2014/main" id="{4D62FAB0-BC3F-48BA-B00F-90DB737561A9}"/>
            </a:ext>
          </a:extLst>
        </xdr:cNvPr>
        <xdr:cNvSpPr/>
      </xdr:nvSpPr>
      <xdr:spPr>
        <a:xfrm>
          <a:off x="2500205" y="12012023"/>
          <a:ext cx="1692000" cy="36308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208914</xdr:colOff>
      <xdr:row>37</xdr:row>
      <xdr:rowOff>137794</xdr:rowOff>
    </xdr:from>
    <xdr:to>
      <xdr:col>17</xdr:col>
      <xdr:colOff>251036</xdr:colOff>
      <xdr:row>37</xdr:row>
      <xdr:rowOff>1127123</xdr:rowOff>
    </xdr:to>
    <xdr:sp macro="" textlink="">
      <xdr:nvSpPr>
        <xdr:cNvPr id="8" name="Retângulo 7">
          <a:extLst>
            <a:ext uri="{FF2B5EF4-FFF2-40B4-BE49-F238E27FC236}">
              <a16:creationId xmlns:a16="http://schemas.microsoft.com/office/drawing/2014/main" id="{64B9C836-F37E-4269-AFB4-1C661DADC61F}"/>
            </a:ext>
          </a:extLst>
        </xdr:cNvPr>
        <xdr:cNvSpPr/>
      </xdr:nvSpPr>
      <xdr:spPr>
        <a:xfrm>
          <a:off x="2706581" y="12509711"/>
          <a:ext cx="10011622" cy="9893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Para as operações no Brasil, as categorias funcionais Aprendizes e Estagiários passaram a ser consideradas no GRI 2-8. Para</a:t>
          </a:r>
          <a:r>
            <a:rPr lang="pt-BR" sz="1100" baseline="0">
              <a:solidFill>
                <a:schemeClr val="tx1"/>
              </a:solidFill>
            </a:rPr>
            <a:t> </a:t>
          </a:r>
          <a:r>
            <a:rPr lang="pt-BR" sz="1100">
              <a:solidFill>
                <a:schemeClr val="tx1"/>
              </a:solidFill>
            </a:rPr>
            <a:t>as operações na Argentina e no Paraguai, os dados permanecem sendo reportados neste indicador. Adotamos a distribuição geográfica do Instituto Brasileiro de Geografia e Estatística (IBGE) para classificar as regiões do Brasil. Não fazemos distinção por região na Argentina e no Paraguai.</a:t>
          </a:r>
          <a:endParaRPr lang="pt-BR" sz="1100" baseline="0">
            <a:solidFill>
              <a:schemeClr val="tx1"/>
            </a:solidFill>
          </a:endParaRPr>
        </a:p>
        <a:p>
          <a:pPr algn="l"/>
          <a:endParaRPr lang="pt-BR" sz="1100" baseline="0">
            <a:solidFill>
              <a:schemeClr val="tx1"/>
            </a:solidFill>
          </a:endParaRPr>
        </a:p>
        <a:p>
          <a:pPr algn="l"/>
          <a:r>
            <a:rPr lang="pt-BR" sz="1100">
              <a:solidFill>
                <a:schemeClr val="tx1"/>
              </a:solidFill>
            </a:rPr>
            <a:t>Não há empregados sem garantia de carga horária.</a:t>
          </a:r>
        </a:p>
      </xdr:txBody>
    </xdr:sp>
    <xdr:clientData/>
  </xdr:twoCellAnchor>
  <xdr:twoCellAnchor>
    <xdr:from>
      <xdr:col>3</xdr:col>
      <xdr:colOff>201082</xdr:colOff>
      <xdr:row>63</xdr:row>
      <xdr:rowOff>168137</xdr:rowOff>
    </xdr:from>
    <xdr:to>
      <xdr:col>17</xdr:col>
      <xdr:colOff>435821</xdr:colOff>
      <xdr:row>63</xdr:row>
      <xdr:rowOff>1845733</xdr:rowOff>
    </xdr:to>
    <xdr:sp macro="" textlink="">
      <xdr:nvSpPr>
        <xdr:cNvPr id="9" name="Retângulo 8">
          <a:extLst>
            <a:ext uri="{FF2B5EF4-FFF2-40B4-BE49-F238E27FC236}">
              <a16:creationId xmlns:a16="http://schemas.microsoft.com/office/drawing/2014/main" id="{A44A933F-B4AF-42EC-AD17-D307C84E86A2}"/>
            </a:ext>
          </a:extLst>
        </xdr:cNvPr>
        <xdr:cNvSpPr/>
      </xdr:nvSpPr>
      <xdr:spPr>
        <a:xfrm>
          <a:off x="2698749" y="18667804"/>
          <a:ext cx="10204239" cy="16775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começou a ser reportado na safra 2022/2023. Nas safras anteriores, os dados de Aprendizes e Estagiários no Brasil eram considerados no indicador GRI 2-7. Na safra 2023/2024, as categorias diretor estatutário e safristas foram contempladas no indicador e por isso os dados não estão disponíveis para a série histórica. O indicador não contempla as operações na Argentina e no Paraguai. Para</a:t>
          </a:r>
          <a:r>
            <a:rPr lang="pt-BR" sz="1100" baseline="0">
              <a:solidFill>
                <a:schemeClr val="tx1"/>
              </a:solidFill>
            </a:rPr>
            <a:t> esses países, as categorias</a:t>
          </a:r>
          <a:r>
            <a:rPr lang="pt-BR" sz="1100">
              <a:solidFill>
                <a:schemeClr val="tx1"/>
              </a:solidFill>
            </a:rPr>
            <a:t> Aprendizes e Estagiários são </a:t>
          </a:r>
          <a:r>
            <a:rPr lang="pt-BR" sz="1100" baseline="0">
              <a:solidFill>
                <a:schemeClr val="tx1"/>
              </a:solidFill>
            </a:rPr>
            <a:t>relatadas no indicador GRI 2-7.</a:t>
          </a:r>
          <a:br>
            <a:rPr lang="pt-BR" sz="1100">
              <a:solidFill>
                <a:schemeClr val="tx1"/>
              </a:solidFill>
            </a:rPr>
          </a:br>
          <a:endParaRPr lang="pt-BR" sz="1100">
            <a:solidFill>
              <a:schemeClr val="tx1"/>
            </a:solidFill>
          </a:endParaRPr>
        </a:p>
        <a:p>
          <a:pPr algn="l"/>
          <a:r>
            <a:rPr lang="pt-BR" sz="1100">
              <a:solidFill>
                <a:schemeClr val="tx1"/>
              </a:solidFill>
            </a:rPr>
            <a:t>O aumento do número de trabalhadores em relação à safra anterior se deu pois começamos a contemplar os safristas e diretores estatuários no indicador. Também houve uma variação nos empregados das operações Centro-Oeste referentes aos aprendizes, devido à desistência do programa em algumas unidades (Passatempo, Caarapó, Rio Brilhante e RZ Agrícola), não sendo possível repor as vagas na mesma safra. Para os </a:t>
          </a:r>
          <a:r>
            <a:rPr lang="pt-BR" sz="1100">
              <a:solidFill>
                <a:schemeClr val="tx1"/>
              </a:solidFill>
              <a:latin typeface="+mn-lt"/>
              <a:ea typeface="+mn-ea"/>
              <a:cs typeface="+mn-cs"/>
            </a:rPr>
            <a:t>trabalhadores safristas, as principais atividade são no campo de colheita </a:t>
          </a:r>
          <a:r>
            <a:rPr lang="pt-BR" sz="1100">
              <a:solidFill>
                <a:srgbClr val="595959"/>
              </a:solidFill>
              <a:latin typeface="+mn-lt"/>
              <a:ea typeface="+mn-ea"/>
              <a:cs typeface="+mn-cs"/>
            </a:rPr>
            <a:t>da cana-de-açúcar, </a:t>
          </a:r>
          <a:r>
            <a:rPr lang="pt-BR" sz="1100">
              <a:solidFill>
                <a:schemeClr val="tx1"/>
              </a:solidFill>
              <a:latin typeface="+mn-lt"/>
              <a:ea typeface="+mn-ea"/>
              <a:cs typeface="+mn-cs"/>
            </a:rPr>
            <a:t>o que gera flutuações de acordo com o planejamento e estratégia de cada unidade para início da safra. Para as contratações, geralmente iniciam em dezembro e vão até março. Os desligamentos ocorrem após finalização do processo de moagem da cana-de-açúcar. </a:t>
          </a:r>
        </a:p>
        <a:p>
          <a:pPr algn="l"/>
          <a:endParaRPr lang="pt-BR" sz="1100">
            <a:solidFill>
              <a:schemeClr val="tx1"/>
            </a:solidFill>
            <a:latin typeface="+mn-lt"/>
            <a:ea typeface="+mn-ea"/>
            <a:cs typeface="+mn-cs"/>
          </a:endParaRPr>
        </a:p>
      </xdr:txBody>
    </xdr:sp>
    <xdr:clientData/>
  </xdr:twoCellAnchor>
  <xdr:twoCellAnchor>
    <xdr:from>
      <xdr:col>3</xdr:col>
      <xdr:colOff>2538</xdr:colOff>
      <xdr:row>74</xdr:row>
      <xdr:rowOff>92800</xdr:rowOff>
    </xdr:from>
    <xdr:to>
      <xdr:col>5</xdr:col>
      <xdr:colOff>361038</xdr:colOff>
      <xdr:row>76</xdr:row>
      <xdr:rowOff>17310</xdr:rowOff>
    </xdr:to>
    <xdr:sp macro="" textlink="">
      <xdr:nvSpPr>
        <xdr:cNvPr id="10" name="Retângulo: Cantos Superiores Arredondados 9">
          <a:extLst>
            <a:ext uri="{FF2B5EF4-FFF2-40B4-BE49-F238E27FC236}">
              <a16:creationId xmlns:a16="http://schemas.microsoft.com/office/drawing/2014/main" id="{AFD312D8-1552-477C-8796-2282A5160E28}"/>
            </a:ext>
          </a:extLst>
        </xdr:cNvPr>
        <xdr:cNvSpPr/>
      </xdr:nvSpPr>
      <xdr:spPr>
        <a:xfrm>
          <a:off x="2500205" y="22508300"/>
          <a:ext cx="1692000" cy="3478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76</xdr:row>
      <xdr:rowOff>98261</xdr:rowOff>
    </xdr:from>
    <xdr:to>
      <xdr:col>17</xdr:col>
      <xdr:colOff>684106</xdr:colOff>
      <xdr:row>76</xdr:row>
      <xdr:rowOff>1430018</xdr:rowOff>
    </xdr:to>
    <xdr:sp macro="" textlink="">
      <xdr:nvSpPr>
        <xdr:cNvPr id="11" name="Retângulo 10">
          <a:extLst>
            <a:ext uri="{FF2B5EF4-FFF2-40B4-BE49-F238E27FC236}">
              <a16:creationId xmlns:a16="http://schemas.microsoft.com/office/drawing/2014/main" id="{2FD1A77E-2E1D-4087-BA4E-135A9157E904}"/>
            </a:ext>
          </a:extLst>
        </xdr:cNvPr>
        <xdr:cNvSpPr/>
      </xdr:nvSpPr>
      <xdr:spPr>
        <a:xfrm>
          <a:off x="2698750" y="22937094"/>
          <a:ext cx="10452523" cy="13317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Na safra 2022/2023, no Brasil, os Acordos Coletivos de Trabalho não estavam vigentes com dois sindicatos, porém foram aplicadas aos empregados as condições de trabalho estabelecidas no último acordo celebrado com esses sindicatos, referente a cláusulas de naturezas econômicas e sociais. </a:t>
          </a:r>
        </a:p>
        <a:p>
          <a:pPr algn="l"/>
          <a:endParaRPr lang="pt-BR" sz="1100">
            <a:solidFill>
              <a:schemeClr val="tx1"/>
            </a:solidFill>
          </a:endParaRPr>
        </a:p>
        <a:p>
          <a:pPr algn="l"/>
          <a:r>
            <a:rPr lang="pt-BR" sz="1100">
              <a:solidFill>
                <a:schemeClr val="tx1"/>
              </a:solidFill>
            </a:rPr>
            <a:t>Na Argentina, para os colaboradores não abrangidos por acordos de negociação coletiva, definimos as condições de contratação com base na Lei do Contrato de Trabalho e do Mercado de Trabalho em que exerce a atividade principal. </a:t>
          </a:r>
          <a:r>
            <a:rPr lang="pt-BR" sz="1100" baseline="0">
              <a:solidFill>
                <a:schemeClr val="tx1"/>
              </a:solidFill>
            </a:rPr>
            <a:t> </a:t>
          </a:r>
          <a:r>
            <a:rPr lang="pt-BR" sz="1100">
              <a:solidFill>
                <a:schemeClr val="tx1"/>
              </a:solidFill>
            </a:rPr>
            <a:t>No Paraguai, não temos acordos de negociação coletiva. Todos os termos de emprego são regulamentados pelo contrato de trabalho individual e pela lei. Entretanto, a Raízen Paraguai não proíbe que os funcionários tenham acordos de negociação coletiva. A sindicalização no Paraguai é garantida pela legislação existente, que defende o direito à liberdade de associação e o direito de formar sindicatos.</a:t>
          </a:r>
        </a:p>
      </xdr:txBody>
    </xdr:sp>
    <xdr:clientData/>
  </xdr:twoCellAnchor>
  <xdr:twoCellAnchor>
    <xdr:from>
      <xdr:col>3</xdr:col>
      <xdr:colOff>2538</xdr:colOff>
      <xdr:row>101</xdr:row>
      <xdr:rowOff>59631</xdr:rowOff>
    </xdr:from>
    <xdr:to>
      <xdr:col>5</xdr:col>
      <xdr:colOff>361038</xdr:colOff>
      <xdr:row>103</xdr:row>
      <xdr:rowOff>3191</xdr:rowOff>
    </xdr:to>
    <xdr:sp macro="" textlink="">
      <xdr:nvSpPr>
        <xdr:cNvPr id="12" name="Retângulo: Cantos Superiores Arredondados 11">
          <a:extLst>
            <a:ext uri="{FF2B5EF4-FFF2-40B4-BE49-F238E27FC236}">
              <a16:creationId xmlns:a16="http://schemas.microsoft.com/office/drawing/2014/main" id="{A6FE4F43-670E-4821-9309-12BDF7468B93}"/>
            </a:ext>
          </a:extLst>
        </xdr:cNvPr>
        <xdr:cNvSpPr/>
      </xdr:nvSpPr>
      <xdr:spPr>
        <a:xfrm>
          <a:off x="2500205" y="35386798"/>
          <a:ext cx="1692000" cy="36689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201082</xdr:colOff>
      <xdr:row>103</xdr:row>
      <xdr:rowOff>84991</xdr:rowOff>
    </xdr:from>
    <xdr:to>
      <xdr:col>17</xdr:col>
      <xdr:colOff>650238</xdr:colOff>
      <xdr:row>103</xdr:row>
      <xdr:rowOff>926677</xdr:rowOff>
    </xdr:to>
    <xdr:sp macro="" textlink="">
      <xdr:nvSpPr>
        <xdr:cNvPr id="13" name="Retângulo 12">
          <a:extLst>
            <a:ext uri="{FF2B5EF4-FFF2-40B4-BE49-F238E27FC236}">
              <a16:creationId xmlns:a16="http://schemas.microsoft.com/office/drawing/2014/main" id="{08526FEF-2B3C-413E-B3E7-77DC83A5B014}"/>
            </a:ext>
          </a:extLst>
        </xdr:cNvPr>
        <xdr:cNvSpPr/>
      </xdr:nvSpPr>
      <xdr:spPr>
        <a:xfrm>
          <a:off x="2698749" y="35401574"/>
          <a:ext cx="10418656" cy="84168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No Brasil, são considerados todos os trabalhadores próprios e terceiros, e os dados são levantados por uma média com a quantidade de trabalhadores devido a variações ao longo dos meses do ano, por essa razão os dados podem</a:t>
          </a:r>
          <a:r>
            <a:rPr lang="pt-BR" sz="1100" baseline="0">
              <a:solidFill>
                <a:schemeClr val="tx1"/>
              </a:solidFill>
            </a:rPr>
            <a:t> ser diferentes dos indicadores GRI 2-7 e 2-8</a:t>
          </a:r>
          <a:r>
            <a:rPr lang="pt-BR" sz="1100">
              <a:solidFill>
                <a:schemeClr val="tx1"/>
              </a:solidFill>
            </a:rPr>
            <a:t>. Nosso Sistema de Gestão de Saúde, Segurança e Meio Ambiente (SSMA) foi avaliado por auditoria externa nas certificações Bonsucro e </a:t>
          </a:r>
          <a:r>
            <a:rPr lang="pt-BR" sz="1100">
              <a:solidFill>
                <a:srgbClr val="595959"/>
              </a:solidFill>
            </a:rPr>
            <a:t>ISO 45001</a:t>
          </a:r>
          <a:r>
            <a:rPr lang="pt-BR" sz="1100">
              <a:solidFill>
                <a:schemeClr val="tx1"/>
              </a:solidFill>
            </a:rPr>
            <a:t>. No Brasil, só não estão considerados os trabalhadores e empregados de unidades que não possuem certificação externa, entre parques de bioenergia e terminais de distribuição. </a:t>
          </a:r>
          <a:r>
            <a:rPr lang="pt-BR" sz="1100" b="0">
              <a:solidFill>
                <a:schemeClr val="tx1"/>
              </a:solidFill>
            </a:rPr>
            <a:t>Na Argentina e no Paraguai, foram</a:t>
          </a:r>
          <a:r>
            <a:rPr lang="pt-BR" sz="1100" b="0" baseline="0">
              <a:solidFill>
                <a:schemeClr val="tx1"/>
              </a:solidFill>
            </a:rPr>
            <a:t> contemplados apenas os colaboradores próprios</a:t>
          </a:r>
          <a:r>
            <a:rPr lang="pt-BR" sz="1100" b="0">
              <a:solidFill>
                <a:schemeClr val="tx1"/>
              </a:solidFill>
            </a:rPr>
            <a:t>.</a:t>
          </a:r>
        </a:p>
      </xdr:txBody>
    </xdr:sp>
    <xdr:clientData/>
  </xdr:twoCellAnchor>
  <xdr:twoCellAnchor>
    <xdr:from>
      <xdr:col>3</xdr:col>
      <xdr:colOff>2538</xdr:colOff>
      <xdr:row>135</xdr:row>
      <xdr:rowOff>59631</xdr:rowOff>
    </xdr:from>
    <xdr:to>
      <xdr:col>5</xdr:col>
      <xdr:colOff>361038</xdr:colOff>
      <xdr:row>137</xdr:row>
      <xdr:rowOff>3191</xdr:rowOff>
    </xdr:to>
    <xdr:sp macro="" textlink="">
      <xdr:nvSpPr>
        <xdr:cNvPr id="14" name="Retângulo: Cantos Superiores Arredondados 13">
          <a:extLst>
            <a:ext uri="{FF2B5EF4-FFF2-40B4-BE49-F238E27FC236}">
              <a16:creationId xmlns:a16="http://schemas.microsoft.com/office/drawing/2014/main" id="{52B35DD2-E269-480C-8697-A8A1EF1FE44D}"/>
            </a:ext>
          </a:extLst>
        </xdr:cNvPr>
        <xdr:cNvSpPr/>
      </xdr:nvSpPr>
      <xdr:spPr>
        <a:xfrm>
          <a:off x="2500205" y="4242471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205951</xdr:colOff>
      <xdr:row>137</xdr:row>
      <xdr:rowOff>171771</xdr:rowOff>
    </xdr:from>
    <xdr:to>
      <xdr:col>17</xdr:col>
      <xdr:colOff>560916</xdr:colOff>
      <xdr:row>138</xdr:row>
      <xdr:rowOff>2201334</xdr:rowOff>
    </xdr:to>
    <xdr:sp macro="" textlink="">
      <xdr:nvSpPr>
        <xdr:cNvPr id="15" name="Retângulo 14">
          <a:extLst>
            <a:ext uri="{FF2B5EF4-FFF2-40B4-BE49-F238E27FC236}">
              <a16:creationId xmlns:a16="http://schemas.microsoft.com/office/drawing/2014/main" id="{583B079A-8AE4-4AE6-AAEC-0B8FEC4D40DE}"/>
            </a:ext>
          </a:extLst>
        </xdr:cNvPr>
        <xdr:cNvSpPr/>
      </xdr:nvSpPr>
      <xdr:spPr>
        <a:xfrm>
          <a:off x="2618951" y="43658688"/>
          <a:ext cx="10028132" cy="56067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solidFill>
            </a:rPr>
            <a:t>As taxas foram calculadas com base em </a:t>
          </a:r>
          <a:r>
            <a:rPr lang="pt-BR" sz="1100">
              <a:solidFill>
                <a:srgbClr val="595959"/>
              </a:solidFill>
            </a:rPr>
            <a:t>1.000.000 horas trabalhadas. Na safra 2023/2024, no Brasil, o número de horas trabalhadas por empregados próprios foi de 106.906.955,18 e por trabalhadores terceirizados foi de 54.473.697,95. Na Argentina, os empregados próprios trabalharam um total de 5.444.583,52 horas e os terceirizados, 5.668.013,19 horas. No</a:t>
          </a:r>
          <a:r>
            <a:rPr lang="pt-BR" sz="1100" baseline="0">
              <a:solidFill>
                <a:srgbClr val="595959"/>
              </a:solidFill>
            </a:rPr>
            <a:t> Paraguai, o número de horas trabalhadas por empregados próprios foi de 0,30 e para os trabalhadores terceirizados, foi de 0,17. </a:t>
          </a:r>
          <a:r>
            <a:rPr lang="pt-BR" sz="1100">
              <a:solidFill>
                <a:srgbClr val="595959"/>
              </a:solidFill>
            </a:rPr>
            <a:t>A taxa de incidentes registráveis e a média de horas de treinamento em saúde, segurança e resposta a emergências começaram a ser reportadas nesta safra, e portanto, a série histórica </a:t>
          </a:r>
          <a:r>
            <a:rPr lang="pt-BR" sz="1100">
              <a:solidFill>
                <a:schemeClr val="tx1"/>
              </a:solidFill>
            </a:rPr>
            <a:t>não está disponível. Os dados de quase acidentes (NMFR) não fazem parte da gestão atual de indicadores de segurança no Brasil e, por isso, não estão disponíveis (n/d).</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chemeClr val="tx1"/>
            </a:solidFill>
          </a:endParaRPr>
        </a:p>
        <a:p>
          <a:pPr algn="l"/>
          <a:r>
            <a:rPr lang="pt-BR" sz="1100">
              <a:solidFill>
                <a:schemeClr val="tx1"/>
              </a:solidFill>
              <a:latin typeface="+mn-lt"/>
              <a:ea typeface="+mn-ea"/>
              <a:cs typeface="+mn-cs"/>
            </a:rPr>
            <a:t>No Brasil, os principais acidentes de trabalho ocorreram durante operações com prensas, resultando principalmente em fraturas para empregados próprios e terceirizados. Os perigos foram identificados por meio da matriz de riscos, histórico de incidentes, inspeções, intervenções e observações comportamentais. Os principais perigos que contribuíram para acidentes graves foram: contato com fluidos quentes, equipamentos rotativos e partes móveis, e condução de veículos. Em casos de riscos graves e iminentes, são realizadas intervenções imediatas. Para riscos moderados, aplicamos a hierarquia de substituição e controles de engenharia. Para riscos baixos, são aplicadas medidas de controle administrativo e uso de equipamentos de proteção individual (EPI).</a:t>
          </a:r>
        </a:p>
        <a:p>
          <a:pPr algn="l"/>
          <a:endParaRPr lang="pt-BR" sz="1100">
            <a:solidFill>
              <a:schemeClr val="tx1"/>
            </a:solidFill>
            <a:latin typeface="+mn-lt"/>
            <a:ea typeface="+mn-ea"/>
            <a:cs typeface="+mn-cs"/>
          </a:endParaRPr>
        </a:p>
        <a:p>
          <a:pPr algn="l"/>
          <a:r>
            <a:rPr lang="pt-BR" sz="1100">
              <a:solidFill>
                <a:schemeClr val="tx1"/>
              </a:solidFill>
            </a:rPr>
            <a:t>Na safra 2023/2024, houve um óbito de empregado próprio durante uma atividade de movimentação de </a:t>
          </a:r>
          <a:r>
            <a:rPr lang="pt-BR" sz="1100" i="1">
              <a:solidFill>
                <a:schemeClr val="tx1"/>
              </a:solidFill>
            </a:rPr>
            <a:t>big bags</a:t>
          </a:r>
          <a:r>
            <a:rPr lang="pt-BR" sz="1100">
              <a:solidFill>
                <a:schemeClr val="tx1"/>
              </a:solidFill>
            </a:rPr>
            <a:t> de açúcar no armazém, no Brasil. O colaborador foi prontamente socorrido pela brigada e encaminhado ao hospital para tratamento adequado. Foram implementadas medidas de mitigação, como </a:t>
          </a:r>
          <a:r>
            <a:rPr lang="pt-BR" sz="1100" i="1">
              <a:solidFill>
                <a:schemeClr val="tx1"/>
              </a:solidFill>
            </a:rPr>
            <a:t>benchmarking</a:t>
          </a:r>
          <a:r>
            <a:rPr lang="pt-BR" sz="1100">
              <a:solidFill>
                <a:schemeClr val="tx1"/>
              </a:solidFill>
            </a:rPr>
            <a:t> com empresas do setor que operam com </a:t>
          </a:r>
          <a:r>
            <a:rPr lang="pt-BR" sz="1100" i="1">
              <a:solidFill>
                <a:schemeClr val="tx1"/>
              </a:solidFill>
            </a:rPr>
            <a:t>big bags</a:t>
          </a:r>
          <a:r>
            <a:rPr lang="pt-BR" sz="1100">
              <a:solidFill>
                <a:schemeClr val="tx1"/>
              </a:solidFill>
            </a:rPr>
            <a:t>, contato com empresas especializadas em logística de armazenagem para identificação de oportunidades de melhoria operacional, e participação em associações de fabricantes de </a:t>
          </a:r>
          <a:r>
            <a:rPr lang="pt-BR" sz="1100" i="1">
              <a:solidFill>
                <a:schemeClr val="tx1"/>
              </a:solidFill>
            </a:rPr>
            <a:t>big bags</a:t>
          </a:r>
          <a:r>
            <a:rPr lang="pt-BR" sz="1100">
              <a:solidFill>
                <a:schemeClr val="tx1"/>
              </a:solidFill>
            </a:rPr>
            <a:t> para discussão sobre normativas de segurança e modelos de armazenagem. </a:t>
          </a:r>
        </a:p>
        <a:p>
          <a:pPr algn="l"/>
          <a:endParaRPr lang="pt-BR" sz="1100">
            <a:solidFill>
              <a:schemeClr val="tx1"/>
            </a:solidFill>
          </a:endParaRPr>
        </a:p>
        <a:p>
          <a:pPr algn="l"/>
          <a:r>
            <a:rPr lang="pt-BR" sz="1100">
              <a:solidFill>
                <a:schemeClr val="tx1"/>
              </a:solidFill>
            </a:rPr>
            <a:t>Demonstramos uma evolução contínua nos eventos reportáveis e de alta consequência, resultado do trabalho focado em três grandes temas: permissão de serviço, segurança de processos e Sistema Integrado de Gestão. Além disso, a adoção de novas tecnologias tem sido fundamental para a meta de redução de quatro vezes nos eventos significativos até 2030, baseada nos resultados da safra 2021/2022. Entre as tecnologias implementadas estão máquinas para fornecimento automático de EPIs, visão computacional com inteligência artificial</a:t>
          </a:r>
          <a:r>
            <a:rPr lang="pt-BR" sz="1100" baseline="0">
              <a:solidFill>
                <a:schemeClr val="tx1"/>
              </a:solidFill>
            </a:rPr>
            <a:t> (</a:t>
          </a:r>
          <a:r>
            <a:rPr lang="pt-BR" sz="1100">
              <a:solidFill>
                <a:schemeClr val="tx1"/>
              </a:solidFill>
            </a:rPr>
            <a:t>IA) para monitoramento de obras, telemetria para identificação de violações, câmeras para detecção de fadiga, entre outras.</a:t>
          </a:r>
        </a:p>
        <a:p>
          <a:pPr algn="l"/>
          <a:endParaRPr lang="pt-BR" sz="1100">
            <a:solidFill>
              <a:schemeClr val="tx1"/>
            </a:solidFill>
          </a:endParaRPr>
        </a:p>
        <a:p>
          <a:pPr algn="l"/>
          <a:r>
            <a:rPr lang="pt-BR" sz="1100">
              <a:solidFill>
                <a:schemeClr val="tx1"/>
              </a:solidFill>
            </a:rPr>
            <a:t>Na Argentina, os tipos principais de acidentes de trabalho entre empregados próprios foram contusões, enquanto entre os terceirizados foram cortes e fraturas. Os principais perigos identificados foram quedas levando a traumas e contusões. As medidas para mitigar esses riscos incluem autorização de trabalho, análise de riscos específicos das tarefas, treinamentos, capacitações e observação de comportamentos inseguros. Temos um sistema de gestão alinhado ao HSSE Control Framework da Shell, que inclui processos padronizados de gestão de riscos, intervenções em equipamentos e tarefas de alto risco, autorizações de trabalho, investigação e reporte de incidentes, segurança de processos, entre outros. Locais operacionais obtiveram certificação nas normas ISO 9001, 14001 e 45001. Após cada incidente, a matriz de risco é revisada para garantir que todos os perigos associados sejam avaliados e que as medidas de controle sejam eficazes.</a:t>
          </a:r>
        </a:p>
        <a:p>
          <a:pPr algn="l"/>
          <a:endParaRPr lang="pt-BR" sz="1100">
            <a:solidFill>
              <a:schemeClr val="tx1"/>
            </a:solidFill>
            <a:latin typeface="+mn-lt"/>
            <a:ea typeface="+mn-ea"/>
            <a:cs typeface="+mn-cs"/>
          </a:endParaRPr>
        </a:p>
        <a:p>
          <a:pPr algn="l"/>
          <a:r>
            <a:rPr lang="pt-BR" sz="1100">
              <a:solidFill>
                <a:schemeClr val="tx1"/>
              </a:solidFill>
              <a:latin typeface="+mn-lt"/>
              <a:ea typeface="+mn-ea"/>
              <a:cs typeface="+mn-cs"/>
            </a:rPr>
            <a:t>No Paraguai, não foram registrados acidentes de trabalho na safra 2023/2024. Os principais riscos identificados na matriz de identificação de perigos e avaliação de riscos incluem incêndios, explosões e derramamentos. Temos planos robustos de saúde, segurança e meio ambiente (SSMA) para atender às necessidades operacionais e estamos em processo de implementação do sistema de gestão SIGO, identificando e avaliando os riscos nas diversas unidades de negócio conforme nossos padrões estabelecidos.</a:t>
          </a:r>
          <a:endParaRPr lang="pt-BR" sz="1100" b="1">
            <a:solidFill>
              <a:schemeClr val="tx1"/>
            </a:solidFill>
          </a:endParaRPr>
        </a:p>
      </xdr:txBody>
    </xdr:sp>
    <xdr:clientData/>
  </xdr:twoCellAnchor>
  <xdr:twoCellAnchor>
    <xdr:from>
      <xdr:col>3</xdr:col>
      <xdr:colOff>2538</xdr:colOff>
      <xdr:row>151</xdr:row>
      <xdr:rowOff>92112</xdr:rowOff>
    </xdr:from>
    <xdr:to>
      <xdr:col>5</xdr:col>
      <xdr:colOff>361038</xdr:colOff>
      <xdr:row>153</xdr:row>
      <xdr:rowOff>15531</xdr:rowOff>
    </xdr:to>
    <xdr:sp macro="" textlink="">
      <xdr:nvSpPr>
        <xdr:cNvPr id="16" name="Retângulo: Cantos Superiores Arredondados 15">
          <a:extLst>
            <a:ext uri="{FF2B5EF4-FFF2-40B4-BE49-F238E27FC236}">
              <a16:creationId xmlns:a16="http://schemas.microsoft.com/office/drawing/2014/main" id="{75C8879F-3694-462C-9BF6-9BAE46AA3E71}"/>
            </a:ext>
          </a:extLst>
        </xdr:cNvPr>
        <xdr:cNvSpPr/>
      </xdr:nvSpPr>
      <xdr:spPr>
        <a:xfrm>
          <a:off x="2500205" y="51019112"/>
          <a:ext cx="1692000" cy="34675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166800</xdr:colOff>
      <xdr:row>153</xdr:row>
      <xdr:rowOff>42248</xdr:rowOff>
    </xdr:from>
    <xdr:to>
      <xdr:col>17</xdr:col>
      <xdr:colOff>575501</xdr:colOff>
      <xdr:row>153</xdr:row>
      <xdr:rowOff>2798060</xdr:rowOff>
    </xdr:to>
    <xdr:sp macro="" textlink="">
      <xdr:nvSpPr>
        <xdr:cNvPr id="17" name="Retângulo 16">
          <a:extLst>
            <a:ext uri="{FF2B5EF4-FFF2-40B4-BE49-F238E27FC236}">
              <a16:creationId xmlns:a16="http://schemas.microsoft.com/office/drawing/2014/main" id="{E60B6871-E543-40E7-9FC7-F5F24552CB46}"/>
            </a:ext>
          </a:extLst>
        </xdr:cNvPr>
        <xdr:cNvSpPr/>
      </xdr:nvSpPr>
      <xdr:spPr>
        <a:xfrm>
          <a:off x="2591345" y="51607134"/>
          <a:ext cx="10366656" cy="275581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latin typeface="+mn-lt"/>
              <a:ea typeface="+mn-ea"/>
              <a:cs typeface="+mn-cs"/>
            </a:rPr>
            <a:t>No Brasil, todos os riscos das funções são mapeados no Programa de Gerenciamento de Riscos (PGR) e/ou no Programa de Gerenciamento de Riscos no Trabalho Rural (PGRTR), utilizando os critérios definidos no Manual de Higiene Ocupacional (MHO). Na safra 2023/2024, foram identificados três casos relacionados a riscos ergonômicos, definidos pela Classificação Internacional de Doenças (CID-10) do grupo M (Osteomusculares). As medidas adotadas para eliminar a periculosidade e minimizar os riscos incluíram Análise Ergonômica Preliminar (AEP), Análise Ergonômica do Trabalho (AET), ginástica laboral, campanhas preventivas, medidas administrativas e o uso de equipamentos de proteção individual (EPI). Apesar de não disponibilizarmos números específicos de doenças ocupacionais para empregados terceirizados, todos os trabalhadores são abrangidos pelo Programa de Gerenciamento de Riscos (PGR) e/ou Programa de Gerenciamento de Riscos no Trabalho Rural (PGRTR), no qual os riscos específicos de cada função são mapeados. Os dados são compartilhados com as empresas terceirizadas para que integrem seus próprios PGR/PGRTR. O monitoramento dos dados de terceiros começou na safra 2023/2024.</a:t>
          </a:r>
          <a:br>
            <a:rPr lang="pt-BR" sz="1100">
              <a:solidFill>
                <a:schemeClr val="tx1"/>
              </a:solidFill>
              <a:latin typeface="+mn-lt"/>
              <a:ea typeface="+mn-ea"/>
              <a:cs typeface="+mn-cs"/>
            </a:rPr>
          </a:br>
          <a:endParaRPr lang="pt-BR" sz="1100">
            <a:solidFill>
              <a:schemeClr val="tx1"/>
            </a:solidFill>
            <a:latin typeface="+mn-lt"/>
            <a:ea typeface="+mn-ea"/>
            <a:cs typeface="+mn-cs"/>
          </a:endParaRPr>
        </a:p>
        <a:p>
          <a:pPr algn="l"/>
          <a:r>
            <a:rPr lang="pt-BR" sz="1100">
              <a:solidFill>
                <a:schemeClr val="tx1"/>
              </a:solidFill>
              <a:latin typeface="+mn-lt"/>
              <a:ea typeface="+mn-ea"/>
              <a:cs typeface="+mn-cs"/>
            </a:rPr>
            <a:t>Na Argentina, houve dois casos de doenças profissionais entre empregados próprios, relacionados à tendinite subaguda. Os casos foram identificados por meio de exames periódicos, realizados a cada</a:t>
          </a:r>
          <a:r>
            <a:rPr lang="pt-BR" sz="1100" baseline="0">
              <a:solidFill>
                <a:schemeClr val="tx1"/>
              </a:solidFill>
              <a:latin typeface="+mn-lt"/>
              <a:ea typeface="+mn-ea"/>
              <a:cs typeface="+mn-cs"/>
            </a:rPr>
            <a:t> seis</a:t>
          </a:r>
          <a:r>
            <a:rPr lang="pt-BR" sz="1100">
              <a:solidFill>
                <a:schemeClr val="tx1"/>
              </a:solidFill>
              <a:latin typeface="+mn-lt"/>
              <a:ea typeface="+mn-ea"/>
              <a:cs typeface="+mn-cs"/>
            </a:rPr>
            <a:t> ou 12 meses, dependendo da exposição de cada empregado e trabalhador. A sobrecarga de trabalho e/ou gestos repetitivos dos membros superiores foram identificados como causas. Foram conduzidos estudos ergonômicos nos postos de trabalho, com intervenções na mecânica do trabalho e modificação das ferramentas utilizadas. Os exames periódicos de risco seguem regulamentação de um decreto federal que determina quais estudos devem ser realizados e com qual frequência, conforme o risco a que cada trabalhador está exposto. No caso de gestos repetitivos, os exames são anuais. </a:t>
          </a:r>
        </a:p>
        <a:p>
          <a:pPr algn="l"/>
          <a:endParaRPr lang="pt-BR" sz="1100">
            <a:solidFill>
              <a:schemeClr val="tx1"/>
            </a:solidFill>
            <a:latin typeface="+mn-lt"/>
            <a:ea typeface="+mn-ea"/>
            <a:cs typeface="+mn-cs"/>
          </a:endParaRPr>
        </a:p>
        <a:p>
          <a:pPr algn="l"/>
          <a:r>
            <a:rPr lang="pt-BR" sz="1100">
              <a:solidFill>
                <a:schemeClr val="tx1"/>
              </a:solidFill>
              <a:latin typeface="+mn-lt"/>
              <a:ea typeface="+mn-ea"/>
              <a:cs typeface="+mn-cs"/>
            </a:rPr>
            <a:t>Nas operações no Paraguai, não foram registradas doenças ocupacionais na safra 2023/2024.</a:t>
          </a:r>
        </a:p>
      </xdr:txBody>
    </xdr:sp>
    <xdr:clientData/>
  </xdr:twoCellAnchor>
  <xdr:twoCellAnchor>
    <xdr:from>
      <xdr:col>3</xdr:col>
      <xdr:colOff>2538</xdr:colOff>
      <xdr:row>187</xdr:row>
      <xdr:rowOff>60287</xdr:rowOff>
    </xdr:from>
    <xdr:to>
      <xdr:col>5</xdr:col>
      <xdr:colOff>361038</xdr:colOff>
      <xdr:row>189</xdr:row>
      <xdr:rowOff>19901</xdr:rowOff>
    </xdr:to>
    <xdr:sp macro="" textlink="">
      <xdr:nvSpPr>
        <xdr:cNvPr id="18" name="Retângulo: Cantos Superiores Arredondados 17">
          <a:extLst>
            <a:ext uri="{FF2B5EF4-FFF2-40B4-BE49-F238E27FC236}">
              <a16:creationId xmlns:a16="http://schemas.microsoft.com/office/drawing/2014/main" id="{61D31A89-3715-4E89-A0F2-8931C88BBB97}"/>
            </a:ext>
          </a:extLst>
        </xdr:cNvPr>
        <xdr:cNvSpPr/>
      </xdr:nvSpPr>
      <xdr:spPr>
        <a:xfrm>
          <a:off x="2500205" y="62554870"/>
          <a:ext cx="1692000" cy="382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189</xdr:row>
      <xdr:rowOff>88029</xdr:rowOff>
    </xdr:from>
    <xdr:to>
      <xdr:col>17</xdr:col>
      <xdr:colOff>658284</xdr:colOff>
      <xdr:row>189</xdr:row>
      <xdr:rowOff>1647190</xdr:rowOff>
    </xdr:to>
    <xdr:sp macro="" textlink="">
      <xdr:nvSpPr>
        <xdr:cNvPr id="19" name="Retângulo 18">
          <a:extLst>
            <a:ext uri="{FF2B5EF4-FFF2-40B4-BE49-F238E27FC236}">
              <a16:creationId xmlns:a16="http://schemas.microsoft.com/office/drawing/2014/main" id="{0050E960-C048-4D93-8D5A-D02EB28098BB}"/>
            </a:ext>
          </a:extLst>
        </xdr:cNvPr>
        <xdr:cNvSpPr/>
      </xdr:nvSpPr>
      <xdr:spPr>
        <a:xfrm>
          <a:off x="2698750" y="63005946"/>
          <a:ext cx="10426701" cy="15591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empregados seguindo a premissa do indicador GRI 2-7, com exceção do Brasil que também contemplou a categoria de "aprendizes", seguindo a premissa do indicador GRI 2-8.  A categoria "especialista" passou a ser reportada na safra 2022/2023 para as operações na Argentina e não se aplica para o Brasil e Paraguai. A média de horas da categoria "aprendiz" foi reportada conjuntamente com a categoria "</a:t>
          </a:r>
          <a:r>
            <a:rPr lang="pt-BR" sz="1100" i="1">
              <a:solidFill>
                <a:schemeClr val="tx1"/>
              </a:solidFill>
            </a:rPr>
            <a:t>trainee</a:t>
          </a:r>
          <a:r>
            <a:rPr lang="pt-BR" sz="1100">
              <a:solidFill>
                <a:schemeClr val="tx1"/>
              </a:solidFill>
            </a:rPr>
            <a:t>" para as operações do Paraguai.</a:t>
          </a:r>
        </a:p>
        <a:p>
          <a:pPr algn="l"/>
          <a:endParaRPr lang="pt-BR" sz="1100">
            <a:solidFill>
              <a:schemeClr val="tx1"/>
            </a:solidFill>
          </a:endParaRPr>
        </a:p>
        <a:p>
          <a:pPr algn="l"/>
          <a:r>
            <a:rPr lang="pt-BR" sz="1100">
              <a:solidFill>
                <a:schemeClr val="tx1"/>
              </a:solidFill>
            </a:rPr>
            <a:t>Na safra 2022/2023, na Argentina, identificamos oportunidades de melhoria e tivemos um aumento na média de horas de treinamento. Não houve variação na safra 2023/2024. Para todos os funcionários, oferecemos uma formação corporativa com treinamentos de ética e conformidade. Também oferecemos treinamento para um uso eficiente de ferramentas digitais, além de capacitação em saúde, segurança e meio ambiente (SSMA) e em habilidades interpessoais. Oferecemos um programa de treinamento exclusivo para estagiários e outro programa de treinamento exclusivo para jovens profissionais.</a:t>
          </a:r>
          <a:r>
            <a:rPr lang="pt-BR" sz="1100" baseline="0">
              <a:solidFill>
                <a:schemeClr val="tx1"/>
              </a:solidFill>
            </a:rPr>
            <a:t> Já </a:t>
          </a:r>
          <a:r>
            <a:rPr lang="pt-BR" sz="1100">
              <a:solidFill>
                <a:schemeClr val="tx1"/>
              </a:solidFill>
            </a:rPr>
            <a:t>para nossos líderes, temos um programa específico de desenvolvimento.</a:t>
          </a:r>
        </a:p>
      </xdr:txBody>
    </xdr:sp>
    <xdr:clientData/>
  </xdr:twoCellAnchor>
  <xdr:twoCellAnchor>
    <xdr:from>
      <xdr:col>3</xdr:col>
      <xdr:colOff>2538</xdr:colOff>
      <xdr:row>61</xdr:row>
      <xdr:rowOff>59631</xdr:rowOff>
    </xdr:from>
    <xdr:to>
      <xdr:col>5</xdr:col>
      <xdr:colOff>361038</xdr:colOff>
      <xdr:row>63</xdr:row>
      <xdr:rowOff>3191</xdr:rowOff>
    </xdr:to>
    <xdr:sp macro="" textlink="">
      <xdr:nvSpPr>
        <xdr:cNvPr id="20" name="Retângulo: Cantos Superiores Arredondados 19">
          <a:extLst>
            <a:ext uri="{FF2B5EF4-FFF2-40B4-BE49-F238E27FC236}">
              <a16:creationId xmlns:a16="http://schemas.microsoft.com/office/drawing/2014/main" id="{987A21B1-0C35-4768-A697-3F6A45BA71CD}"/>
            </a:ext>
          </a:extLst>
        </xdr:cNvPr>
        <xdr:cNvSpPr/>
      </xdr:nvSpPr>
      <xdr:spPr>
        <a:xfrm>
          <a:off x="2500205" y="1813596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2538</xdr:colOff>
      <xdr:row>223</xdr:row>
      <xdr:rowOff>60260</xdr:rowOff>
    </xdr:from>
    <xdr:to>
      <xdr:col>5</xdr:col>
      <xdr:colOff>361038</xdr:colOff>
      <xdr:row>225</xdr:row>
      <xdr:rowOff>3696</xdr:rowOff>
    </xdr:to>
    <xdr:sp macro="" textlink="">
      <xdr:nvSpPr>
        <xdr:cNvPr id="21" name="Retângulo: Cantos Superiores Arredondados 20">
          <a:extLst>
            <a:ext uri="{FF2B5EF4-FFF2-40B4-BE49-F238E27FC236}">
              <a16:creationId xmlns:a16="http://schemas.microsoft.com/office/drawing/2014/main" id="{0AC67C9B-284F-4C55-A039-0CAE68440F04}"/>
            </a:ext>
          </a:extLst>
        </xdr:cNvPr>
        <xdr:cNvSpPr/>
      </xdr:nvSpPr>
      <xdr:spPr>
        <a:xfrm>
          <a:off x="2500205" y="72577260"/>
          <a:ext cx="1692000" cy="36676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210607</xdr:colOff>
      <xdr:row>225</xdr:row>
      <xdr:rowOff>54445</xdr:rowOff>
    </xdr:from>
    <xdr:to>
      <xdr:col>17</xdr:col>
      <xdr:colOff>368511</xdr:colOff>
      <xdr:row>225</xdr:row>
      <xdr:rowOff>825500</xdr:rowOff>
    </xdr:to>
    <xdr:sp macro="" textlink="">
      <xdr:nvSpPr>
        <xdr:cNvPr id="22" name="Retângulo 21">
          <a:extLst>
            <a:ext uri="{FF2B5EF4-FFF2-40B4-BE49-F238E27FC236}">
              <a16:creationId xmlns:a16="http://schemas.microsoft.com/office/drawing/2014/main" id="{D44AECFE-B800-4398-84DF-267786B6A249}"/>
            </a:ext>
          </a:extLst>
        </xdr:cNvPr>
        <xdr:cNvSpPr/>
      </xdr:nvSpPr>
      <xdr:spPr>
        <a:xfrm>
          <a:off x="2708274" y="72994778"/>
          <a:ext cx="10127404" cy="77105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Para o indicador, consideramos os empregados seguindo a premissa do indicador GRI 2-7. O Brasil reporta os dados da categoria funcional "aprendiz" no GRI 2-8, e desta forma os dados não foram contemplados neste indicador. Quando não há empregados em alguma categoria funcional, o dado está como não aplicável (n/a). O percentual de avaliações de desempenho da categoria "aprendiz" foi reportada conjuntamente com a categoria "</a:t>
          </a:r>
          <a:r>
            <a:rPr lang="pt-BR" sz="1100" i="1">
              <a:solidFill>
                <a:schemeClr val="tx1"/>
              </a:solidFill>
            </a:rPr>
            <a:t>trainee</a:t>
          </a:r>
          <a:r>
            <a:rPr lang="pt-BR" sz="1100">
              <a:solidFill>
                <a:schemeClr val="tx1"/>
              </a:solidFill>
            </a:rPr>
            <a:t>" para as operações do Paraguai.</a:t>
          </a:r>
          <a:endParaRPr lang="pt-BR" sz="1100" b="1">
            <a:solidFill>
              <a:schemeClr val="tx1"/>
            </a:solidFill>
          </a:endParaRPr>
        </a:p>
      </xdr:txBody>
    </xdr:sp>
    <xdr:clientData/>
  </xdr:twoCellAnchor>
  <xdr:twoCellAnchor>
    <xdr:from>
      <xdr:col>3</xdr:col>
      <xdr:colOff>2538</xdr:colOff>
      <xdr:row>249</xdr:row>
      <xdr:rowOff>58473</xdr:rowOff>
    </xdr:from>
    <xdr:to>
      <xdr:col>5</xdr:col>
      <xdr:colOff>361038</xdr:colOff>
      <xdr:row>251</xdr:row>
      <xdr:rowOff>1412</xdr:rowOff>
    </xdr:to>
    <xdr:sp macro="" textlink="">
      <xdr:nvSpPr>
        <xdr:cNvPr id="23" name="Retângulo: Cantos Superiores Arredondados 22">
          <a:extLst>
            <a:ext uri="{FF2B5EF4-FFF2-40B4-BE49-F238E27FC236}">
              <a16:creationId xmlns:a16="http://schemas.microsoft.com/office/drawing/2014/main" id="{752C0FB1-9459-4400-82F6-7D06D172C8C7}"/>
            </a:ext>
          </a:extLst>
        </xdr:cNvPr>
        <xdr:cNvSpPr/>
      </xdr:nvSpPr>
      <xdr:spPr>
        <a:xfrm>
          <a:off x="2500205" y="87381556"/>
          <a:ext cx="1692000" cy="3662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251</xdr:row>
      <xdr:rowOff>142898</xdr:rowOff>
    </xdr:from>
    <xdr:to>
      <xdr:col>17</xdr:col>
      <xdr:colOff>479213</xdr:colOff>
      <xdr:row>251</xdr:row>
      <xdr:rowOff>1497964</xdr:rowOff>
    </xdr:to>
    <xdr:sp macro="" textlink="">
      <xdr:nvSpPr>
        <xdr:cNvPr id="24" name="Retângulo 23">
          <a:extLst>
            <a:ext uri="{FF2B5EF4-FFF2-40B4-BE49-F238E27FC236}">
              <a16:creationId xmlns:a16="http://schemas.microsoft.com/office/drawing/2014/main" id="{519F442E-A98A-40A4-B122-E6EE655C9C72}"/>
            </a:ext>
          </a:extLst>
        </xdr:cNvPr>
        <xdr:cNvSpPr/>
      </xdr:nvSpPr>
      <xdr:spPr>
        <a:xfrm>
          <a:off x="2688167" y="86693398"/>
          <a:ext cx="10258213" cy="13550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Contamos com equipes de Segurança Patrimonial que são formadas por colaboradores próprios e terceirizados. O indicador contempla apenas as operações no Brasil. O curso de formação em direitos humanos é obrigatório e regulamentado como exigência legal de formação e reciclagem bianual, </a:t>
          </a:r>
          <a:r>
            <a:rPr lang="pt-BR" sz="1100">
              <a:solidFill>
                <a:srgbClr val="595959"/>
              </a:solidFill>
            </a:rPr>
            <a:t>conforme </a:t>
          </a:r>
          <a:r>
            <a:rPr lang="pt-BR" sz="1100">
              <a:solidFill>
                <a:schemeClr val="tx1"/>
              </a:solidFill>
            </a:rPr>
            <a:t>a Portaria 3.233 exige. </a:t>
          </a:r>
        </a:p>
        <a:p>
          <a:pPr algn="l"/>
          <a:endParaRPr lang="pt-BR" sz="1100">
            <a:solidFill>
              <a:schemeClr val="tx1"/>
            </a:solidFill>
          </a:endParaRPr>
        </a:p>
        <a:p>
          <a:pPr algn="l"/>
          <a:r>
            <a:rPr lang="pt-BR" sz="1100">
              <a:solidFill>
                <a:schemeClr val="tx1"/>
              </a:solidFill>
            </a:rPr>
            <a:t>Além disso, passam por treinamentos internos correlatos aos temas como:</a:t>
          </a:r>
        </a:p>
        <a:p>
          <a:pPr algn="l"/>
          <a:r>
            <a:rPr lang="pt-BR" sz="1100">
              <a:solidFill>
                <a:schemeClr val="tx1"/>
              </a:solidFill>
            </a:rPr>
            <a:t>PR.PSE.P1 Inicial – Plano de Segurança Empresarial EAB, que aborda o tema ESG em Segurança Patrimonial/Corporativa/Empresarial;</a:t>
          </a:r>
        </a:p>
        <a:p>
          <a:pPr algn="l"/>
          <a:r>
            <a:rPr lang="pt-BR" sz="1100">
              <a:solidFill>
                <a:schemeClr val="tx1"/>
              </a:solidFill>
            </a:rPr>
            <a:t>PR.PSE.P3 – </a:t>
          </a:r>
          <a:r>
            <a:rPr lang="pt-BR" sz="1100">
              <a:solidFill>
                <a:srgbClr val="595959"/>
              </a:solidFill>
            </a:rPr>
            <a:t>Capítulo:</a:t>
          </a:r>
          <a:r>
            <a:rPr lang="pt-BR" sz="1100">
              <a:solidFill>
                <a:schemeClr val="tx1"/>
              </a:solidFill>
            </a:rPr>
            <a:t> Treinamentos, treinamento de uso progressivo e proporcional da força;</a:t>
          </a:r>
          <a:r>
            <a:rPr lang="pt-BR" sz="1100" baseline="0">
              <a:solidFill>
                <a:schemeClr val="tx1"/>
              </a:solidFill>
            </a:rPr>
            <a:t> e</a:t>
          </a:r>
          <a:endParaRPr lang="pt-BR" sz="1100">
            <a:solidFill>
              <a:schemeClr val="tx1"/>
            </a:solidFill>
          </a:endParaRPr>
        </a:p>
        <a:p>
          <a:pPr algn="l"/>
          <a:r>
            <a:rPr lang="pt-BR" sz="1100">
              <a:solidFill>
                <a:schemeClr val="tx1"/>
              </a:solidFill>
            </a:rPr>
            <a:t>PR.PSE.</a:t>
          </a:r>
          <a:r>
            <a:rPr lang="pt-BR" sz="1100">
              <a:solidFill>
                <a:srgbClr val="595959"/>
              </a:solidFill>
            </a:rPr>
            <a:t>P13 – </a:t>
          </a:r>
          <a:r>
            <a:rPr lang="pt-BR" sz="1100">
              <a:solidFill>
                <a:srgbClr val="595959"/>
              </a:solidFill>
              <a:effectLst/>
              <a:latin typeface="+mn-lt"/>
              <a:ea typeface="+mn-ea"/>
              <a:cs typeface="+mn-cs"/>
            </a:rPr>
            <a:t>Capítulo: </a:t>
          </a:r>
          <a:r>
            <a:rPr lang="pt-BR" sz="1100">
              <a:solidFill>
                <a:schemeClr val="tx1"/>
              </a:solidFill>
            </a:rPr>
            <a:t>Plano de Continuidade do Negócio e Gerenciamento de Crises, que aborda a postura de segurança frente a manifestações trabalhistas ou sociais.</a:t>
          </a:r>
          <a:endParaRPr lang="pt-BR" sz="1100" b="1">
            <a:solidFill>
              <a:schemeClr val="tx1"/>
            </a:solidFill>
          </a:endParaRPr>
        </a:p>
      </xdr:txBody>
    </xdr:sp>
    <xdr:clientData/>
  </xdr:twoCellAnchor>
  <xdr:twoCellAnchor>
    <xdr:from>
      <xdr:col>3</xdr:col>
      <xdr:colOff>2538</xdr:colOff>
      <xdr:row>262</xdr:row>
      <xdr:rowOff>60260</xdr:rowOff>
    </xdr:from>
    <xdr:to>
      <xdr:col>5</xdr:col>
      <xdr:colOff>361038</xdr:colOff>
      <xdr:row>264</xdr:row>
      <xdr:rowOff>3697</xdr:rowOff>
    </xdr:to>
    <xdr:sp macro="" textlink="">
      <xdr:nvSpPr>
        <xdr:cNvPr id="25" name="Retângulo: Cantos Superiores Arredondados 24">
          <a:extLst>
            <a:ext uri="{FF2B5EF4-FFF2-40B4-BE49-F238E27FC236}">
              <a16:creationId xmlns:a16="http://schemas.microsoft.com/office/drawing/2014/main" id="{CC6E2DA7-D8AA-4FFE-B55F-40BB9F7E751D}"/>
            </a:ext>
          </a:extLst>
        </xdr:cNvPr>
        <xdr:cNvSpPr/>
      </xdr:nvSpPr>
      <xdr:spPr>
        <a:xfrm>
          <a:off x="2500205" y="91669593"/>
          <a:ext cx="1692000" cy="3667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195369</xdr:colOff>
      <xdr:row>264</xdr:row>
      <xdr:rowOff>132290</xdr:rowOff>
    </xdr:from>
    <xdr:to>
      <xdr:col>17</xdr:col>
      <xdr:colOff>600711</xdr:colOff>
      <xdr:row>264</xdr:row>
      <xdr:rowOff>796712</xdr:rowOff>
    </xdr:to>
    <xdr:sp macro="" textlink="">
      <xdr:nvSpPr>
        <xdr:cNvPr id="26" name="Retângulo 25">
          <a:extLst>
            <a:ext uri="{FF2B5EF4-FFF2-40B4-BE49-F238E27FC236}">
              <a16:creationId xmlns:a16="http://schemas.microsoft.com/office/drawing/2014/main" id="{ED200FD6-5DCB-4368-ADF2-8361B8E055D5}"/>
            </a:ext>
          </a:extLst>
        </xdr:cNvPr>
        <xdr:cNvSpPr/>
      </xdr:nvSpPr>
      <xdr:spPr>
        <a:xfrm>
          <a:off x="2693036" y="92164957"/>
          <a:ext cx="10374842" cy="6644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Os treinamentos realizados foram sobre o Código de Conduta e </a:t>
          </a:r>
          <a:r>
            <a:rPr lang="pt-BR" sz="1100">
              <a:solidFill>
                <a:schemeClr val="tx1"/>
              </a:solidFill>
              <a:latin typeface="+mn-lt"/>
              <a:ea typeface="+mn-ea"/>
              <a:cs typeface="+mn-cs"/>
            </a:rPr>
            <a:t>Direitos humanos no trabalho. Na safra 2023/2024, a redução de horas se dá</a:t>
          </a:r>
          <a:r>
            <a:rPr lang="pt-BR" sz="1100" baseline="0">
              <a:solidFill>
                <a:schemeClr val="tx1"/>
              </a:solidFill>
              <a:latin typeface="+mn-lt"/>
              <a:ea typeface="+mn-ea"/>
              <a:cs typeface="+mn-cs"/>
            </a:rPr>
            <a:t> </a:t>
          </a:r>
          <a:r>
            <a:rPr lang="pt-BR" sz="1100">
              <a:solidFill>
                <a:schemeClr val="tx1"/>
              </a:solidFill>
              <a:latin typeface="+mn-lt"/>
              <a:ea typeface="+mn-ea"/>
              <a:cs typeface="+mn-cs"/>
            </a:rPr>
            <a:t>pela sazonalidade, devido ao período de reciclagem do treinamento que ocorre a cada dois anos, conforme a Política de Gestão dos Treinamentos de Compliance. Portanto, uma parcela dos trabalhadores não foi elegível para realizar os treinamentos nesta safra. O indicador contemplou apenas as operações no Brasil e considerou todos os colaboradores próprios e aprendizes. </a:t>
          </a:r>
        </a:p>
      </xdr:txBody>
    </xdr:sp>
    <xdr:clientData/>
  </xdr:twoCellAnchor>
  <xdr:twoCellAnchor>
    <xdr:from>
      <xdr:col>0</xdr:col>
      <xdr:colOff>213360</xdr:colOff>
      <xdr:row>2</xdr:row>
      <xdr:rowOff>15240</xdr:rowOff>
    </xdr:from>
    <xdr:to>
      <xdr:col>0</xdr:col>
      <xdr:colOff>1935480</xdr:colOff>
      <xdr:row>6</xdr:row>
      <xdr:rowOff>3322860</xdr:rowOff>
    </xdr:to>
    <xdr:grpSp>
      <xdr:nvGrpSpPr>
        <xdr:cNvPr id="27" name="Agrupar 26">
          <a:extLst>
            <a:ext uri="{FF2B5EF4-FFF2-40B4-BE49-F238E27FC236}">
              <a16:creationId xmlns:a16="http://schemas.microsoft.com/office/drawing/2014/main" id="{ED2F8C7F-A206-4FB7-9699-98E8E3E3D720}"/>
            </a:ext>
          </a:extLst>
        </xdr:cNvPr>
        <xdr:cNvGrpSpPr/>
      </xdr:nvGrpSpPr>
      <xdr:grpSpPr>
        <a:xfrm>
          <a:off x="213360" y="495018"/>
          <a:ext cx="1722120" cy="3958142"/>
          <a:chOff x="251460" y="434340"/>
          <a:chExt cx="1722120" cy="4115340"/>
        </a:xfrm>
      </xdr:grpSpPr>
      <xdr:sp macro="" textlink="">
        <xdr:nvSpPr>
          <xdr:cNvPr id="28" name="Retângulo 27">
            <a:hlinkClick xmlns:r="http://schemas.openxmlformats.org/officeDocument/2006/relationships" r:id="rId3"/>
            <a:extLst>
              <a:ext uri="{FF2B5EF4-FFF2-40B4-BE49-F238E27FC236}">
                <a16:creationId xmlns:a16="http://schemas.microsoft.com/office/drawing/2014/main" id="{77873A51-A672-281A-95A7-42DB0123B4BF}"/>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9" name="Retângulo 28">
            <a:hlinkClick xmlns:r="http://schemas.openxmlformats.org/officeDocument/2006/relationships" r:id="rId4"/>
            <a:extLst>
              <a:ext uri="{FF2B5EF4-FFF2-40B4-BE49-F238E27FC236}">
                <a16:creationId xmlns:a16="http://schemas.microsoft.com/office/drawing/2014/main" id="{83A43C28-14DD-6493-1F7F-137A852D16A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30" name="Retângulo 29">
            <a:hlinkClick xmlns:r="http://schemas.openxmlformats.org/officeDocument/2006/relationships" r:id="rId5"/>
            <a:extLst>
              <a:ext uri="{FF2B5EF4-FFF2-40B4-BE49-F238E27FC236}">
                <a16:creationId xmlns:a16="http://schemas.microsoft.com/office/drawing/2014/main" id="{F714700D-151A-97F4-1529-FF626990AD7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DIREITOS HUMANOS &amp; BEM-ESTAR</a:t>
            </a:r>
            <a:endParaRPr lang="pt-BR" sz="1050" b="1">
              <a:solidFill>
                <a:schemeClr val="tx1"/>
              </a:solidFill>
            </a:endParaRPr>
          </a:p>
        </xdr:txBody>
      </xdr:sp>
      <xdr:sp macro="" textlink="">
        <xdr:nvSpPr>
          <xdr:cNvPr id="31" name="Retângulo 30">
            <a:hlinkClick xmlns:r="http://schemas.openxmlformats.org/officeDocument/2006/relationships" r:id="rId6"/>
            <a:extLst>
              <a:ext uri="{FF2B5EF4-FFF2-40B4-BE49-F238E27FC236}">
                <a16:creationId xmlns:a16="http://schemas.microsoft.com/office/drawing/2014/main" id="{E3F5B9DD-C72C-1E4C-54C8-2D46D6A1EC8C}"/>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32" name="Retângulo 31">
            <a:hlinkClick xmlns:r="http://schemas.openxmlformats.org/officeDocument/2006/relationships" r:id="rId7"/>
            <a:extLst>
              <a:ext uri="{FF2B5EF4-FFF2-40B4-BE49-F238E27FC236}">
                <a16:creationId xmlns:a16="http://schemas.microsoft.com/office/drawing/2014/main" id="{5B627074-EB7C-A3D9-53E7-84FDC8614CB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33" name="Retângulo 32">
            <a:hlinkClick xmlns:r="http://schemas.openxmlformats.org/officeDocument/2006/relationships" r:id="rId8"/>
            <a:extLst>
              <a:ext uri="{FF2B5EF4-FFF2-40B4-BE49-F238E27FC236}">
                <a16:creationId xmlns:a16="http://schemas.microsoft.com/office/drawing/2014/main" id="{C8F25335-E4DC-1AD1-D37F-7C369034E071}"/>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34" name="Retângulo 33">
            <a:hlinkClick xmlns:r="http://schemas.openxmlformats.org/officeDocument/2006/relationships" r:id="rId9"/>
            <a:extLst>
              <a:ext uri="{FF2B5EF4-FFF2-40B4-BE49-F238E27FC236}">
                <a16:creationId xmlns:a16="http://schemas.microsoft.com/office/drawing/2014/main" id="{8C890EAA-6523-9F9A-AC0A-4756DA07DDBF}"/>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35" name="Retângulo 34">
            <a:hlinkClick xmlns:r="http://schemas.openxmlformats.org/officeDocument/2006/relationships" r:id="rId10"/>
            <a:extLst>
              <a:ext uri="{FF2B5EF4-FFF2-40B4-BE49-F238E27FC236}">
                <a16:creationId xmlns:a16="http://schemas.microsoft.com/office/drawing/2014/main" id="{91E13B40-C90D-DA10-6EA5-631DB6792F6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6" name="Retângulo 35">
            <a:hlinkClick xmlns:r="http://schemas.openxmlformats.org/officeDocument/2006/relationships" r:id="rId11"/>
            <a:extLst>
              <a:ext uri="{FF2B5EF4-FFF2-40B4-BE49-F238E27FC236}">
                <a16:creationId xmlns:a16="http://schemas.microsoft.com/office/drawing/2014/main" id="{60588467-CA3B-3F15-F57C-89E0F024D82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7" name="Retângulo 36">
            <a:hlinkClick xmlns:r="http://schemas.openxmlformats.org/officeDocument/2006/relationships" r:id="rId12"/>
            <a:extLst>
              <a:ext uri="{FF2B5EF4-FFF2-40B4-BE49-F238E27FC236}">
                <a16:creationId xmlns:a16="http://schemas.microsoft.com/office/drawing/2014/main" id="{E91B0577-6B35-4C10-0E43-BDECA556B0C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8" name="Retângulo 37">
            <a:hlinkClick xmlns:r="http://schemas.openxmlformats.org/officeDocument/2006/relationships" r:id="rId13"/>
            <a:extLst>
              <a:ext uri="{FF2B5EF4-FFF2-40B4-BE49-F238E27FC236}">
                <a16:creationId xmlns:a16="http://schemas.microsoft.com/office/drawing/2014/main" id="{7534808D-1A2F-29A4-6CF0-8C6C6A42FA2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9" name="Retângulo 38">
            <a:hlinkClick xmlns:r="http://schemas.openxmlformats.org/officeDocument/2006/relationships" r:id="rId14"/>
            <a:extLst>
              <a:ext uri="{FF2B5EF4-FFF2-40B4-BE49-F238E27FC236}">
                <a16:creationId xmlns:a16="http://schemas.microsoft.com/office/drawing/2014/main" id="{93120CF3-E060-9C88-5D54-A29FD42A71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0" name="Retângulo 39">
            <a:hlinkClick xmlns:r="http://schemas.openxmlformats.org/officeDocument/2006/relationships" r:id="rId15"/>
            <a:extLst>
              <a:ext uri="{FF2B5EF4-FFF2-40B4-BE49-F238E27FC236}">
                <a16:creationId xmlns:a16="http://schemas.microsoft.com/office/drawing/2014/main" id="{F534E206-CCE0-05AB-770B-85584F7D50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222250</xdr:colOff>
      <xdr:row>195</xdr:row>
      <xdr:rowOff>91441</xdr:rowOff>
    </xdr:from>
    <xdr:to>
      <xdr:col>17</xdr:col>
      <xdr:colOff>641562</xdr:colOff>
      <xdr:row>195</xdr:row>
      <xdr:rowOff>1289263</xdr:rowOff>
    </xdr:to>
    <xdr:sp macro="" textlink="">
      <xdr:nvSpPr>
        <xdr:cNvPr id="41" name="Retângulo 40">
          <a:extLst>
            <a:ext uri="{FF2B5EF4-FFF2-40B4-BE49-F238E27FC236}">
              <a16:creationId xmlns:a16="http://schemas.microsoft.com/office/drawing/2014/main" id="{72202B7D-0A0B-496B-9373-0AF3E7EBA4A9}"/>
            </a:ext>
          </a:extLst>
        </xdr:cNvPr>
        <xdr:cNvSpPr/>
      </xdr:nvSpPr>
      <xdr:spPr>
        <a:xfrm>
          <a:off x="2719917" y="66300774"/>
          <a:ext cx="10388812" cy="11978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empregados seguindo a premissa do indicador GRI 2-7, com exceção do Brasil, que também contemplou a categoria de "aprendizes", seguindo a premissa do indicador GRI 2-8. O indicador começou a ser reportado na safra 2022/2023 e por isso a série histórica não está disponível.</a:t>
          </a:r>
        </a:p>
        <a:p>
          <a:pPr algn="l"/>
          <a:endParaRPr lang="pt-BR" sz="1100">
            <a:solidFill>
              <a:schemeClr val="tx1"/>
            </a:solidFill>
          </a:endParaRPr>
        </a:p>
        <a:p>
          <a:pPr algn="l"/>
          <a:r>
            <a:rPr lang="pt-BR" sz="1100">
              <a:solidFill>
                <a:schemeClr val="tx1"/>
              </a:solidFill>
            </a:rPr>
            <a:t>Na safra 2023/2024, houve uma redução no custo total com formação, resultado do aumento do foco em treinamentos que atendem estrategicamente às necessidades das áreas. O mapeamento dos treinamentos é realizado através de uma pesquisa diagnóstica, seguida pela definição da viabilidade das ações pertinentes, as quais são concretizadas no Plano de Aprendizagem e Desenvolvimento (PAD).</a:t>
          </a:r>
        </a:p>
      </xdr:txBody>
    </xdr:sp>
    <xdr:clientData/>
  </xdr:twoCellAnchor>
  <xdr:twoCellAnchor>
    <xdr:from>
      <xdr:col>3</xdr:col>
      <xdr:colOff>2538</xdr:colOff>
      <xdr:row>194</xdr:row>
      <xdr:rowOff>222250</xdr:rowOff>
    </xdr:from>
    <xdr:to>
      <xdr:col>5</xdr:col>
      <xdr:colOff>364848</xdr:colOff>
      <xdr:row>195</xdr:row>
      <xdr:rowOff>76243</xdr:rowOff>
    </xdr:to>
    <xdr:sp macro="" textlink="">
      <xdr:nvSpPr>
        <xdr:cNvPr id="42" name="Retângulo: Cantos Superiores Arredondados 41">
          <a:extLst>
            <a:ext uri="{FF2B5EF4-FFF2-40B4-BE49-F238E27FC236}">
              <a16:creationId xmlns:a16="http://schemas.microsoft.com/office/drawing/2014/main" id="{B69A9515-9C86-404A-8495-D387E64E41A3}"/>
            </a:ext>
          </a:extLst>
        </xdr:cNvPr>
        <xdr:cNvSpPr/>
      </xdr:nvSpPr>
      <xdr:spPr>
        <a:xfrm>
          <a:off x="2500205" y="65330917"/>
          <a:ext cx="1695810" cy="44665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17</xdr:col>
      <xdr:colOff>21743</xdr:colOff>
      <xdr:row>6</xdr:row>
      <xdr:rowOff>202623</xdr:rowOff>
    </xdr:from>
    <xdr:to>
      <xdr:col>21</xdr:col>
      <xdr:colOff>693209</xdr:colOff>
      <xdr:row>6</xdr:row>
      <xdr:rowOff>3164416</xdr:rowOff>
    </xdr:to>
    <xdr:sp macro="" textlink="">
      <xdr:nvSpPr>
        <xdr:cNvPr id="43" name="Retângulo 42">
          <a:extLst>
            <a:ext uri="{FF2B5EF4-FFF2-40B4-BE49-F238E27FC236}">
              <a16:creationId xmlns:a16="http://schemas.microsoft.com/office/drawing/2014/main" id="{FC0B8C41-2C81-4011-94FB-C273E0D7137E}"/>
            </a:ext>
          </a:extLst>
        </xdr:cNvPr>
        <xdr:cNvSpPr/>
      </xdr:nvSpPr>
      <xdr:spPr>
        <a:xfrm>
          <a:off x="12404243" y="1525540"/>
          <a:ext cx="3592466" cy="29617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90000" numCol="2" spcCol="72000" rtlCol="0" anchor="t"/>
        <a:lstStyle/>
        <a:p>
          <a:pPr algn="l"/>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GRI</a:t>
          </a:r>
          <a:r>
            <a:rPr lang="pt-BR" sz="1100" baseline="0">
              <a:solidFill>
                <a:schemeClr val="tx1"/>
              </a:solidFill>
              <a:latin typeface="+mn-lt"/>
              <a:ea typeface="+mn-ea"/>
              <a:cs typeface="+mn-cs"/>
            </a:rPr>
            <a:t> 2-7</a:t>
          </a:r>
          <a:endParaRPr lang="pt-BR" sz="1100">
            <a:solidFill>
              <a:schemeClr val="tx1"/>
            </a:solidFill>
            <a:latin typeface="+mn-lt"/>
            <a:ea typeface="+mn-ea"/>
            <a:cs typeface="+mn-cs"/>
          </a:endParaRPr>
        </a:p>
        <a:p>
          <a:pPr algn="l"/>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GRI 2-8</a:t>
          </a:r>
          <a:endParaRPr lang="pt-BR" sz="1100" noProof="0">
            <a:solidFill>
              <a:schemeClr val="tx1"/>
            </a:solidFill>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403-8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403-9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403-10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407-1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408-1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409-1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410-1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412-2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SASB FB-AG-320a.1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SASB EM-RM-320a.1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latin typeface="+mn-lt"/>
              <a:ea typeface="+mn-ea"/>
              <a:cs typeface="+mn-cs"/>
            </a:rPr>
            <a:t>SASB EM-RM-320a.2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WEF - Pessoas -</a:t>
          </a:r>
          <a:r>
            <a:rPr kumimoji="0" lang="pt-BR" sz="1100" b="0" i="0" u="none" strike="noStrike" kern="0" cap="none" spc="0" normalizeH="0" baseline="0">
              <a:ln>
                <a:noFill/>
              </a:ln>
              <a:solidFill>
                <a:srgbClr val="595959"/>
              </a:solidFill>
              <a:effectLst/>
              <a:uLnTx/>
              <a:uFillTx/>
              <a:latin typeface="+mn-lt"/>
              <a:ea typeface="+mn-ea"/>
              <a:cs typeface="+mn-cs"/>
            </a:rPr>
            <a:t>Bem-estar do funcionário</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WEF - Pessoas -</a:t>
          </a:r>
          <a:r>
            <a:rPr lang="pt-BR" sz="1100">
              <a:solidFill>
                <a:schemeClr val="tx1"/>
              </a:solidFill>
            </a:rPr>
            <a:t>Risco de ocorrência de trabalho infantil, forçado ou análogo ao escravo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a:t>
          </a:r>
          <a:r>
            <a:rPr lang="pt-BR" sz="1100" baseline="0">
              <a:solidFill>
                <a:schemeClr val="tx1"/>
              </a:solidFill>
            </a:rPr>
            <a:t> - </a:t>
          </a:r>
          <a:r>
            <a:rPr lang="pt-BR" sz="1100">
              <a:solidFill>
                <a:schemeClr val="tx1"/>
              </a:solidFill>
            </a:rPr>
            <a:t>Liberdade de associação e negociação coletiva em risco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 -</a:t>
          </a:r>
          <a:r>
            <a:rPr lang="pt-BR" sz="1100" baseline="0">
              <a:solidFill>
                <a:schemeClr val="tx1"/>
              </a:solidFill>
            </a:rPr>
            <a:t> </a:t>
          </a:r>
          <a:r>
            <a:rPr lang="pt-BR" sz="1100">
              <a:solidFill>
                <a:schemeClr val="tx1"/>
              </a:solidFill>
            </a:rPr>
            <a:t>Saúde e segurança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 - Treinamento fornecido </a:t>
          </a:r>
          <a:endParaRPr lang="pt-BR" sz="1100">
            <a:solidFill>
              <a:srgbClr val="FF0000"/>
            </a:solidFill>
          </a:endParaRPr>
        </a:p>
      </xdr:txBody>
    </xdr:sp>
    <xdr:clientData/>
  </xdr:twoCellAnchor>
  <xdr:twoCellAnchor>
    <xdr:from>
      <xdr:col>17</xdr:col>
      <xdr:colOff>50800</xdr:colOff>
      <xdr:row>5</xdr:row>
      <xdr:rowOff>101599</xdr:rowOff>
    </xdr:from>
    <xdr:to>
      <xdr:col>20</xdr:col>
      <xdr:colOff>702733</xdr:colOff>
      <xdr:row>6</xdr:row>
      <xdr:rowOff>262466</xdr:rowOff>
    </xdr:to>
    <xdr:sp macro="" textlink="">
      <xdr:nvSpPr>
        <xdr:cNvPr id="44" name="Retângulo 43">
          <a:extLst>
            <a:ext uri="{FF2B5EF4-FFF2-40B4-BE49-F238E27FC236}">
              <a16:creationId xmlns:a16="http://schemas.microsoft.com/office/drawing/2014/main" id="{2A9AD636-469D-4905-9133-1666C05394C6}"/>
            </a:ext>
          </a:extLst>
        </xdr:cNvPr>
        <xdr:cNvSpPr/>
      </xdr:nvSpPr>
      <xdr:spPr>
        <a:xfrm>
          <a:off x="12640733" y="1219199"/>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49083" cy="7374002"/>
    <xdr:pic>
      <xdr:nvPicPr>
        <xdr:cNvPr id="2" name="Imagem 1">
          <a:extLst>
            <a:ext uri="{FF2B5EF4-FFF2-40B4-BE49-F238E27FC236}">
              <a16:creationId xmlns:a16="http://schemas.microsoft.com/office/drawing/2014/main" id="{538E5EF4-6D2C-482E-BDAF-F92CE82CDBF6}"/>
            </a:ext>
          </a:extLst>
        </xdr:cNvPr>
        <xdr:cNvPicPr>
          <a:picLocks noChangeAspect="1"/>
        </xdr:cNvPicPr>
      </xdr:nvPicPr>
      <xdr:blipFill>
        <a:blip xmlns:r="http://schemas.openxmlformats.org/officeDocument/2006/relationships" r:embed="rId1"/>
        <a:stretch>
          <a:fillRect/>
        </a:stretch>
      </xdr:blipFill>
      <xdr:spPr>
        <a:xfrm>
          <a:off x="670560" y="0"/>
          <a:ext cx="349083" cy="7374002"/>
        </a:xfrm>
        <a:prstGeom prst="rect">
          <a:avLst/>
        </a:prstGeom>
      </xdr:spPr>
    </xdr:pic>
    <xdr:clientData/>
  </xdr:oneCellAnchor>
  <xdr:twoCellAnchor>
    <xdr:from>
      <xdr:col>3</xdr:col>
      <xdr:colOff>0</xdr:colOff>
      <xdr:row>39</xdr:row>
      <xdr:rowOff>62865</xdr:rowOff>
    </xdr:from>
    <xdr:to>
      <xdr:col>5</xdr:col>
      <xdr:colOff>326750</xdr:colOff>
      <xdr:row>41</xdr:row>
      <xdr:rowOff>1860</xdr:rowOff>
    </xdr:to>
    <xdr:sp macro="" textlink="">
      <xdr:nvSpPr>
        <xdr:cNvPr id="3" name="Retângulo: Cantos Superiores Arredondados 2">
          <a:extLst>
            <a:ext uri="{FF2B5EF4-FFF2-40B4-BE49-F238E27FC236}">
              <a16:creationId xmlns:a16="http://schemas.microsoft.com/office/drawing/2014/main" id="{6E3F8D91-6C0E-44A9-AF22-0732F61D897B}"/>
            </a:ext>
          </a:extLst>
        </xdr:cNvPr>
        <xdr:cNvSpPr/>
      </xdr:nvSpPr>
      <xdr:spPr>
        <a:xfrm>
          <a:off x="2571750" y="15535698"/>
          <a:ext cx="1692000" cy="36232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210608</xdr:colOff>
      <xdr:row>41</xdr:row>
      <xdr:rowOff>96943</xdr:rowOff>
    </xdr:from>
    <xdr:to>
      <xdr:col>17</xdr:col>
      <xdr:colOff>541358</xdr:colOff>
      <xdr:row>41</xdr:row>
      <xdr:rowOff>1013036</xdr:rowOff>
    </xdr:to>
    <xdr:sp macro="" textlink="">
      <xdr:nvSpPr>
        <xdr:cNvPr id="4" name="Retângulo 3">
          <a:extLst>
            <a:ext uri="{FF2B5EF4-FFF2-40B4-BE49-F238E27FC236}">
              <a16:creationId xmlns:a16="http://schemas.microsoft.com/office/drawing/2014/main" id="{03AC366A-2BE6-4604-97F1-A148DCDBB96D}"/>
            </a:ext>
          </a:extLst>
        </xdr:cNvPr>
        <xdr:cNvSpPr/>
      </xdr:nvSpPr>
      <xdr:spPr>
        <a:xfrm>
          <a:off x="2782358" y="15993110"/>
          <a:ext cx="10332000" cy="9160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rgbClr val="595959"/>
              </a:solidFill>
              <a:effectLst/>
              <a:latin typeface="+mn-lt"/>
              <a:ea typeface="+mn-ea"/>
              <a:cs typeface="+mn-cs"/>
            </a:rPr>
            <a:t>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Atlas de Risco de Água do World Resources Institute (WRI), recomendado pela Global Reporting Initiative (GRI), algumas de nossas unidades operacionais são identificadas como estando em áreas de estresse hídrico.  </a:t>
          </a:r>
          <a:r>
            <a:rPr lang="pt-BR" sz="1100">
              <a:solidFill>
                <a:srgbClr val="595959"/>
              </a:solidFill>
              <a:latin typeface="+mn-lt"/>
              <a:ea typeface="+mn-ea"/>
              <a:cs typeface="+mn-cs"/>
            </a:rPr>
            <a:t>O indicador </a:t>
          </a:r>
          <a:r>
            <a:rPr lang="pt-BR" sz="1100">
              <a:solidFill>
                <a:schemeClr val="tx1"/>
              </a:solidFill>
              <a:latin typeface="+mn-lt"/>
              <a:ea typeface="+mn-ea"/>
              <a:cs typeface="+mn-cs"/>
            </a:rPr>
            <a:t>não inclui as operações no Paraguai</a:t>
          </a:r>
        </a:p>
      </xdr:txBody>
    </xdr:sp>
    <xdr:clientData/>
  </xdr:twoCellAnchor>
  <xdr:twoCellAnchor>
    <xdr:from>
      <xdr:col>3</xdr:col>
      <xdr:colOff>0</xdr:colOff>
      <xdr:row>27</xdr:row>
      <xdr:rowOff>59055</xdr:rowOff>
    </xdr:from>
    <xdr:to>
      <xdr:col>5</xdr:col>
      <xdr:colOff>326750</xdr:colOff>
      <xdr:row>29</xdr:row>
      <xdr:rowOff>1860</xdr:rowOff>
    </xdr:to>
    <xdr:sp macro="" textlink="">
      <xdr:nvSpPr>
        <xdr:cNvPr id="5" name="Retângulo: Cantos Superiores Arredondados 4">
          <a:extLst>
            <a:ext uri="{FF2B5EF4-FFF2-40B4-BE49-F238E27FC236}">
              <a16:creationId xmlns:a16="http://schemas.microsoft.com/office/drawing/2014/main" id="{7BB4D3AB-5CC5-45CC-83C6-804C3FA7CF2F}"/>
            </a:ext>
          </a:extLst>
        </xdr:cNvPr>
        <xdr:cNvSpPr/>
      </xdr:nvSpPr>
      <xdr:spPr>
        <a:xfrm>
          <a:off x="2571750" y="89278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209550</xdr:colOff>
      <xdr:row>29</xdr:row>
      <xdr:rowOff>142629</xdr:rowOff>
    </xdr:from>
    <xdr:to>
      <xdr:col>17</xdr:col>
      <xdr:colOff>441537</xdr:colOff>
      <xdr:row>29</xdr:row>
      <xdr:rowOff>4727863</xdr:rowOff>
    </xdr:to>
    <xdr:sp macro="" textlink="">
      <xdr:nvSpPr>
        <xdr:cNvPr id="6" name="Retângulo 5">
          <a:extLst>
            <a:ext uri="{FF2B5EF4-FFF2-40B4-BE49-F238E27FC236}">
              <a16:creationId xmlns:a16="http://schemas.microsoft.com/office/drawing/2014/main" id="{7C7F4C6E-0BD3-419E-BAD4-B5D559B490C6}"/>
            </a:ext>
          </a:extLst>
        </xdr:cNvPr>
        <xdr:cNvSpPr/>
      </xdr:nvSpPr>
      <xdr:spPr>
        <a:xfrm>
          <a:off x="2712027" y="9537743"/>
          <a:ext cx="9869555" cy="45852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Não captamos água do mar ou de água de terceiros, utilizando exclusivamente água doce, sem ultrapassar o limite de sólidos dissolvidos totais acima de 1.000 mg/L. 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
          </a:r>
          <a:r>
            <a:rPr lang="pt-BR" sz="1100">
              <a:solidFill>
                <a:schemeClr val="tx1"/>
              </a:solidFill>
              <a:latin typeface="+mn-lt"/>
              <a:ea typeface="+mn-ea"/>
              <a:cs typeface="+mn-cs"/>
            </a:rPr>
            <a:t>Atlas de Risco de Água do World Resources Institute (WRI), recomendado pela Global Reporting Initiative (GRI), algumas de nossas unidades operacionais são identificadas como estando em áreas de estresse hídrico. Na safra 2023/2024, o cálculo do consumo de água considera o volume total captado, incluindo a água </a:t>
          </a:r>
          <a:r>
            <a:rPr lang="pt-BR" sz="1100">
              <a:solidFill>
                <a:srgbClr val="595959"/>
              </a:solidFill>
              <a:latin typeface="+mn-lt"/>
              <a:ea typeface="+mn-ea"/>
              <a:cs typeface="+mn-cs"/>
            </a:rPr>
            <a:t>proveniente da própria cana-de-açúcar, subtraindo o volume total descartado. Nas safras anteriores este valor de captação não contabilizava água da cana-de-açúcar. Os números </a:t>
          </a:r>
          <a:r>
            <a:rPr lang="pt-BR" sz="1100">
              <a:solidFill>
                <a:schemeClr val="tx1"/>
              </a:solidFill>
              <a:latin typeface="+mn-lt"/>
              <a:ea typeface="+mn-ea"/>
              <a:cs typeface="+mn-cs"/>
            </a:rPr>
            <a:t>no Brasil são referentes ao período de moagem.</a:t>
          </a:r>
          <a:br>
            <a:rPr lang="pt-BR" sz="1100">
              <a:solidFill>
                <a:schemeClr val="tx1"/>
              </a:solidFill>
              <a:latin typeface="+mn-lt"/>
              <a:ea typeface="+mn-ea"/>
              <a:cs typeface="+mn-cs"/>
            </a:rPr>
          </a:br>
          <a:endParaRPr lang="pt-BR" sz="1100">
            <a:solidFill>
              <a:schemeClr val="tx1"/>
            </a:solidFill>
            <a:latin typeface="+mn-lt"/>
            <a:ea typeface="+mn-ea"/>
            <a:cs typeface="+mn-cs"/>
          </a:endParaRPr>
        </a:p>
        <a:p>
          <a:pPr algn="l"/>
          <a:r>
            <a:rPr lang="pt-BR" sz="1100">
              <a:solidFill>
                <a:schemeClr val="tx1"/>
              </a:solidFill>
            </a:rPr>
            <a:t>Na Argentina, especificamente na refinaria, que é a unidade com maior consumo de água, confirmamos que não está localizada em área de estresse hídrico, conforme avaliação pelo Atlas de Risco de Água do WRI. A partir da safra 2022/2023, passamos a incluir no indicador a captação de água produzida proveniente da cana-de-açúcar no Brasil e os dados das operações na Argentina. Portanto, informações anteriores não estão disponíveis (n/d). A partir a safra 2023/2024, o cálculo do consumo de água considera o volume total captado subtraindo o volume total descartado. Nas safras anteriores, o volume de água consumida correspondia ao volume captado.</a:t>
          </a:r>
          <a:r>
            <a:rPr lang="pt-BR" sz="1100" baseline="0">
              <a:solidFill>
                <a:schemeClr val="tx1"/>
              </a:solidFill>
            </a:rPr>
            <a:t> </a:t>
          </a:r>
          <a:br>
            <a:rPr lang="pt-BR" sz="1100">
              <a:solidFill>
                <a:schemeClr val="tx1"/>
              </a:solidFill>
            </a:rPr>
          </a:br>
          <a:br>
            <a:rPr lang="pt-BR" sz="1100">
              <a:solidFill>
                <a:schemeClr val="tx1"/>
              </a:solidFill>
            </a:rPr>
          </a:br>
          <a:r>
            <a:rPr lang="pt-BR" sz="1100" baseline="0">
              <a:solidFill>
                <a:schemeClr val="tx1"/>
              </a:solidFill>
              <a:latin typeface="+mn-lt"/>
              <a:ea typeface="+mn-ea"/>
              <a:cs typeface="+mn-cs"/>
            </a:rPr>
            <a:t>Em 2023/2024, o</a:t>
          </a:r>
          <a:r>
            <a:rPr lang="pt-BR" sz="1100">
              <a:solidFill>
                <a:schemeClr val="tx1"/>
              </a:solidFill>
              <a:latin typeface="+mn-lt"/>
              <a:ea typeface="+mn-ea"/>
              <a:cs typeface="+mn-cs"/>
            </a:rPr>
            <a:t>bservamos um aumento no volume de água captada no Brasil devido ao incremento na moagem de cana-de-açúcar, que demanda água no processamento. Apesar do aumento na captação global, melhoramos nossa eficiência, utilizando menos água na produção. Além disso, o aumento no volume de água produzida decorre principalmente da água intrínseca na cana-de-açúcar, que é reaproveitada no processo, reduzindo a necessidade de captação externa.</a:t>
          </a:r>
          <a:r>
            <a:rPr lang="pt-BR" sz="1100">
              <a:solidFill>
                <a:schemeClr val="tx1"/>
              </a:solidFill>
            </a:rPr>
            <a:t> </a:t>
          </a:r>
          <a:r>
            <a:rPr lang="pt-BR" sz="1100">
              <a:solidFill>
                <a:schemeClr val="tx1"/>
              </a:solidFill>
              <a:latin typeface="+mn-lt"/>
              <a:ea typeface="+mn-ea"/>
              <a:cs typeface="+mn-cs"/>
            </a:rPr>
            <a:t>O indicador não engloba as operações no Paraguai. </a:t>
          </a:r>
          <a:endParaRPr lang="pt-BR" sz="1100">
            <a:solidFill>
              <a:schemeClr val="tx1"/>
            </a:solidFill>
          </a:endParaRPr>
        </a:p>
        <a:p>
          <a:pPr algn="l"/>
          <a:endParaRPr lang="pt-BR" sz="1100">
            <a:solidFill>
              <a:schemeClr val="tx1"/>
            </a:solidFill>
          </a:endParaRPr>
        </a:p>
        <a:p>
          <a:pPr algn="l"/>
          <a:r>
            <a:rPr lang="pt-BR" sz="1100">
              <a:solidFill>
                <a:schemeClr val="tx1"/>
              </a:solidFill>
            </a:rPr>
            <a:t>Estabelecemos uma meta de redução de 15% no volume de água captada de fontes externas, alinhada aos objetivos da Agenda 2030 da Organização das Nações Unidas (ONU). Na safra 2023/2024, alcançamos um resultado de 0,87 m³/tonelada de cana moída, representando uma redução de aproximadamente 13,7% em relação à nossa linha de base. Continuamos empenhados na melhoria contínua e na sustentabilidade de nossas operações.</a:t>
          </a:r>
          <a:br>
            <a:rPr lang="pt-BR" sz="1100">
              <a:solidFill>
                <a:schemeClr val="tx1"/>
              </a:solidFill>
            </a:rPr>
          </a:br>
          <a:br>
            <a:rPr lang="pt-BR" sz="1100">
              <a:solidFill>
                <a:schemeClr val="tx1"/>
              </a:solidFill>
            </a:rPr>
          </a:br>
          <a:r>
            <a:rPr lang="pt-BR" sz="1100">
              <a:solidFill>
                <a:schemeClr val="tx1"/>
              </a:solidFill>
            </a:rPr>
            <a:t>Os dados apresentados são coletados e monitorados por meio de sistema interno. Cada unidade é responsável por atualizar diariamente o sistema com informações atualizadas dos medidores de vazão localizados nos pontos de captação. Na Argentina, os dados são obtidos por meio de medidores de vazão das bombas de captação de água de fontes superficiais, podendo variar conforme a demanda do processo produtivo.</a:t>
          </a:r>
        </a:p>
        <a:p>
          <a:pPr algn="l"/>
          <a:endParaRPr lang="pt-BR"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rgbClr val="595959"/>
              </a:solidFill>
              <a:effectLst/>
              <a:latin typeface="+mn-lt"/>
              <a:ea typeface="+mn-ea"/>
              <a:cs typeface="+mn-cs"/>
            </a:rPr>
            <a:t>Os dados de consumo de água da safra 2022/2023 passaram por uma revisão</a:t>
          </a:r>
          <a:r>
            <a:rPr lang="pt-BR" sz="1100" baseline="0">
              <a:solidFill>
                <a:srgbClr val="595959"/>
              </a:solidFill>
              <a:effectLst/>
              <a:latin typeface="+mn-lt"/>
              <a:ea typeface="+mn-ea"/>
              <a:cs typeface="+mn-cs"/>
            </a:rPr>
            <a:t>.</a:t>
          </a:r>
          <a:r>
            <a:rPr lang="pt-BR" sz="1100">
              <a:solidFill>
                <a:srgbClr val="595959"/>
              </a:solidFill>
              <a:effectLst/>
              <a:latin typeface="+mn-lt"/>
              <a:ea typeface="+mn-ea"/>
              <a:cs typeface="+mn-cs"/>
            </a:rPr>
            <a:t>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59</xdr:row>
      <xdr:rowOff>76200</xdr:rowOff>
    </xdr:from>
    <xdr:to>
      <xdr:col>5</xdr:col>
      <xdr:colOff>326750</xdr:colOff>
      <xdr:row>61</xdr:row>
      <xdr:rowOff>20910</xdr:rowOff>
    </xdr:to>
    <xdr:sp macro="" textlink="">
      <xdr:nvSpPr>
        <xdr:cNvPr id="7" name="Retângulo: Cantos Superiores Arredondados 6">
          <a:extLst>
            <a:ext uri="{FF2B5EF4-FFF2-40B4-BE49-F238E27FC236}">
              <a16:creationId xmlns:a16="http://schemas.microsoft.com/office/drawing/2014/main" id="{BFF5D43C-48DC-42B4-845E-BF86F9FCB9D4}"/>
            </a:ext>
          </a:extLst>
        </xdr:cNvPr>
        <xdr:cNvSpPr/>
      </xdr:nvSpPr>
      <xdr:spPr>
        <a:xfrm>
          <a:off x="2571750" y="20734867"/>
          <a:ext cx="1692000" cy="3680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208916</xdr:colOff>
      <xdr:row>61</xdr:row>
      <xdr:rowOff>123577</xdr:rowOff>
    </xdr:from>
    <xdr:to>
      <xdr:col>17</xdr:col>
      <xdr:colOff>551392</xdr:colOff>
      <xdr:row>61</xdr:row>
      <xdr:rowOff>2017568</xdr:rowOff>
    </xdr:to>
    <xdr:sp macro="" textlink="">
      <xdr:nvSpPr>
        <xdr:cNvPr id="8" name="Retângulo 7">
          <a:extLst>
            <a:ext uri="{FF2B5EF4-FFF2-40B4-BE49-F238E27FC236}">
              <a16:creationId xmlns:a16="http://schemas.microsoft.com/office/drawing/2014/main" id="{86FC515B-D826-4223-A968-E1D0C083BAB5}"/>
            </a:ext>
          </a:extLst>
        </xdr:cNvPr>
        <xdr:cNvSpPr/>
      </xdr:nvSpPr>
      <xdr:spPr>
        <a:xfrm>
          <a:off x="2711393" y="21139191"/>
          <a:ext cx="9980044" cy="189399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Descartamos exclusivamente água doce, sem nenhum descarte de outros tipos de água (com sólidos dissolvidos totais &gt;1.000 mg/L), proveniente de fontes superficiais.</a:t>
          </a:r>
          <a:r>
            <a:rPr lang="pt-BR" sz="1100" baseline="0">
              <a:solidFill>
                <a:schemeClr val="tx1"/>
              </a:solidFill>
            </a:rPr>
            <a:t> </a:t>
          </a:r>
          <a:r>
            <a:rPr lang="pt-BR" sz="1100">
              <a:solidFill>
                <a:srgbClr val="595959"/>
              </a:solidFill>
              <a:effectLst/>
              <a:latin typeface="+mn-lt"/>
              <a:ea typeface="+mn-ea"/>
              <a:cs typeface="+mn-cs"/>
            </a:rPr>
            <a:t>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Atlas de Risco de Água do World Resources Institute (WRI), recomendado pela Global Reporting Initiative (GRI), algumas de nossas unidades operacionais são identificadas como estando em áreas de estresse hídrico. </a:t>
          </a:r>
        </a:p>
        <a:p>
          <a:pPr algn="l"/>
          <a:endParaRPr lang="pt-BR" sz="1100" b="0"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rgbClr val="595959"/>
              </a:solidFill>
            </a:rPr>
            <a:t>Começamos a reportar o volume de água descartada por tipo de tratamento na safra 2023/2024, portanto a série histórica não está disponível. No Brasil, as águas descartadas sem tratamento são direcionadas para áreas agrícolas, em conformidade com a legislação ambiental estadual. </a:t>
          </a:r>
          <a:r>
            <a:rPr lang="pt-BR" sz="1100">
              <a:solidFill>
                <a:srgbClr val="595959"/>
              </a:solidFill>
              <a:effectLst/>
              <a:latin typeface="+mn-lt"/>
              <a:ea typeface="+mn-ea"/>
              <a:cs typeface="+mn-cs"/>
            </a:rPr>
            <a:t>O indicador não inclui as operações no Paraguai.</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rgbClr val="595959"/>
            </a:solidFill>
            <a:effectLst/>
            <a:latin typeface="+mn-lt"/>
            <a:ea typeface="+mn-ea"/>
            <a:cs typeface="+mn-cs"/>
          </a:endParaRPr>
        </a:p>
        <a:p>
          <a:r>
            <a:rPr lang="pt-BR" sz="1100">
              <a:solidFill>
                <a:srgbClr val="595959"/>
              </a:solidFill>
              <a:effectLst/>
              <a:latin typeface="+mn-lt"/>
              <a:ea typeface="+mn-ea"/>
              <a:cs typeface="+mn-cs"/>
            </a:rPr>
            <a:t>Os dados da safra 2022/2023 passaram por uma revisão</a:t>
          </a:r>
          <a:r>
            <a:rPr lang="pt-BR" sz="1100" baseline="0">
              <a:solidFill>
                <a:srgbClr val="595959"/>
              </a:solidFill>
              <a:effectLst/>
              <a:latin typeface="+mn-lt"/>
              <a:ea typeface="+mn-ea"/>
              <a:cs typeface="+mn-cs"/>
            </a:rPr>
            <a:t>.</a:t>
          </a:r>
          <a:r>
            <a:rPr lang="pt-BR" sz="1100">
              <a:solidFill>
                <a:srgbClr val="595959"/>
              </a:solidFill>
              <a:effectLst/>
              <a:latin typeface="+mn-lt"/>
              <a:ea typeface="+mn-ea"/>
              <a:cs typeface="+mn-cs"/>
            </a:rPr>
            <a:t>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75</xdr:row>
      <xdr:rowOff>62865</xdr:rowOff>
    </xdr:from>
    <xdr:to>
      <xdr:col>5</xdr:col>
      <xdr:colOff>326750</xdr:colOff>
      <xdr:row>77</xdr:row>
      <xdr:rowOff>1860</xdr:rowOff>
    </xdr:to>
    <xdr:sp macro="" textlink="">
      <xdr:nvSpPr>
        <xdr:cNvPr id="9" name="Retângulo: Cantos Superiores Arredondados 8">
          <a:extLst>
            <a:ext uri="{FF2B5EF4-FFF2-40B4-BE49-F238E27FC236}">
              <a16:creationId xmlns:a16="http://schemas.microsoft.com/office/drawing/2014/main" id="{C025955C-810B-4B08-B028-2B74ADA68D66}"/>
            </a:ext>
          </a:extLst>
        </xdr:cNvPr>
        <xdr:cNvSpPr/>
      </xdr:nvSpPr>
      <xdr:spPr>
        <a:xfrm>
          <a:off x="2571750" y="27579532"/>
          <a:ext cx="1692000" cy="36232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205769</xdr:colOff>
      <xdr:row>77</xdr:row>
      <xdr:rowOff>125906</xdr:rowOff>
    </xdr:from>
    <xdr:to>
      <xdr:col>17</xdr:col>
      <xdr:colOff>418465</xdr:colOff>
      <xdr:row>77</xdr:row>
      <xdr:rowOff>1546012</xdr:rowOff>
    </xdr:to>
    <xdr:sp macro="" textlink="">
      <xdr:nvSpPr>
        <xdr:cNvPr id="10" name="Retângulo 9">
          <a:extLst>
            <a:ext uri="{FF2B5EF4-FFF2-40B4-BE49-F238E27FC236}">
              <a16:creationId xmlns:a16="http://schemas.microsoft.com/office/drawing/2014/main" id="{D6EDBA86-8444-4887-8386-42858C8C1C95}"/>
            </a:ext>
          </a:extLst>
        </xdr:cNvPr>
        <xdr:cNvSpPr/>
      </xdr:nvSpPr>
      <xdr:spPr>
        <a:xfrm>
          <a:off x="2777519" y="28182323"/>
          <a:ext cx="10213946" cy="14201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registramos dois incidentes relacionados aos regulamentos de qualidade da água. A redução no número de autuações está diretamente ligada às medidas de gestão continuamente adotadas nas operações. As autuações ambientais ocorreram devido a incidentes pontuais de vazamentos em adutoras durante o manejo e transporte de efluentes industriais para áreas agrícolas, especialmente vinhaça e água residuária, utilizadas no processo de fertirrigação da cana-de-açúcar. Mantemos o Plano de Aplicação de Vinhaça (PAV), protocolado junto ao órgão ambiental competente. Além disso, todas as operações são monitoradas, e medidas de contenção e reparo são imediatamente adotadas em caso de ocorrências operacionais, minimizando impactos financeiros, agronômicos e ambientais. Para prevenir e mitigar impactos, adotamos medidas contínuas de inspeção e manutenção dos sistemas de bombeamento de vinhaça, controle rigoroso das operações e programas de monitoramento das águas superficiais. Ressalta-se que o indicador não inclui nossas operações na Argentina e no Paraguai.</a:t>
          </a:r>
          <a:endParaRPr lang="pt-BR" sz="1100" b="0">
            <a:solidFill>
              <a:schemeClr val="tx1"/>
            </a:solidFill>
          </a:endParaRPr>
        </a:p>
      </xdr:txBody>
    </xdr:sp>
    <xdr:clientData/>
  </xdr:twoCellAnchor>
  <xdr:twoCellAnchor>
    <xdr:from>
      <xdr:col>3</xdr:col>
      <xdr:colOff>135466</xdr:colOff>
      <xdr:row>5</xdr:row>
      <xdr:rowOff>154941</xdr:rowOff>
    </xdr:from>
    <xdr:to>
      <xdr:col>15</xdr:col>
      <xdr:colOff>706965</xdr:colOff>
      <xdr:row>5</xdr:row>
      <xdr:rowOff>2887135</xdr:rowOff>
    </xdr:to>
    <xdr:sp macro="" textlink="">
      <xdr:nvSpPr>
        <xdr:cNvPr id="11" name="Retângulo 10">
          <a:extLst>
            <a:ext uri="{FF2B5EF4-FFF2-40B4-BE49-F238E27FC236}">
              <a16:creationId xmlns:a16="http://schemas.microsoft.com/office/drawing/2014/main" id="{70777720-53A0-445B-A4B8-FA08E0636A97}"/>
            </a:ext>
          </a:extLst>
        </xdr:cNvPr>
        <xdr:cNvSpPr/>
      </xdr:nvSpPr>
      <xdr:spPr>
        <a:xfrm>
          <a:off x="2709333" y="1221741"/>
          <a:ext cx="9249832" cy="27321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disponibilidade e o acesso à água, a presença em regiões de escassez hídrica e resiliência hídrica e a redução no uso de água e gestão de efluentes.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Positivos</a:t>
          </a:r>
          <a:r>
            <a:rPr lang="pt-BR" sz="1100" noProof="0">
              <a:solidFill>
                <a:schemeClr val="tx1"/>
              </a:solidFill>
              <a:latin typeface="+mn-lt"/>
              <a:ea typeface="+mn-ea"/>
              <a:cs typeface="+mn-cs"/>
            </a:rPr>
            <a:t>: </a:t>
          </a:r>
          <a:r>
            <a:rPr lang="pt-BR" sz="1100">
              <a:solidFill>
                <a:schemeClr val="tx1"/>
              </a:solidFill>
              <a:latin typeface="+mn-lt"/>
              <a:ea typeface="+mn-ea"/>
              <a:cs typeface="+mn-cs"/>
            </a:rPr>
            <a:t>uso da água como um recurso compartilhado; aumento eficiência hídrica e energética; aumento da resiliência hídrica do negócio; conscientização da operação e comunidades do entorno; uso da água como um recurso compartilhado.</a:t>
          </a:r>
          <a:endParaRPr lang="pt-BR" sz="1100" noProof="0">
            <a:solidFill>
              <a:schemeClr val="tx1"/>
            </a:solidFill>
            <a:latin typeface="+mn-lt"/>
            <a:ea typeface="+mn-ea"/>
            <a:cs typeface="+mn-cs"/>
          </a:endParaRPr>
        </a:p>
        <a:p>
          <a:pPr algn="l"/>
          <a:r>
            <a:rPr kumimoji="0" lang="pt-BR" sz="1100" b="0" i="0" u="none" strike="noStrike" kern="0" cap="none" spc="0" normalizeH="0" baseline="0">
              <a:ln>
                <a:noFill/>
              </a:ln>
              <a:solidFill>
                <a:srgbClr val="781E77"/>
              </a:solidFill>
              <a:effectLst/>
              <a:uLnTx/>
              <a:uFillTx/>
              <a:latin typeface="+mn-lt"/>
              <a:ea typeface="+mn-ea"/>
              <a:cs typeface="+mn-cs"/>
            </a:rPr>
            <a:t>■ </a:t>
          </a:r>
          <a:r>
            <a:rPr lang="pt-BR" sz="1100">
              <a:solidFill>
                <a:schemeClr val="tx1"/>
              </a:solidFill>
            </a:rPr>
            <a:t>Negativos: potenciais impactos na qualidade dos solos, ar e recursos hídricos (vazamentos de água residuária, diminuição do nível e da qualidade da água, contaminação, entre outros); prejuízos à saúde da população local.</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a:t>
          </a:r>
        </a:p>
        <a:p>
          <a:pPr algn="l"/>
          <a:r>
            <a:rPr lang="pt-BR" sz="1100">
              <a:solidFill>
                <a:schemeClr val="tx1"/>
              </a:solidFill>
            </a:rPr>
            <a:t>Comunidades do entorno; Sindicatos.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em 15% o volume de água captada de fontes externas no período de moagem, privilegiando o uso e reúso de água proveniente da própria cana-de-açúcar e mantendo um mapeamento anual do risco de disponibilidade hídrica em nossas unidades industriais.</a:t>
          </a:r>
        </a:p>
      </xdr:txBody>
    </xdr:sp>
    <xdr:clientData/>
  </xdr:twoCellAnchor>
  <xdr:oneCellAnchor>
    <xdr:from>
      <xdr:col>15</xdr:col>
      <xdr:colOff>0</xdr:colOff>
      <xdr:row>3</xdr:row>
      <xdr:rowOff>0</xdr:rowOff>
    </xdr:from>
    <xdr:ext cx="826098" cy="306734"/>
    <xdr:pic>
      <xdr:nvPicPr>
        <xdr:cNvPr id="12" name="Imagem 11">
          <a:extLst>
            <a:ext uri="{FF2B5EF4-FFF2-40B4-BE49-F238E27FC236}">
              <a16:creationId xmlns:a16="http://schemas.microsoft.com/office/drawing/2014/main" id="{B5B909C6-08B7-41A0-A336-6ABCEDEBC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8400" y="548640"/>
          <a:ext cx="826098" cy="3067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84667</xdr:colOff>
      <xdr:row>5</xdr:row>
      <xdr:rowOff>371956</xdr:rowOff>
    </xdr:from>
    <xdr:to>
      <xdr:col>20</xdr:col>
      <xdr:colOff>567266</xdr:colOff>
      <xdr:row>5</xdr:row>
      <xdr:rowOff>3100339</xdr:rowOff>
    </xdr:to>
    <xdr:sp macro="" textlink="">
      <xdr:nvSpPr>
        <xdr:cNvPr id="27" name="Retângulo 26">
          <a:extLst>
            <a:ext uri="{FF2B5EF4-FFF2-40B4-BE49-F238E27FC236}">
              <a16:creationId xmlns:a16="http://schemas.microsoft.com/office/drawing/2014/main" id="{5191FE0A-A570-4A40-BC2D-8262FB4C1674}"/>
            </a:ext>
          </a:extLst>
        </xdr:cNvPr>
        <xdr:cNvSpPr/>
      </xdr:nvSpPr>
      <xdr:spPr>
        <a:xfrm>
          <a:off x="12224712" y="1454342"/>
          <a:ext cx="2560781" cy="27283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303-3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303-4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303-5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kumimoji="0" lang="pt-BR" sz="1100" b="0" i="0" u="none" strike="noStrike" kern="0" cap="none" spc="0" normalizeH="0" baseline="0">
              <a:ln>
                <a:noFill/>
              </a:ln>
              <a:solidFill>
                <a:schemeClr val="tx1"/>
              </a:solidFill>
              <a:effectLst/>
              <a:uLnTx/>
              <a:uFillTx/>
              <a:latin typeface="+mn-lt"/>
              <a:ea typeface="+mn-ea"/>
              <a:cs typeface="+mn-cs"/>
            </a:rPr>
            <a:t>GRI 11.6.5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a:t>
          </a:r>
          <a:r>
            <a:rPr kumimoji="0" lang="pt-BR" sz="1100" b="0" i="0" u="none" strike="noStrike" kern="0" cap="none" spc="0" normalizeH="0" baseline="0" noProof="0">
              <a:ln>
                <a:noFill/>
              </a:ln>
              <a:solidFill>
                <a:schemeClr val="tx1"/>
              </a:solidFill>
              <a:effectLst/>
              <a:uLnTx/>
              <a:uFillTx/>
              <a:latin typeface="+mn-lt"/>
              <a:ea typeface="+mn-ea"/>
              <a:cs typeface="+mn-cs"/>
            </a:rPr>
            <a:t>FB-AG-140a.1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EM-RM-140a.1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a:t>
          </a:r>
          <a:r>
            <a:rPr lang="pt-BR" sz="1100">
              <a:solidFill>
                <a:schemeClr val="tx1"/>
              </a:solidFill>
            </a:rPr>
            <a:t>RR-BI-140a.1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SASB </a:t>
          </a:r>
          <a:r>
            <a:rPr kumimoji="0" lang="pt-BR" sz="1100" b="0" i="0" u="none" strike="noStrike" kern="0" cap="none" spc="0" normalizeH="0" baseline="0" noProof="0">
              <a:ln>
                <a:noFill/>
              </a:ln>
              <a:solidFill>
                <a:schemeClr val="tx1"/>
              </a:solidFill>
              <a:effectLst/>
              <a:uLnTx/>
              <a:uFillTx/>
              <a:latin typeface="+mn-lt"/>
              <a:ea typeface="+mn-ea"/>
              <a:cs typeface="+mn-cs"/>
            </a:rPr>
            <a:t>FB-AG-140a.3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EM-RM-140a.2</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a:t>
          </a:r>
          <a:r>
            <a:rPr lang="pt-BR" sz="1100">
              <a:solidFill>
                <a:schemeClr val="tx1"/>
              </a:solidFill>
            </a:rPr>
            <a:t>RR-BI-140a.3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WEF - Planeta</a:t>
          </a:r>
          <a:r>
            <a:rPr lang="pt-BR" sz="1100" baseline="0">
              <a:solidFill>
                <a:schemeClr val="tx1"/>
              </a:solidFill>
            </a:rPr>
            <a:t> - </a:t>
          </a:r>
          <a:r>
            <a:rPr lang="pt-BR" sz="1100">
              <a:solidFill>
                <a:schemeClr val="tx1"/>
              </a:solidFill>
            </a:rPr>
            <a:t>Consumo e retirada de água em áreas com escassez de água  </a:t>
          </a:r>
        </a:p>
      </xdr:txBody>
    </xdr:sp>
    <xdr:clientData/>
  </xdr:twoCellAnchor>
  <xdr:twoCellAnchor>
    <xdr:from>
      <xdr:col>17</xdr:col>
      <xdr:colOff>59266</xdr:colOff>
      <xdr:row>5</xdr:row>
      <xdr:rowOff>93133</xdr:rowOff>
    </xdr:from>
    <xdr:to>
      <xdr:col>20</xdr:col>
      <xdr:colOff>692149</xdr:colOff>
      <xdr:row>5</xdr:row>
      <xdr:rowOff>431800</xdr:rowOff>
    </xdr:to>
    <xdr:sp macro="" textlink="">
      <xdr:nvSpPr>
        <xdr:cNvPr id="28" name="Retângulo 27">
          <a:extLst>
            <a:ext uri="{FF2B5EF4-FFF2-40B4-BE49-F238E27FC236}">
              <a16:creationId xmlns:a16="http://schemas.microsoft.com/office/drawing/2014/main" id="{325B8DB9-E857-4804-90F0-485F4C6E9218}"/>
            </a:ext>
          </a:extLst>
        </xdr:cNvPr>
        <xdr:cNvSpPr/>
      </xdr:nvSpPr>
      <xdr:spPr>
        <a:xfrm>
          <a:off x="12199311" y="1175519"/>
          <a:ext cx="2711065"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0</xdr:col>
      <xdr:colOff>220343</xdr:colOff>
      <xdr:row>2</xdr:row>
      <xdr:rowOff>20109</xdr:rowOff>
    </xdr:from>
    <xdr:to>
      <xdr:col>0</xdr:col>
      <xdr:colOff>1934843</xdr:colOff>
      <xdr:row>8</xdr:row>
      <xdr:rowOff>92287</xdr:rowOff>
    </xdr:to>
    <xdr:grpSp>
      <xdr:nvGrpSpPr>
        <xdr:cNvPr id="29" name="Agrupar 28">
          <a:extLst>
            <a:ext uri="{FF2B5EF4-FFF2-40B4-BE49-F238E27FC236}">
              <a16:creationId xmlns:a16="http://schemas.microsoft.com/office/drawing/2014/main" id="{0E5CED51-2761-4B2F-AF22-F9223475EF8D}"/>
            </a:ext>
          </a:extLst>
        </xdr:cNvPr>
        <xdr:cNvGrpSpPr/>
      </xdr:nvGrpSpPr>
      <xdr:grpSpPr>
        <a:xfrm>
          <a:off x="220343" y="499887"/>
          <a:ext cx="1714500" cy="4086789"/>
          <a:chOff x="251460" y="434340"/>
          <a:chExt cx="1722120" cy="4115340"/>
        </a:xfrm>
      </xdr:grpSpPr>
      <xdr:sp macro="" textlink="">
        <xdr:nvSpPr>
          <xdr:cNvPr id="30" name="Retângulo 29">
            <a:hlinkClick xmlns:r="http://schemas.openxmlformats.org/officeDocument/2006/relationships" r:id="rId3"/>
            <a:extLst>
              <a:ext uri="{FF2B5EF4-FFF2-40B4-BE49-F238E27FC236}">
                <a16:creationId xmlns:a16="http://schemas.microsoft.com/office/drawing/2014/main" id="{19B54BDE-B126-B71E-0E25-902F70F4CA1B}"/>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31" name="Retângulo 30">
            <a:hlinkClick xmlns:r="http://schemas.openxmlformats.org/officeDocument/2006/relationships" r:id="rId4"/>
            <a:extLst>
              <a:ext uri="{FF2B5EF4-FFF2-40B4-BE49-F238E27FC236}">
                <a16:creationId xmlns:a16="http://schemas.microsoft.com/office/drawing/2014/main" id="{EC7492F4-4C17-D880-9BC2-46CDD46A848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GESTÃO HÍDRICA</a:t>
            </a:r>
            <a:endParaRPr lang="pt-BR" sz="1050" b="1">
              <a:solidFill>
                <a:schemeClr val="tx1"/>
              </a:solidFill>
            </a:endParaRPr>
          </a:p>
        </xdr:txBody>
      </xdr:sp>
      <xdr:sp macro="" textlink="">
        <xdr:nvSpPr>
          <xdr:cNvPr id="32" name="Retângulo 31">
            <a:hlinkClick xmlns:r="http://schemas.openxmlformats.org/officeDocument/2006/relationships" r:id="rId5"/>
            <a:extLst>
              <a:ext uri="{FF2B5EF4-FFF2-40B4-BE49-F238E27FC236}">
                <a16:creationId xmlns:a16="http://schemas.microsoft.com/office/drawing/2014/main" id="{0C725A30-CD49-258C-005A-B84BD287FED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b="0">
              <a:solidFill>
                <a:schemeClr val="tx1"/>
              </a:solidFill>
            </a:endParaRPr>
          </a:p>
        </xdr:txBody>
      </xdr:sp>
      <xdr:sp macro="" textlink="">
        <xdr:nvSpPr>
          <xdr:cNvPr id="33" name="Retângulo 32">
            <a:hlinkClick xmlns:r="http://schemas.openxmlformats.org/officeDocument/2006/relationships" r:id="rId6"/>
            <a:extLst>
              <a:ext uri="{FF2B5EF4-FFF2-40B4-BE49-F238E27FC236}">
                <a16:creationId xmlns:a16="http://schemas.microsoft.com/office/drawing/2014/main" id="{B938E704-2DD3-FB6F-71A2-F4B74F771D8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34" name="Retângulo 33">
            <a:hlinkClick xmlns:r="http://schemas.openxmlformats.org/officeDocument/2006/relationships" r:id="rId7"/>
            <a:extLst>
              <a:ext uri="{FF2B5EF4-FFF2-40B4-BE49-F238E27FC236}">
                <a16:creationId xmlns:a16="http://schemas.microsoft.com/office/drawing/2014/main" id="{C43F1564-B846-3DF3-742F-16F0222338F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35" name="Retângulo 34">
            <a:hlinkClick xmlns:r="http://schemas.openxmlformats.org/officeDocument/2006/relationships" r:id="rId8"/>
            <a:extLst>
              <a:ext uri="{FF2B5EF4-FFF2-40B4-BE49-F238E27FC236}">
                <a16:creationId xmlns:a16="http://schemas.microsoft.com/office/drawing/2014/main" id="{BF2F2992-0D26-7A0C-4844-6DEE95A5468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36" name="Retângulo 35">
            <a:hlinkClick xmlns:r="http://schemas.openxmlformats.org/officeDocument/2006/relationships" r:id="rId9"/>
            <a:extLst>
              <a:ext uri="{FF2B5EF4-FFF2-40B4-BE49-F238E27FC236}">
                <a16:creationId xmlns:a16="http://schemas.microsoft.com/office/drawing/2014/main" id="{7448301D-9330-BD53-DF48-4997681B4013}"/>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37" name="Retângulo 36">
            <a:hlinkClick xmlns:r="http://schemas.openxmlformats.org/officeDocument/2006/relationships" r:id="rId10"/>
            <a:extLst>
              <a:ext uri="{FF2B5EF4-FFF2-40B4-BE49-F238E27FC236}">
                <a16:creationId xmlns:a16="http://schemas.microsoft.com/office/drawing/2014/main" id="{E87D74EE-DA6B-BA8A-80CA-DD7523C09EF0}"/>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8" name="Retângulo 37">
            <a:hlinkClick xmlns:r="http://schemas.openxmlformats.org/officeDocument/2006/relationships" r:id="rId11"/>
            <a:extLst>
              <a:ext uri="{FF2B5EF4-FFF2-40B4-BE49-F238E27FC236}">
                <a16:creationId xmlns:a16="http://schemas.microsoft.com/office/drawing/2014/main" id="{729C7DFF-6549-D551-31D9-9FD5EAB39EFD}"/>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9" name="Retângulo 38">
            <a:hlinkClick xmlns:r="http://schemas.openxmlformats.org/officeDocument/2006/relationships" r:id="rId12"/>
            <a:extLst>
              <a:ext uri="{FF2B5EF4-FFF2-40B4-BE49-F238E27FC236}">
                <a16:creationId xmlns:a16="http://schemas.microsoft.com/office/drawing/2014/main" id="{B6C4D720-94F4-1ACA-624D-E3532F9F302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40" name="Retângulo 39">
            <a:hlinkClick xmlns:r="http://schemas.openxmlformats.org/officeDocument/2006/relationships" r:id="rId13"/>
            <a:extLst>
              <a:ext uri="{FF2B5EF4-FFF2-40B4-BE49-F238E27FC236}">
                <a16:creationId xmlns:a16="http://schemas.microsoft.com/office/drawing/2014/main" id="{3F0B60CE-D850-3B48-A353-BA530D6EF1E2}"/>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41" name="Retângulo 40">
            <a:hlinkClick xmlns:r="http://schemas.openxmlformats.org/officeDocument/2006/relationships" r:id="rId14"/>
            <a:extLst>
              <a:ext uri="{FF2B5EF4-FFF2-40B4-BE49-F238E27FC236}">
                <a16:creationId xmlns:a16="http://schemas.microsoft.com/office/drawing/2014/main" id="{D2901868-7006-385E-90C5-34BC5373FFC8}"/>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2" name="Retângulo 41">
            <a:hlinkClick xmlns:r="http://schemas.openxmlformats.org/officeDocument/2006/relationships" r:id="rId15"/>
            <a:extLst>
              <a:ext uri="{FF2B5EF4-FFF2-40B4-BE49-F238E27FC236}">
                <a16:creationId xmlns:a16="http://schemas.microsoft.com/office/drawing/2014/main" id="{39203275-BB54-87FC-C6D7-1DFCBB73E8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21</xdr:row>
      <xdr:rowOff>22281</xdr:rowOff>
    </xdr:to>
    <xdr:pic>
      <xdr:nvPicPr>
        <xdr:cNvPr id="2" name="Imagem 1">
          <a:extLst>
            <a:ext uri="{FF2B5EF4-FFF2-40B4-BE49-F238E27FC236}">
              <a16:creationId xmlns:a16="http://schemas.microsoft.com/office/drawing/2014/main" id="{6305A791-F4DD-41F0-8FEB-C500C0659E54}"/>
            </a:ext>
          </a:extLst>
        </xdr:cNvPr>
        <xdr:cNvPicPr>
          <a:picLocks noChangeAspect="1"/>
        </xdr:cNvPicPr>
      </xdr:nvPicPr>
      <xdr:blipFill>
        <a:blip xmlns:r="http://schemas.openxmlformats.org/officeDocument/2006/relationships" r:embed="rId1"/>
        <a:stretch>
          <a:fillRect/>
        </a:stretch>
      </xdr:blipFill>
      <xdr:spPr>
        <a:xfrm>
          <a:off x="2019300" y="0"/>
          <a:ext cx="306749" cy="7404368"/>
        </a:xfrm>
        <a:prstGeom prst="rect">
          <a:avLst/>
        </a:prstGeom>
      </xdr:spPr>
    </xdr:pic>
    <xdr:clientData/>
  </xdr:twoCellAnchor>
  <xdr:twoCellAnchor editAs="oneCell">
    <xdr:from>
      <xdr:col>13</xdr:col>
      <xdr:colOff>24762</xdr:colOff>
      <xdr:row>1</xdr:row>
      <xdr:rowOff>90382</xdr:rowOff>
    </xdr:from>
    <xdr:to>
      <xdr:col>13</xdr:col>
      <xdr:colOff>751944</xdr:colOff>
      <xdr:row>2</xdr:row>
      <xdr:rowOff>106637</xdr:rowOff>
    </xdr:to>
    <xdr:pic>
      <xdr:nvPicPr>
        <xdr:cNvPr id="3" name="Imagem 2">
          <a:extLst>
            <a:ext uri="{FF2B5EF4-FFF2-40B4-BE49-F238E27FC236}">
              <a16:creationId xmlns:a16="http://schemas.microsoft.com/office/drawing/2014/main" id="{241A28CC-B2C8-426D-B004-CAAB826CA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82595" y="270299"/>
          <a:ext cx="727182" cy="31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169333</xdr:colOff>
      <xdr:row>143</xdr:row>
      <xdr:rowOff>62947</xdr:rowOff>
    </xdr:from>
    <xdr:to>
      <xdr:col>5</xdr:col>
      <xdr:colOff>358499</xdr:colOff>
      <xdr:row>145</xdr:row>
      <xdr:rowOff>0</xdr:rowOff>
    </xdr:to>
    <xdr:sp macro="" textlink="">
      <xdr:nvSpPr>
        <xdr:cNvPr id="4" name="Retângulo: Cantos Superiores Arredondados 3">
          <a:extLst>
            <a:ext uri="{FF2B5EF4-FFF2-40B4-BE49-F238E27FC236}">
              <a16:creationId xmlns:a16="http://schemas.microsoft.com/office/drawing/2014/main" id="{6D3823FD-C2A9-403C-8D9E-FCB9429184F6}"/>
            </a:ext>
          </a:extLst>
        </xdr:cNvPr>
        <xdr:cNvSpPr/>
      </xdr:nvSpPr>
      <xdr:spPr>
        <a:xfrm>
          <a:off x="2497666" y="3785603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188595</xdr:colOff>
      <xdr:row>145</xdr:row>
      <xdr:rowOff>163478</xdr:rowOff>
    </xdr:from>
    <xdr:to>
      <xdr:col>17</xdr:col>
      <xdr:colOff>531919</xdr:colOff>
      <xdr:row>145</xdr:row>
      <xdr:rowOff>625687</xdr:rowOff>
    </xdr:to>
    <xdr:sp macro="" textlink="">
      <xdr:nvSpPr>
        <xdr:cNvPr id="5" name="Retângulo 4">
          <a:extLst>
            <a:ext uri="{FF2B5EF4-FFF2-40B4-BE49-F238E27FC236}">
              <a16:creationId xmlns:a16="http://schemas.microsoft.com/office/drawing/2014/main" id="{0DBFB7FF-F526-435B-8AB3-B9DF8D4E2374}"/>
            </a:ext>
          </a:extLst>
        </xdr:cNvPr>
        <xdr:cNvSpPr/>
      </xdr:nvSpPr>
      <xdr:spPr>
        <a:xfrm>
          <a:off x="2686262" y="38379895"/>
          <a:ext cx="10312824" cy="46220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595959"/>
              </a:solidFill>
              <a:effectLst/>
              <a:uLnTx/>
              <a:uFillTx/>
              <a:latin typeface="+mn-lt"/>
              <a:ea typeface="+mn-ea"/>
              <a:cs typeface="+mn-cs"/>
            </a:rPr>
            <a:t>O indicador contempla apenas as operações no Brasil, para o qual é material e aplicável. </a:t>
          </a:r>
          <a:r>
            <a:rPr lang="pt-BR" sz="1100" b="0">
              <a:solidFill>
                <a:schemeClr val="tx1"/>
              </a:solidFill>
            </a:rPr>
            <a:t>Houve um aumento de 22% na safra 2023/2024 relativo ao aumento da moagem da cana-de-acúcar devido à nossa estratégia comercial.</a:t>
          </a:r>
        </a:p>
      </xdr:txBody>
    </xdr:sp>
    <xdr:clientData/>
  </xdr:twoCellAnchor>
  <xdr:twoCellAnchor>
    <xdr:from>
      <xdr:col>2</xdr:col>
      <xdr:colOff>169333</xdr:colOff>
      <xdr:row>187</xdr:row>
      <xdr:rowOff>62947</xdr:rowOff>
    </xdr:from>
    <xdr:to>
      <xdr:col>5</xdr:col>
      <xdr:colOff>358499</xdr:colOff>
      <xdr:row>189</xdr:row>
      <xdr:rowOff>1</xdr:rowOff>
    </xdr:to>
    <xdr:sp macro="" textlink="">
      <xdr:nvSpPr>
        <xdr:cNvPr id="6" name="Retângulo: Cantos Superiores Arredondados 5">
          <a:extLst>
            <a:ext uri="{FF2B5EF4-FFF2-40B4-BE49-F238E27FC236}">
              <a16:creationId xmlns:a16="http://schemas.microsoft.com/office/drawing/2014/main" id="{7A9AF490-36FE-419C-A87B-547561B6C086}"/>
            </a:ext>
          </a:extLst>
        </xdr:cNvPr>
        <xdr:cNvSpPr/>
      </xdr:nvSpPr>
      <xdr:spPr>
        <a:xfrm>
          <a:off x="2497666" y="48629864"/>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189</xdr:row>
      <xdr:rowOff>116748</xdr:rowOff>
    </xdr:from>
    <xdr:to>
      <xdr:col>13</xdr:col>
      <xdr:colOff>49529</xdr:colOff>
      <xdr:row>189</xdr:row>
      <xdr:rowOff>390528</xdr:rowOff>
    </xdr:to>
    <xdr:sp macro="" textlink="">
      <xdr:nvSpPr>
        <xdr:cNvPr id="7" name="Retângulo 6">
          <a:extLst>
            <a:ext uri="{FF2B5EF4-FFF2-40B4-BE49-F238E27FC236}">
              <a16:creationId xmlns:a16="http://schemas.microsoft.com/office/drawing/2014/main" id="{A58F3D93-973B-48FA-B62C-2AF3129713F3}"/>
            </a:ext>
          </a:extLst>
        </xdr:cNvPr>
        <xdr:cNvSpPr/>
      </xdr:nvSpPr>
      <xdr:spPr>
        <a:xfrm>
          <a:off x="2709333" y="49106998"/>
          <a:ext cx="6928696" cy="2737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a:t>
          </a:r>
        </a:p>
      </xdr:txBody>
    </xdr:sp>
    <xdr:clientData/>
  </xdr:twoCellAnchor>
  <xdr:twoCellAnchor>
    <xdr:from>
      <xdr:col>2</xdr:col>
      <xdr:colOff>168486</xdr:colOff>
      <xdr:row>212</xdr:row>
      <xdr:rowOff>105279</xdr:rowOff>
    </xdr:from>
    <xdr:to>
      <xdr:col>5</xdr:col>
      <xdr:colOff>357652</xdr:colOff>
      <xdr:row>214</xdr:row>
      <xdr:rowOff>35059</xdr:rowOff>
    </xdr:to>
    <xdr:sp macro="" textlink="">
      <xdr:nvSpPr>
        <xdr:cNvPr id="8" name="Retângulo: Cantos Superiores Arredondados 7">
          <a:extLst>
            <a:ext uri="{FF2B5EF4-FFF2-40B4-BE49-F238E27FC236}">
              <a16:creationId xmlns:a16="http://schemas.microsoft.com/office/drawing/2014/main" id="{25D13062-5AC9-4ECB-960A-75004E6CE8BC}"/>
            </a:ext>
          </a:extLst>
        </xdr:cNvPr>
        <xdr:cNvSpPr/>
      </xdr:nvSpPr>
      <xdr:spPr>
        <a:xfrm>
          <a:off x="2496819" y="54874029"/>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211665</xdr:colOff>
      <xdr:row>214</xdr:row>
      <xdr:rowOff>93400</xdr:rowOff>
    </xdr:from>
    <xdr:to>
      <xdr:col>17</xdr:col>
      <xdr:colOff>647911</xdr:colOff>
      <xdr:row>214</xdr:row>
      <xdr:rowOff>778700</xdr:rowOff>
    </xdr:to>
    <xdr:sp macro="" textlink="">
      <xdr:nvSpPr>
        <xdr:cNvPr id="9" name="Retângulo 8">
          <a:extLst>
            <a:ext uri="{FF2B5EF4-FFF2-40B4-BE49-F238E27FC236}">
              <a16:creationId xmlns:a16="http://schemas.microsoft.com/office/drawing/2014/main" id="{BA92A22B-4C43-4324-8D80-356C1734C837}"/>
            </a:ext>
          </a:extLst>
        </xdr:cNvPr>
        <xdr:cNvSpPr/>
      </xdr:nvSpPr>
      <xdr:spPr>
        <a:xfrm>
          <a:off x="2709332" y="55285483"/>
          <a:ext cx="10405746" cy="6853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 Para o indicador, foi considerada a tonelada métrica de moagem de cana-de-açúcar. O aumento de moagem referente ao aumento de produtividade agrícola reflete no aumento da quantidade de matéria-prima consumida na safra 2023/2024. A produção de E2G é referente apenas ao Bioparque Costa Pinto.</a:t>
          </a:r>
        </a:p>
      </xdr:txBody>
    </xdr:sp>
    <xdr:clientData/>
  </xdr:twoCellAnchor>
  <xdr:twoCellAnchor>
    <xdr:from>
      <xdr:col>2</xdr:col>
      <xdr:colOff>169333</xdr:colOff>
      <xdr:row>120</xdr:row>
      <xdr:rowOff>20509</xdr:rowOff>
    </xdr:from>
    <xdr:to>
      <xdr:col>5</xdr:col>
      <xdr:colOff>358499</xdr:colOff>
      <xdr:row>122</xdr:row>
      <xdr:rowOff>10011</xdr:rowOff>
    </xdr:to>
    <xdr:sp macro="" textlink="">
      <xdr:nvSpPr>
        <xdr:cNvPr id="10" name="Retângulo: Cantos Superiores Arredondados 9">
          <a:extLst>
            <a:ext uri="{FF2B5EF4-FFF2-40B4-BE49-F238E27FC236}">
              <a16:creationId xmlns:a16="http://schemas.microsoft.com/office/drawing/2014/main" id="{DCC1F995-4F43-4D47-9026-FA423A649B64}"/>
            </a:ext>
          </a:extLst>
        </xdr:cNvPr>
        <xdr:cNvSpPr/>
      </xdr:nvSpPr>
      <xdr:spPr>
        <a:xfrm>
          <a:off x="2497666" y="3224675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220345</xdr:colOff>
      <xdr:row>122</xdr:row>
      <xdr:rowOff>105317</xdr:rowOff>
    </xdr:from>
    <xdr:to>
      <xdr:col>17</xdr:col>
      <xdr:colOff>613833</xdr:colOff>
      <xdr:row>122</xdr:row>
      <xdr:rowOff>744220</xdr:rowOff>
    </xdr:to>
    <xdr:sp macro="" textlink="">
      <xdr:nvSpPr>
        <xdr:cNvPr id="11" name="Retângulo 10">
          <a:extLst>
            <a:ext uri="{FF2B5EF4-FFF2-40B4-BE49-F238E27FC236}">
              <a16:creationId xmlns:a16="http://schemas.microsoft.com/office/drawing/2014/main" id="{BD34E31B-19AB-4AF9-A5A4-C523488CF035}"/>
            </a:ext>
          </a:extLst>
        </xdr:cNvPr>
        <xdr:cNvSpPr/>
      </xdr:nvSpPr>
      <xdr:spPr>
        <a:xfrm>
          <a:off x="2718012" y="32691400"/>
          <a:ext cx="10362988" cy="6389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operações na Argentina, para as quais é aplicável. O indicador não possui série histórica, pois começou a ser reportado na safra 2022/2023. O motivo da diferença no valor deste ano para o volume de "Outras matérias-primas refinadas” em relação à safra 2022/2023 se deu pela paralisação do complexo CD5L e hidroprocessos ocorrida no fiml de 2022 durante 55 dias, que exigiu a compra de outras matérias-primas para otimizar a parada. </a:t>
          </a:r>
        </a:p>
      </xdr:txBody>
    </xdr:sp>
    <xdr:clientData/>
  </xdr:twoCellAnchor>
  <xdr:twoCellAnchor>
    <xdr:from>
      <xdr:col>3</xdr:col>
      <xdr:colOff>2962</xdr:colOff>
      <xdr:row>237</xdr:row>
      <xdr:rowOff>359832</xdr:rowOff>
    </xdr:from>
    <xdr:to>
      <xdr:col>5</xdr:col>
      <xdr:colOff>365272</xdr:colOff>
      <xdr:row>239</xdr:row>
      <xdr:rowOff>15726</xdr:rowOff>
    </xdr:to>
    <xdr:sp macro="" textlink="">
      <xdr:nvSpPr>
        <xdr:cNvPr id="12" name="Retângulo: Cantos Superiores Arredondados 11">
          <a:extLst>
            <a:ext uri="{FF2B5EF4-FFF2-40B4-BE49-F238E27FC236}">
              <a16:creationId xmlns:a16="http://schemas.microsoft.com/office/drawing/2014/main" id="{09C4686A-8108-45F1-99A3-A41DF03191B6}"/>
            </a:ext>
          </a:extLst>
        </xdr:cNvPr>
        <xdr:cNvSpPr/>
      </xdr:nvSpPr>
      <xdr:spPr>
        <a:xfrm>
          <a:off x="2500629" y="61256332"/>
          <a:ext cx="1695810" cy="40731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210609</xdr:colOff>
      <xdr:row>239</xdr:row>
      <xdr:rowOff>56213</xdr:rowOff>
    </xdr:from>
    <xdr:to>
      <xdr:col>17</xdr:col>
      <xdr:colOff>529167</xdr:colOff>
      <xdr:row>239</xdr:row>
      <xdr:rowOff>724536</xdr:rowOff>
    </xdr:to>
    <xdr:sp macro="" textlink="">
      <xdr:nvSpPr>
        <xdr:cNvPr id="13" name="Retângulo 12">
          <a:extLst>
            <a:ext uri="{FF2B5EF4-FFF2-40B4-BE49-F238E27FC236}">
              <a16:creationId xmlns:a16="http://schemas.microsoft.com/office/drawing/2014/main" id="{538E2E4B-797C-4C1B-A21F-80FCF7C3E226}"/>
            </a:ext>
          </a:extLst>
        </xdr:cNvPr>
        <xdr:cNvSpPr/>
      </xdr:nvSpPr>
      <xdr:spPr>
        <a:xfrm>
          <a:off x="2708276" y="61704130"/>
          <a:ext cx="10288058" cy="6683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Os resíduos gerados foram calculados a partir da soma do total de resíduos enviados para operações de recuperação com os resíduos destinados para disposição final. O percentual</a:t>
          </a:r>
          <a:r>
            <a:rPr lang="pt-BR" sz="1100" b="0" baseline="0">
              <a:solidFill>
                <a:schemeClr val="tx1"/>
              </a:solidFill>
            </a:rPr>
            <a:t> de </a:t>
          </a:r>
          <a:r>
            <a:rPr lang="pt-BR" sz="1100" b="0">
              <a:solidFill>
                <a:schemeClr val="tx1"/>
              </a:solidFill>
            </a:rPr>
            <a:t>resíduos perigosos</a:t>
          </a:r>
          <a:r>
            <a:rPr lang="pt-BR" sz="1100" b="0" baseline="0">
              <a:solidFill>
                <a:schemeClr val="tx1"/>
              </a:solidFill>
            </a:rPr>
            <a:t> que foram destinados para operações de reciclagem foi de</a:t>
          </a:r>
          <a:r>
            <a:rPr lang="pt-BR" sz="1100" b="0" baseline="0">
              <a:solidFill>
                <a:schemeClr val="tx1"/>
              </a:solidFill>
              <a:latin typeface="+mn-lt"/>
              <a:ea typeface="+mn-ea"/>
              <a:cs typeface="+mn-cs"/>
            </a:rPr>
            <a:t> 72%. </a:t>
          </a:r>
          <a:r>
            <a:rPr lang="pt-BR" sz="1100" b="0">
              <a:solidFill>
                <a:schemeClr val="tx1"/>
              </a:solidFill>
            </a:rPr>
            <a:t>O indicador não contempla as operações no </a:t>
          </a:r>
          <a:r>
            <a:rPr lang="pt-BR" sz="1100" b="0">
              <a:solidFill>
                <a:srgbClr val="595959"/>
              </a:solidFill>
            </a:rPr>
            <a:t>Paraguai.</a:t>
          </a:r>
          <a:r>
            <a:rPr lang="pt-BR" sz="1100" b="0" i="0" u="none" strike="noStrike">
              <a:solidFill>
                <a:srgbClr val="595959"/>
              </a:solidFill>
              <a:effectLst/>
              <a:latin typeface="+mn-lt"/>
              <a:ea typeface="+mn-ea"/>
              <a:cs typeface="+mn-cs"/>
            </a:rPr>
            <a:t> Os</a:t>
          </a:r>
          <a:r>
            <a:rPr lang="pt-BR" sz="1100" b="0" i="0" u="none" strike="noStrike" baseline="0">
              <a:solidFill>
                <a:srgbClr val="595959"/>
              </a:solidFill>
              <a:effectLst/>
              <a:latin typeface="+mn-lt"/>
              <a:ea typeface="+mn-ea"/>
              <a:cs typeface="+mn-cs"/>
            </a:rPr>
            <a:t> dados da série histórica 2022/2023 foram revisados. </a:t>
          </a:r>
          <a:r>
            <a:rPr lang="pt-BR" sz="1100" b="1" i="0" u="none" strike="noStrike" baseline="0">
              <a:solidFill>
                <a:srgbClr val="781E77"/>
              </a:solidFill>
              <a:effectLst/>
              <a:latin typeface="+mn-lt"/>
              <a:ea typeface="+mn-ea"/>
              <a:cs typeface="+mn-cs"/>
            </a:rPr>
            <a:t>|GRI 2-4|</a:t>
          </a:r>
          <a:endParaRPr lang="pt-BR" sz="1100" b="1">
            <a:solidFill>
              <a:srgbClr val="781E77"/>
            </a:solidFill>
          </a:endParaRPr>
        </a:p>
      </xdr:txBody>
    </xdr:sp>
    <xdr:clientData/>
  </xdr:twoCellAnchor>
  <xdr:twoCellAnchor>
    <xdr:from>
      <xdr:col>3</xdr:col>
      <xdr:colOff>0</xdr:colOff>
      <xdr:row>261</xdr:row>
      <xdr:rowOff>135124</xdr:rowOff>
    </xdr:from>
    <xdr:to>
      <xdr:col>5</xdr:col>
      <xdr:colOff>358500</xdr:colOff>
      <xdr:row>263</xdr:row>
      <xdr:rowOff>64904</xdr:rowOff>
    </xdr:to>
    <xdr:sp macro="" textlink="">
      <xdr:nvSpPr>
        <xdr:cNvPr id="14" name="Retângulo: Cantos Superiores Arredondados 13">
          <a:extLst>
            <a:ext uri="{FF2B5EF4-FFF2-40B4-BE49-F238E27FC236}">
              <a16:creationId xmlns:a16="http://schemas.microsoft.com/office/drawing/2014/main" id="{DA2F57D5-0374-4F60-A40D-FB6048BD0661}"/>
            </a:ext>
          </a:extLst>
        </xdr:cNvPr>
        <xdr:cNvSpPr/>
      </xdr:nvSpPr>
      <xdr:spPr>
        <a:xfrm>
          <a:off x="2497667" y="65466041"/>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263</xdr:row>
      <xdr:rowOff>132770</xdr:rowOff>
    </xdr:from>
    <xdr:to>
      <xdr:col>17</xdr:col>
      <xdr:colOff>521123</xdr:colOff>
      <xdr:row>263</xdr:row>
      <xdr:rowOff>1697143</xdr:rowOff>
    </xdr:to>
    <xdr:sp macro="" textlink="">
      <xdr:nvSpPr>
        <xdr:cNvPr id="15" name="Retângulo 14">
          <a:extLst>
            <a:ext uri="{FF2B5EF4-FFF2-40B4-BE49-F238E27FC236}">
              <a16:creationId xmlns:a16="http://schemas.microsoft.com/office/drawing/2014/main" id="{EDE7FFCA-DDCA-477E-B475-7421E52AAEC0}"/>
            </a:ext>
          </a:extLst>
        </xdr:cNvPr>
        <xdr:cNvSpPr/>
      </xdr:nvSpPr>
      <xdr:spPr>
        <a:xfrm>
          <a:off x="2698750" y="65887020"/>
          <a:ext cx="10289540" cy="1564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Todas as operações de recuperação são realizadas fora da organização para o Brasil e para a Argentina. Os dados por operações de recuperação não estão disponíveis na série histórica para o Brasil, pois começaram a ser reportados na safra 2022/2023. No Brasil, os </a:t>
          </a:r>
          <a:r>
            <a:rPr lang="pt-BR" sz="1100" b="0">
              <a:solidFill>
                <a:schemeClr val="tx1"/>
              </a:solidFill>
              <a:latin typeface="+mn-lt"/>
              <a:ea typeface="+mn-ea"/>
              <a:cs typeface="+mn-cs"/>
            </a:rPr>
            <a:t>dados são monitorados e acompanhados periodicamente por</a:t>
          </a:r>
          <a:r>
            <a:rPr lang="pt-BR" sz="1100" b="0" baseline="0">
              <a:solidFill>
                <a:schemeClr val="tx1"/>
              </a:solidFill>
              <a:latin typeface="+mn-lt"/>
              <a:ea typeface="+mn-ea"/>
              <a:cs typeface="+mn-cs"/>
            </a:rPr>
            <a:t> meio</a:t>
          </a:r>
          <a:r>
            <a:rPr lang="pt-BR" sz="1100" b="0">
              <a:solidFill>
                <a:schemeClr val="tx1"/>
              </a:solidFill>
              <a:latin typeface="+mn-lt"/>
              <a:ea typeface="+mn-ea"/>
              <a:cs typeface="+mn-cs"/>
            </a:rPr>
            <a:t> de relatórios de faturamento de nota fiscal e </a:t>
          </a:r>
          <a:r>
            <a:rPr lang="pt-BR" sz="1100" b="0">
              <a:solidFill>
                <a:srgbClr val="595959"/>
              </a:solidFill>
              <a:latin typeface="+mn-lt"/>
              <a:ea typeface="+mn-ea"/>
              <a:cs typeface="+mn-cs"/>
            </a:rPr>
            <a:t>Manifesto de Transporte de </a:t>
          </a:r>
          <a:r>
            <a:rPr lang="pt-BR" sz="1100" b="0">
              <a:solidFill>
                <a:schemeClr val="tx1"/>
              </a:solidFill>
              <a:latin typeface="+mn-lt"/>
              <a:ea typeface="+mn-ea"/>
              <a:cs typeface="+mn-cs"/>
            </a:rPr>
            <a:t>Resíduos (MTR).  Na Argentina, o monitoramento e a gestão dos resíduos gerados são diários, de acordo com nossos procedimentos internos e a legislação vigente. Em relação à safra 2022/2023, o volume de resíduos perigosos destinados ao reaproveitamento teve redução, pois as operações que geram a maior quantidade de resíduos dessa classificação são oriundas de operações de limpeza de tanques, que foram menores frente</a:t>
          </a:r>
          <a:r>
            <a:rPr lang="pt-BR" sz="1100" b="0" baseline="0">
              <a:solidFill>
                <a:schemeClr val="tx1"/>
              </a:solidFill>
              <a:latin typeface="+mn-lt"/>
              <a:ea typeface="+mn-ea"/>
              <a:cs typeface="+mn-cs"/>
            </a:rPr>
            <a:t> à</a:t>
          </a:r>
          <a:r>
            <a:rPr lang="pt-BR" sz="1100" b="0">
              <a:solidFill>
                <a:schemeClr val="tx1"/>
              </a:solidFill>
              <a:latin typeface="+mn-lt"/>
              <a:ea typeface="+mn-ea"/>
              <a:cs typeface="+mn-cs"/>
            </a:rPr>
            <a:t> safra anterior.  Na safra 2022/2023, o indicador foi publicado com os nomes "Brasil" e "Argentina" trocados e foram corrigidos neste Relatório. Os dados permaneceram os mesmos. </a:t>
          </a:r>
          <a:r>
            <a:rPr lang="pt-BR" sz="1100" b="1">
              <a:solidFill>
                <a:srgbClr val="781E77"/>
              </a:solidFill>
              <a:latin typeface="+mn-lt"/>
              <a:ea typeface="+mn-ea"/>
              <a:cs typeface="+mn-cs"/>
            </a:rPr>
            <a:t>|GRI 2-4|</a:t>
          </a:r>
        </a:p>
        <a:p>
          <a:pPr algn="l"/>
          <a:endParaRPr lang="pt-BR" sz="1100" b="1">
            <a:solidFill>
              <a:srgbClr val="781E77"/>
            </a:solidFill>
            <a:latin typeface="+mn-lt"/>
            <a:ea typeface="+mn-ea"/>
            <a:cs typeface="+mn-cs"/>
          </a:endParaRPr>
        </a:p>
        <a:p>
          <a:pPr algn="l"/>
          <a:r>
            <a:rPr lang="pt-BR" sz="1100" b="0">
              <a:solidFill>
                <a:schemeClr val="tx1"/>
              </a:solidFill>
              <a:latin typeface="+mn-lt"/>
              <a:ea typeface="+mn-ea"/>
              <a:cs typeface="+mn-cs"/>
            </a:rPr>
            <a:t>O indicador não contempla as operações no Paraguai.</a:t>
          </a:r>
        </a:p>
      </xdr:txBody>
    </xdr:sp>
    <xdr:clientData/>
  </xdr:twoCellAnchor>
  <xdr:twoCellAnchor>
    <xdr:from>
      <xdr:col>2</xdr:col>
      <xdr:colOff>168486</xdr:colOff>
      <xdr:row>282</xdr:row>
      <xdr:rowOff>53530</xdr:rowOff>
    </xdr:from>
    <xdr:to>
      <xdr:col>5</xdr:col>
      <xdr:colOff>357652</xdr:colOff>
      <xdr:row>284</xdr:row>
      <xdr:rowOff>31601</xdr:rowOff>
    </xdr:to>
    <xdr:sp macro="" textlink="">
      <xdr:nvSpPr>
        <xdr:cNvPr id="16" name="Retângulo: Cantos Superiores Arredondados 15">
          <a:extLst>
            <a:ext uri="{FF2B5EF4-FFF2-40B4-BE49-F238E27FC236}">
              <a16:creationId xmlns:a16="http://schemas.microsoft.com/office/drawing/2014/main" id="{9F813B92-EB4D-41F0-8871-B2F7FFF6B71C}"/>
            </a:ext>
          </a:extLst>
        </xdr:cNvPr>
        <xdr:cNvSpPr/>
      </xdr:nvSpPr>
      <xdr:spPr>
        <a:xfrm>
          <a:off x="2496819" y="70930113"/>
          <a:ext cx="1692000" cy="33790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208702</xdr:colOff>
      <xdr:row>284</xdr:row>
      <xdr:rowOff>129964</xdr:rowOff>
    </xdr:from>
    <xdr:to>
      <xdr:col>17</xdr:col>
      <xdr:colOff>625474</xdr:colOff>
      <xdr:row>284</xdr:row>
      <xdr:rowOff>2308014</xdr:rowOff>
    </xdr:to>
    <xdr:sp macro="" textlink="">
      <xdr:nvSpPr>
        <xdr:cNvPr id="17" name="Retângulo 16">
          <a:extLst>
            <a:ext uri="{FF2B5EF4-FFF2-40B4-BE49-F238E27FC236}">
              <a16:creationId xmlns:a16="http://schemas.microsoft.com/office/drawing/2014/main" id="{D8FE1A55-B317-4856-96B6-08C07082BDAD}"/>
            </a:ext>
          </a:extLst>
        </xdr:cNvPr>
        <xdr:cNvSpPr/>
      </xdr:nvSpPr>
      <xdr:spPr>
        <a:xfrm>
          <a:off x="2706369" y="71366381"/>
          <a:ext cx="10386272" cy="21780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Todas as operações de disposição final são realizadas fora da organização, tanto no Brasil quanto na Argentina. No Brasil, os dados são extraídos de relatórios como Controle de Documentação Fiscal (CDF) e Manifesto de Transporte de Resíduos (MTR), e são mapeados por meio do Controle de Movimentação de Resíduos de Interesse Ambiental. As operações de recuperação e destinação são relatadas e monitoradas pelo Sistema Integrado de Gestão das Operações (SIGO) para garantir que o tratamento e a disposição final adequada dos resíduos sejam definidos previamente. Além disso, todas as empresas responsáveis pelo tratamento de resíduos perigosos devem possuir licenças ambientais e certificados de regularidade para suas unidades. Para resíduos não perigosos, apenas empresas com verificação de licenças ambientais e comprovação de retirada e disposição adequada dos resíduos são acionadas.</a:t>
          </a:r>
        </a:p>
        <a:p>
          <a:pPr algn="l"/>
          <a:endParaRPr lang="pt-BR" sz="1100" b="0">
            <a:solidFill>
              <a:schemeClr val="tx1"/>
            </a:solidFill>
          </a:endParaRPr>
        </a:p>
        <a:p>
          <a:pPr algn="l"/>
          <a:r>
            <a:rPr lang="pt-BR" sz="1100" b="0">
              <a:solidFill>
                <a:schemeClr val="tx1"/>
              </a:solidFill>
            </a:rPr>
            <a:t>Na Argentina, as variações em relação à safra anterior ocorreram devido à redução do volume de resíduos não perigosos destinados a aterros, ao aumento da incineração de resíduos perigosos devido à geração de entulhos em obras civis associadas a novos projetos, e à redução dos resíduos destinados a outras operações de disposição, como água com hidrocarbonetos gerada nos postos, que diminuiu devido à seca em algumas regiões, reduzindo assim a necessidade de retirada de água.</a:t>
          </a:r>
          <a:br>
            <a:rPr lang="pt-BR" sz="1100" b="0">
              <a:solidFill>
                <a:schemeClr val="tx1"/>
              </a:solidFill>
            </a:rPr>
          </a:br>
          <a:endParaRPr lang="pt-BR" sz="1100" b="0">
            <a:solidFill>
              <a:schemeClr val="tx1"/>
            </a:solidFill>
          </a:endParaRPr>
        </a:p>
        <a:p>
          <a:pPr algn="l"/>
          <a:r>
            <a:rPr lang="pt-BR" sz="1100" b="0">
              <a:solidFill>
                <a:schemeClr val="tx1"/>
              </a:solidFill>
            </a:rPr>
            <a:t>O indicador não contempla as operações no Paraguai.</a:t>
          </a:r>
        </a:p>
      </xdr:txBody>
    </xdr:sp>
    <xdr:clientData/>
  </xdr:twoCellAnchor>
  <xdr:twoCellAnchor>
    <xdr:from>
      <xdr:col>3</xdr:col>
      <xdr:colOff>0</xdr:colOff>
      <xdr:row>314</xdr:row>
      <xdr:rowOff>72956</xdr:rowOff>
    </xdr:from>
    <xdr:to>
      <xdr:col>5</xdr:col>
      <xdr:colOff>358500</xdr:colOff>
      <xdr:row>316</xdr:row>
      <xdr:rowOff>10009</xdr:rowOff>
    </xdr:to>
    <xdr:sp macro="" textlink="">
      <xdr:nvSpPr>
        <xdr:cNvPr id="18" name="Retângulo: Cantos Superiores Arredondados 17">
          <a:extLst>
            <a:ext uri="{FF2B5EF4-FFF2-40B4-BE49-F238E27FC236}">
              <a16:creationId xmlns:a16="http://schemas.microsoft.com/office/drawing/2014/main" id="{85F54764-0B5C-489A-B9B9-03C045857233}"/>
            </a:ext>
          </a:extLst>
        </xdr:cNvPr>
        <xdr:cNvSpPr/>
      </xdr:nvSpPr>
      <xdr:spPr>
        <a:xfrm>
          <a:off x="2497667" y="85416956"/>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143328</xdr:colOff>
      <xdr:row>316</xdr:row>
      <xdr:rowOff>117233</xdr:rowOff>
    </xdr:from>
    <xdr:to>
      <xdr:col>17</xdr:col>
      <xdr:colOff>381000</xdr:colOff>
      <xdr:row>316</xdr:row>
      <xdr:rowOff>857250</xdr:rowOff>
    </xdr:to>
    <xdr:sp macro="" textlink="">
      <xdr:nvSpPr>
        <xdr:cNvPr id="19" name="Retângulo 18">
          <a:extLst>
            <a:ext uri="{FF2B5EF4-FFF2-40B4-BE49-F238E27FC236}">
              <a16:creationId xmlns:a16="http://schemas.microsoft.com/office/drawing/2014/main" id="{D5EBE6F0-89B7-49EA-BB55-9D6FE24A1556}"/>
            </a:ext>
          </a:extLst>
        </xdr:cNvPr>
        <xdr:cNvSpPr/>
      </xdr:nvSpPr>
      <xdr:spPr>
        <a:xfrm>
          <a:off x="2650308" y="69459233"/>
          <a:ext cx="10760892" cy="74001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As taxas são calculadas da seguinte maneira: contagem PSE total do nível / pelo total de horas trabalhadas × 200.000. As operações no Brasil e no Paraguai começaram a reportar esse indicador na safra 2023/2024, portanto, a série histórica não está disponível. Os indicadores de Nível 3 são monitorados de forma segregada por cada linha de negócio. Esse processo está sendo revisado e aprimorado para estabelecer um indicador único e melhorar a governança. Assim, os dados não estão disponíveis para este relatório.</a:t>
          </a:r>
        </a:p>
      </xdr:txBody>
    </xdr:sp>
    <xdr:clientData/>
  </xdr:twoCellAnchor>
  <xdr:twoCellAnchor>
    <xdr:from>
      <xdr:col>2</xdr:col>
      <xdr:colOff>169333</xdr:colOff>
      <xdr:row>176</xdr:row>
      <xdr:rowOff>82971</xdr:rowOff>
    </xdr:from>
    <xdr:to>
      <xdr:col>5</xdr:col>
      <xdr:colOff>358499</xdr:colOff>
      <xdr:row>178</xdr:row>
      <xdr:rowOff>20024</xdr:rowOff>
    </xdr:to>
    <xdr:sp macro="" textlink="">
      <xdr:nvSpPr>
        <xdr:cNvPr id="34" name="Retângulo: Cantos Superiores Arredondados 33">
          <a:extLst>
            <a:ext uri="{FF2B5EF4-FFF2-40B4-BE49-F238E27FC236}">
              <a16:creationId xmlns:a16="http://schemas.microsoft.com/office/drawing/2014/main" id="{2E11FA98-5857-4F3C-9EBA-865D513DF02F}"/>
            </a:ext>
          </a:extLst>
        </xdr:cNvPr>
        <xdr:cNvSpPr/>
      </xdr:nvSpPr>
      <xdr:spPr>
        <a:xfrm>
          <a:off x="2497666" y="45802971"/>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211665</xdr:colOff>
      <xdr:row>178</xdr:row>
      <xdr:rowOff>169679</xdr:rowOff>
    </xdr:from>
    <xdr:to>
      <xdr:col>17</xdr:col>
      <xdr:colOff>543770</xdr:colOff>
      <xdr:row>178</xdr:row>
      <xdr:rowOff>628001</xdr:rowOff>
    </xdr:to>
    <xdr:sp macro="" textlink="">
      <xdr:nvSpPr>
        <xdr:cNvPr id="35" name="Retângulo 34">
          <a:extLst>
            <a:ext uri="{FF2B5EF4-FFF2-40B4-BE49-F238E27FC236}">
              <a16:creationId xmlns:a16="http://schemas.microsoft.com/office/drawing/2014/main" id="{4BB17D06-2D3C-45A3-B26B-4531C79FCBE7}"/>
            </a:ext>
          </a:extLst>
        </xdr:cNvPr>
        <xdr:cNvSpPr/>
      </xdr:nvSpPr>
      <xdr:spPr>
        <a:xfrm>
          <a:off x="2709332" y="46313012"/>
          <a:ext cx="10301605" cy="4583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operações no Brasil, para o qual é material e aplicável</a:t>
          </a:r>
          <a:r>
            <a:rPr lang="pt-BR" sz="1100" b="0" baseline="0">
              <a:solidFill>
                <a:schemeClr val="tx1"/>
              </a:solidFill>
            </a:rPr>
            <a:t>, e passou a </a:t>
          </a:r>
          <a:r>
            <a:rPr lang="pt-BR" sz="1100" b="0">
              <a:solidFill>
                <a:schemeClr val="tx1"/>
              </a:solidFill>
            </a:rPr>
            <a:t>ser reportado na safra 2022/2023. As categorias de produtos agrícolas adquiridos externamente são: corretivos agrícolas, adubos e fertilizantes, </a:t>
          </a:r>
          <a:r>
            <a:rPr lang="pt-BR" sz="1100" b="0">
              <a:solidFill>
                <a:srgbClr val="595959"/>
              </a:solidFill>
            </a:rPr>
            <a:t>herbicidas</a:t>
          </a:r>
          <a:r>
            <a:rPr lang="pt-BR" sz="1100" b="0">
              <a:solidFill>
                <a:schemeClr val="tx1"/>
              </a:solidFill>
            </a:rPr>
            <a:t>,</a:t>
          </a:r>
          <a:r>
            <a:rPr lang="pt-BR" sz="1100" b="0" baseline="0">
              <a:solidFill>
                <a:schemeClr val="tx1"/>
              </a:solidFill>
            </a:rPr>
            <a:t> inseticidas</a:t>
          </a:r>
          <a:r>
            <a:rPr lang="pt-BR" sz="1100" b="0">
              <a:solidFill>
                <a:schemeClr val="tx1"/>
              </a:solidFill>
            </a:rPr>
            <a:t>,</a:t>
          </a:r>
          <a:r>
            <a:rPr lang="pt-BR" sz="1100" b="0" baseline="0">
              <a:solidFill>
                <a:schemeClr val="tx1"/>
              </a:solidFill>
            </a:rPr>
            <a:t> sementes e mudas e outros insumos agrícolas.</a:t>
          </a:r>
          <a:endParaRPr lang="pt-BR" sz="1100" b="0">
            <a:solidFill>
              <a:schemeClr val="tx1"/>
            </a:solidFill>
          </a:endParaRPr>
        </a:p>
      </xdr:txBody>
    </xdr:sp>
    <xdr:clientData/>
  </xdr:twoCellAnchor>
  <xdr:twoCellAnchor>
    <xdr:from>
      <xdr:col>2</xdr:col>
      <xdr:colOff>168485</xdr:colOff>
      <xdr:row>201</xdr:row>
      <xdr:rowOff>62948</xdr:rowOff>
    </xdr:from>
    <xdr:to>
      <xdr:col>5</xdr:col>
      <xdr:colOff>357651</xdr:colOff>
      <xdr:row>203</xdr:row>
      <xdr:rowOff>1</xdr:rowOff>
    </xdr:to>
    <xdr:sp macro="" textlink="">
      <xdr:nvSpPr>
        <xdr:cNvPr id="36" name="Retângulo: Cantos Superiores Arredondados 35">
          <a:extLst>
            <a:ext uri="{FF2B5EF4-FFF2-40B4-BE49-F238E27FC236}">
              <a16:creationId xmlns:a16="http://schemas.microsoft.com/office/drawing/2014/main" id="{BECFE68C-9BE1-41DD-AA4B-119A25ACA908}"/>
            </a:ext>
          </a:extLst>
        </xdr:cNvPr>
        <xdr:cNvSpPr/>
      </xdr:nvSpPr>
      <xdr:spPr>
        <a:xfrm>
          <a:off x="2496818" y="51762531"/>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206797</xdr:colOff>
      <xdr:row>203</xdr:row>
      <xdr:rowOff>111032</xdr:rowOff>
    </xdr:from>
    <xdr:to>
      <xdr:col>17</xdr:col>
      <xdr:colOff>554989</xdr:colOff>
      <xdr:row>203</xdr:row>
      <xdr:rowOff>762000</xdr:rowOff>
    </xdr:to>
    <xdr:sp macro="" textlink="">
      <xdr:nvSpPr>
        <xdr:cNvPr id="37" name="Retângulo 36">
          <a:extLst>
            <a:ext uri="{FF2B5EF4-FFF2-40B4-BE49-F238E27FC236}">
              <a16:creationId xmlns:a16="http://schemas.microsoft.com/office/drawing/2014/main" id="{7F48C298-3121-4E1B-8FC2-DEABD286C450}"/>
            </a:ext>
          </a:extLst>
        </xdr:cNvPr>
        <xdr:cNvSpPr/>
      </xdr:nvSpPr>
      <xdr:spPr>
        <a:xfrm>
          <a:off x="2704464" y="52233949"/>
          <a:ext cx="10317692" cy="6509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  A produção de combustível renovável não é aplicável, pois reportamos a produção de Etanol como biocombustíveis avançado e não produzimos</a:t>
          </a:r>
          <a:r>
            <a:rPr lang="pt-BR" sz="1100" b="0" baseline="0">
              <a:solidFill>
                <a:schemeClr val="tx1"/>
              </a:solidFill>
            </a:rPr>
            <a:t> </a:t>
          </a:r>
          <a:r>
            <a:rPr lang="pt-BR" sz="1100" b="0" i="1">
              <a:solidFill>
                <a:schemeClr val="tx1"/>
              </a:solidFill>
            </a:rPr>
            <a:t>diesel</a:t>
          </a:r>
          <a:r>
            <a:rPr lang="pt-BR" sz="1100" b="0">
              <a:solidFill>
                <a:schemeClr val="tx1"/>
              </a:solidFill>
            </a:rPr>
            <a:t>.  Na produção de biocombustível avançado, foi considerado o Etanol total produzido, somando os Etanóis de Primeira e Segunda Gerações. Já na produção de biocombustível celulósico foi considerado o Biocombustível de Lignocelulose total produzido.</a:t>
          </a:r>
        </a:p>
      </xdr:txBody>
    </xdr:sp>
    <xdr:clientData/>
  </xdr:twoCellAnchor>
  <xdr:twoCellAnchor>
    <xdr:from>
      <xdr:col>3</xdr:col>
      <xdr:colOff>0</xdr:colOff>
      <xdr:row>98</xdr:row>
      <xdr:rowOff>72959</xdr:rowOff>
    </xdr:from>
    <xdr:to>
      <xdr:col>5</xdr:col>
      <xdr:colOff>358500</xdr:colOff>
      <xdr:row>100</xdr:row>
      <xdr:rowOff>10012</xdr:rowOff>
    </xdr:to>
    <xdr:sp macro="" textlink="">
      <xdr:nvSpPr>
        <xdr:cNvPr id="38" name="Retângulo: Cantos Superiores Arredondados 37">
          <a:extLst>
            <a:ext uri="{FF2B5EF4-FFF2-40B4-BE49-F238E27FC236}">
              <a16:creationId xmlns:a16="http://schemas.microsoft.com/office/drawing/2014/main" id="{6BE24554-767A-4CD8-AB82-45FF4218A13F}"/>
            </a:ext>
          </a:extLst>
        </xdr:cNvPr>
        <xdr:cNvSpPr/>
      </xdr:nvSpPr>
      <xdr:spPr>
        <a:xfrm>
          <a:off x="2497667" y="24742709"/>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208943</xdr:colOff>
      <xdr:row>100</xdr:row>
      <xdr:rowOff>161196</xdr:rowOff>
    </xdr:from>
    <xdr:to>
      <xdr:col>17</xdr:col>
      <xdr:colOff>421427</xdr:colOff>
      <xdr:row>100</xdr:row>
      <xdr:rowOff>1140671</xdr:rowOff>
    </xdr:to>
    <xdr:sp macro="" textlink="">
      <xdr:nvSpPr>
        <xdr:cNvPr id="39" name="Retângulo 38">
          <a:extLst>
            <a:ext uri="{FF2B5EF4-FFF2-40B4-BE49-F238E27FC236}">
              <a16:creationId xmlns:a16="http://schemas.microsoft.com/office/drawing/2014/main" id="{2FE1E066-8664-4E76-8BAF-0AE4C05843A9}"/>
            </a:ext>
          </a:extLst>
        </xdr:cNvPr>
        <xdr:cNvSpPr/>
      </xdr:nvSpPr>
      <xdr:spPr>
        <a:xfrm>
          <a:off x="2706610" y="25254279"/>
          <a:ext cx="10181984" cy="9794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Os dados se referem apenas às operações na Argentina, pois não transportamos petróleo bruto na operação no Brasil e Paraguai. Os dados foram reportados na unidade de medida quilo-tonelada, pois não possuímos a gestão dos dados em tonelada-quilômetro (tkm) da forma como é solicitado pelo indicador.</a:t>
          </a:r>
        </a:p>
        <a:p>
          <a:pPr algn="l"/>
          <a:endParaRPr lang="pt-BR" sz="1100" b="0">
            <a:solidFill>
              <a:schemeClr val="tx1"/>
            </a:solidFill>
          </a:endParaRPr>
        </a:p>
        <a:p>
          <a:pPr algn="l"/>
          <a:r>
            <a:rPr lang="pt-BR" sz="1100" b="0">
              <a:solidFill>
                <a:schemeClr val="tx1"/>
              </a:solidFill>
            </a:rPr>
            <a:t>Na safra 2023/2024, houve um aumento de 4% de petróleo bruto transportados devido ao menor processamento do petróleo como consequência da parada da atividade na planta. O valor reportado para o total referente à safra 2021/2022 foi ajustado neste Relatório, pois o valor da soma não estava correta. </a:t>
          </a:r>
          <a:r>
            <a:rPr lang="pt-BR" sz="1100" b="1">
              <a:solidFill>
                <a:srgbClr val="781E77"/>
              </a:solidFill>
            </a:rPr>
            <a:t>|GRI 2-4|</a:t>
          </a:r>
        </a:p>
      </xdr:txBody>
    </xdr:sp>
    <xdr:clientData/>
  </xdr:twoCellAnchor>
  <xdr:twoCellAnchor>
    <xdr:from>
      <xdr:col>2</xdr:col>
      <xdr:colOff>169333</xdr:colOff>
      <xdr:row>108</xdr:row>
      <xdr:rowOff>62947</xdr:rowOff>
    </xdr:from>
    <xdr:to>
      <xdr:col>5</xdr:col>
      <xdr:colOff>358499</xdr:colOff>
      <xdr:row>110</xdr:row>
      <xdr:rowOff>0</xdr:rowOff>
    </xdr:to>
    <xdr:sp macro="" textlink="">
      <xdr:nvSpPr>
        <xdr:cNvPr id="40" name="Retângulo: Cantos Superiores Arredondados 39">
          <a:extLst>
            <a:ext uri="{FF2B5EF4-FFF2-40B4-BE49-F238E27FC236}">
              <a16:creationId xmlns:a16="http://schemas.microsoft.com/office/drawing/2014/main" id="{BF4079A5-1D20-4E20-A8C1-ACDA9A641032}"/>
            </a:ext>
          </a:extLst>
        </xdr:cNvPr>
        <xdr:cNvSpPr/>
      </xdr:nvSpPr>
      <xdr:spPr>
        <a:xfrm>
          <a:off x="2497666" y="27526697"/>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110</xdr:row>
      <xdr:rowOff>150125</xdr:rowOff>
    </xdr:from>
    <xdr:to>
      <xdr:col>17</xdr:col>
      <xdr:colOff>587164</xdr:colOff>
      <xdr:row>110</xdr:row>
      <xdr:rowOff>2525604</xdr:rowOff>
    </xdr:to>
    <xdr:sp macro="" textlink="">
      <xdr:nvSpPr>
        <xdr:cNvPr id="41" name="Retângulo 40">
          <a:extLst>
            <a:ext uri="{FF2B5EF4-FFF2-40B4-BE49-F238E27FC236}">
              <a16:creationId xmlns:a16="http://schemas.microsoft.com/office/drawing/2014/main" id="{64DB5063-7CC5-4DF9-B7A5-D8A49BFA78CA}"/>
            </a:ext>
          </a:extLst>
        </xdr:cNvPr>
        <xdr:cNvSpPr/>
      </xdr:nvSpPr>
      <xdr:spPr>
        <a:xfrm>
          <a:off x="2688167" y="28164208"/>
          <a:ext cx="10366164" cy="23754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0">
              <a:solidFill>
                <a:schemeClr val="tx1"/>
              </a:solidFill>
            </a:rPr>
            <a:t>Em transporte rodoviário, foi considerado o transporte de combustível (gasolina e </a:t>
          </a:r>
          <a:r>
            <a:rPr lang="pt-BR" sz="1100" b="0" i="1">
              <a:solidFill>
                <a:schemeClr val="tx1"/>
              </a:solidFill>
            </a:rPr>
            <a:t>diesel</a:t>
          </a:r>
          <a:r>
            <a:rPr lang="pt-BR" sz="1100" b="0">
              <a:solidFill>
                <a:schemeClr val="tx1"/>
              </a:solidFill>
            </a:rPr>
            <a:t>) e, em transporte hidroviário, foi considerado o transporte de ODM (óleo </a:t>
          </a:r>
          <a:r>
            <a:rPr lang="pt-BR" sz="1100" b="0" i="1">
              <a:solidFill>
                <a:schemeClr val="tx1"/>
              </a:solidFill>
            </a:rPr>
            <a:t>diesel</a:t>
          </a:r>
          <a:r>
            <a:rPr lang="pt-BR" sz="1100" b="0">
              <a:solidFill>
                <a:schemeClr val="tx1"/>
              </a:solidFill>
            </a:rPr>
            <a:t> marítimo), Diesel S10, Diesel S500 e gasolina. Os dados foram reportados na unidade de medida quilo-tonelada (kton) para a Argentina, pois não possuímos a gestão dos dados em tonelada-quilômetro (tkm). </a:t>
          </a:r>
          <a:r>
            <a:rPr kumimoji="0" lang="pt-BR" sz="1100" b="0" i="0" u="none" strike="noStrike" kern="0" cap="none" spc="0" normalizeH="0" baseline="0" noProof="0">
              <a:ln>
                <a:noFill/>
              </a:ln>
              <a:solidFill>
                <a:srgbClr val="595959"/>
              </a:solidFill>
              <a:effectLst/>
              <a:uLnTx/>
              <a:uFillTx/>
              <a:latin typeface="+mn-lt"/>
              <a:ea typeface="+mn-ea"/>
              <a:cs typeface="+mn-cs"/>
            </a:rPr>
            <a:t>Na Argentina, na safra 2023/2024, houve uma redução de 9% com relação à safra anterior para o total de produto petrolíferos transportados nas operações na Argentina, devido à redução do mercado de produtos petrolíferos e com isso uma redução das vendas. O indicador não contempla as operações no Paraguai.</a:t>
          </a:r>
          <a:endParaRPr lang="pt-BR" sz="1100" b="0">
            <a:solidFill>
              <a:schemeClr val="tx1"/>
            </a:solidFill>
          </a:endParaRPr>
        </a:p>
        <a:p>
          <a:pPr algn="l"/>
          <a:endParaRPr lang="pt-BR" sz="1100" b="0">
            <a:solidFill>
              <a:schemeClr val="tx1"/>
            </a:solidFill>
          </a:endParaRPr>
        </a:p>
        <a:p>
          <a:pPr algn="l"/>
          <a:r>
            <a:rPr lang="pt-BR" sz="1100" b="0">
              <a:solidFill>
                <a:schemeClr val="tx1"/>
              </a:solidFill>
            </a:rPr>
            <a:t>No Brasil, na safra 2023/2024, houve um aumento no transporte rodoviário devido principalmente à otimização das refinarias, que aumentou a quantidade de produtos petrolíferos refinados disponíveis para transporte e o aumento de</a:t>
          </a:r>
          <a:r>
            <a:rPr lang="pt-BR" sz="1100" b="0" baseline="0">
              <a:solidFill>
                <a:schemeClr val="tx1"/>
              </a:solidFill>
            </a:rPr>
            <a:t> </a:t>
          </a:r>
          <a:r>
            <a:rPr lang="pt-BR" sz="1100" b="0">
              <a:solidFill>
                <a:schemeClr val="tx1"/>
              </a:solidFill>
            </a:rPr>
            <a:t>nossa capacidade de extração. Houve também o aumento na demanda doméstica por combustíveis devido a crescimento econômico, aumento da frota de veículos e maiores necessidades industriais. O</a:t>
          </a:r>
          <a:r>
            <a:rPr lang="pt-BR" sz="1100" b="0" baseline="0">
              <a:solidFill>
                <a:schemeClr val="tx1"/>
              </a:solidFill>
            </a:rPr>
            <a:t> c</a:t>
          </a:r>
          <a:r>
            <a:rPr lang="pt-BR" sz="1100" b="0">
              <a:solidFill>
                <a:schemeClr val="tx1"/>
              </a:solidFill>
            </a:rPr>
            <a:t>rescimento das exportações para outros países também foi impulsionado por novos contratos ou contratos expandidos na safra. Para o transporte hidroviário houve uma redução de 7,46% sobre o volume transportado em comparação à safra anterior. A variação se deve ao melhor aproveitamento do comboio, pois passamos a operar comboios acima de 8.500 m³.</a:t>
          </a:r>
        </a:p>
        <a:p>
          <a:pPr algn="l"/>
          <a:endParaRPr lang="pt-BR" sz="1100" b="0">
            <a:solidFill>
              <a:schemeClr val="tx1"/>
            </a:solidFill>
          </a:endParaRPr>
        </a:p>
        <a:p>
          <a:pPr algn="l"/>
          <a:r>
            <a:rPr lang="pt-BR" sz="1100" b="0">
              <a:solidFill>
                <a:schemeClr val="tx1"/>
              </a:solidFill>
            </a:rPr>
            <a:t>Os dados da safra 2021/2022 e 2022/2023 para o total de produtos transportados por meio hidroviário no Brasil foram ajustados, pois estavam sendo reportados em mtkm e, em</a:t>
          </a:r>
          <a:r>
            <a:rPr lang="pt-BR" sz="1100" b="0" baseline="0">
              <a:solidFill>
                <a:schemeClr val="tx1"/>
              </a:solidFill>
            </a:rPr>
            <a:t> 2023/2024,</a:t>
          </a:r>
          <a:r>
            <a:rPr lang="pt-BR" sz="1100" b="0">
              <a:solidFill>
                <a:schemeClr val="tx1"/>
              </a:solidFill>
            </a:rPr>
            <a:t> foram ajustados para tkm. </a:t>
          </a:r>
          <a:r>
            <a:rPr lang="pt-BR" sz="1100" b="1">
              <a:solidFill>
                <a:schemeClr val="tx1"/>
              </a:solidFill>
            </a:rPr>
            <a:t>|</a:t>
          </a:r>
          <a:r>
            <a:rPr lang="pt-BR" sz="1100" b="1">
              <a:solidFill>
                <a:srgbClr val="781E77"/>
              </a:solidFill>
            </a:rPr>
            <a:t>GRI 2-4|</a:t>
          </a:r>
        </a:p>
      </xdr:txBody>
    </xdr:sp>
    <xdr:clientData/>
  </xdr:twoCellAnchor>
  <xdr:twoCellAnchor>
    <xdr:from>
      <xdr:col>3</xdr:col>
      <xdr:colOff>0</xdr:colOff>
      <xdr:row>132</xdr:row>
      <xdr:rowOff>20509</xdr:rowOff>
    </xdr:from>
    <xdr:to>
      <xdr:col>5</xdr:col>
      <xdr:colOff>358500</xdr:colOff>
      <xdr:row>134</xdr:row>
      <xdr:rowOff>10011</xdr:rowOff>
    </xdr:to>
    <xdr:sp macro="" textlink="">
      <xdr:nvSpPr>
        <xdr:cNvPr id="42" name="Retângulo: Cantos Superiores Arredondados 41">
          <a:extLst>
            <a:ext uri="{FF2B5EF4-FFF2-40B4-BE49-F238E27FC236}">
              <a16:creationId xmlns:a16="http://schemas.microsoft.com/office/drawing/2014/main" id="{EBD66C34-4FA2-4824-98F7-A07C6C6AC635}"/>
            </a:ext>
          </a:extLst>
        </xdr:cNvPr>
        <xdr:cNvSpPr/>
      </xdr:nvSpPr>
      <xdr:spPr>
        <a:xfrm>
          <a:off x="2497667" y="3526300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206798</xdr:colOff>
      <xdr:row>134</xdr:row>
      <xdr:rowOff>74837</xdr:rowOff>
    </xdr:from>
    <xdr:to>
      <xdr:col>14</xdr:col>
      <xdr:colOff>628437</xdr:colOff>
      <xdr:row>134</xdr:row>
      <xdr:rowOff>429895</xdr:rowOff>
    </xdr:to>
    <xdr:sp macro="" textlink="">
      <xdr:nvSpPr>
        <xdr:cNvPr id="43" name="Retângulo 42">
          <a:extLst>
            <a:ext uri="{FF2B5EF4-FFF2-40B4-BE49-F238E27FC236}">
              <a16:creationId xmlns:a16="http://schemas.microsoft.com/office/drawing/2014/main" id="{2C45E976-EB3B-42B3-A5AD-F5BE30648F8A}"/>
            </a:ext>
          </a:extLst>
        </xdr:cNvPr>
        <xdr:cNvSpPr/>
      </xdr:nvSpPr>
      <xdr:spPr>
        <a:xfrm>
          <a:off x="2704465" y="35677170"/>
          <a:ext cx="8232139" cy="35505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O indicador contempla apenas as operações na Argentina, para as quais é aplicável.</a:t>
          </a:r>
        </a:p>
      </xdr:txBody>
    </xdr:sp>
    <xdr:clientData/>
  </xdr:twoCellAnchor>
  <xdr:oneCellAnchor>
    <xdr:from>
      <xdr:col>3</xdr:col>
      <xdr:colOff>173143</xdr:colOff>
      <xdr:row>3</xdr:row>
      <xdr:rowOff>482806</xdr:rowOff>
    </xdr:from>
    <xdr:ext cx="7203440" cy="2787444"/>
    <xdr:sp macro="" textlink="">
      <xdr:nvSpPr>
        <xdr:cNvPr id="44" name="Retângulo 43">
          <a:extLst>
            <a:ext uri="{FF2B5EF4-FFF2-40B4-BE49-F238E27FC236}">
              <a16:creationId xmlns:a16="http://schemas.microsoft.com/office/drawing/2014/main" id="{29EC21CF-DF2F-42E7-8F91-38D97C83D443}"/>
            </a:ext>
          </a:extLst>
        </xdr:cNvPr>
        <xdr:cNvSpPr/>
      </xdr:nvSpPr>
      <xdr:spPr>
        <a:xfrm>
          <a:off x="2670810" y="1138973"/>
          <a:ext cx="7203440" cy="278744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numCol="2" spcCol="72000" rtlCol="0" anchor="t">
          <a:noAutofit/>
        </a:bodyPr>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Desempenho econômico e dados de produção</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201-1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EM-MD-000.A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EM-RM-000.A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EM-RM-000.B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FB-AG-000.A</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FB-AG-000.B</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FB-AG-000</a:t>
          </a:r>
          <a:r>
            <a:rPr kumimoji="0" lang="pt-BR" sz="1100" b="0" i="0" u="none" strike="noStrike" kern="0" cap="none" spc="0" normalizeH="0" baseline="0" noProof="0">
              <a:ln>
                <a:noFill/>
              </a:ln>
              <a:solidFill>
                <a:srgbClr val="595959"/>
              </a:solidFill>
              <a:effectLst/>
              <a:uLnTx/>
              <a:uFillTx/>
              <a:latin typeface="+mn-lt"/>
              <a:ea typeface="+mn-ea"/>
              <a:cs typeface="+mn-cs"/>
            </a:rPr>
            <a:t>.C</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FB-AG-000.D</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RR-BI-000.A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RR-BI-000.B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RR-BI-000.C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WEF - Prosperidade </a:t>
          </a:r>
          <a:r>
            <a:rPr kumimoji="0" lang="pt-BR" sz="1100" b="0" i="0" u="none" strike="noStrike" kern="0" cap="none" spc="0" normalizeH="0" baseline="0" noProof="0">
              <a:ln>
                <a:noFill/>
              </a:ln>
              <a:solidFill>
                <a:srgbClr val="595959"/>
              </a:solidFill>
              <a:effectLst/>
              <a:uLnTx/>
              <a:uFillTx/>
              <a:latin typeface="+mn-lt"/>
              <a:ea typeface="+mn-ea"/>
              <a:cs typeface="+mn-cs"/>
            </a:rPr>
            <a:t>- Contribuição </a:t>
          </a:r>
          <a:r>
            <a:rPr kumimoji="0" lang="pt-BR" sz="1100" b="0" i="0" u="none" strike="noStrike" kern="0" cap="none" spc="0" normalizeH="0" baseline="0" noProof="0">
              <a:ln>
                <a:noFill/>
              </a:ln>
              <a:solidFill>
                <a:schemeClr val="tx1"/>
              </a:solidFill>
              <a:effectLst/>
              <a:uLnTx/>
              <a:uFillTx/>
              <a:latin typeface="+mn-lt"/>
              <a:ea typeface="+mn-ea"/>
              <a:cs typeface="+mn-cs"/>
            </a:rPr>
            <a:t>econômica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0" i="0" u="none" strike="noStrike">
              <a:solidFill>
                <a:schemeClr val="tx1"/>
              </a:solidFill>
              <a:effectLst/>
              <a:latin typeface="+mn-lt"/>
              <a:ea typeface="+mn-ea"/>
              <a:cs typeface="+mn-cs"/>
            </a:rPr>
            <a:t>WEF - Prosperidade - Geração de emprego e riqueza</a:t>
          </a:r>
          <a:r>
            <a:rPr lang="pt-BR" b="0">
              <a:solidFill>
                <a:schemeClr val="tx1"/>
              </a:solidFill>
            </a:rPr>
            <a:t> </a:t>
          </a:r>
          <a:r>
            <a:rPr kumimoji="0" lang="pt-BR" sz="1100" b="0" i="0" u="none" strike="noStrike" kern="0" cap="none" spc="0" normalizeH="0" baseline="0" noProof="0">
              <a:ln>
                <a:noFill/>
              </a:ln>
              <a:solidFill>
                <a:schemeClr val="tx1"/>
              </a:solidFill>
              <a:effectLst/>
              <a:uLnTx/>
              <a:uFillTx/>
              <a:latin typeface="+mn-lt"/>
              <a:ea typeface="+mn-ea"/>
              <a:cs typeface="+mn-cs"/>
            </a:rPr>
            <a:t> </a:t>
          </a:r>
        </a:p>
        <a:p>
          <a:pPr algn="l"/>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Gestão de resíduos</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306-3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306-4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306-5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EM-RM-150a.1</a:t>
          </a:r>
        </a:p>
        <a:p>
          <a:pPr algn="l"/>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Gestão de integridade e riscos de incidente crítico</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a:t>
          </a:r>
          <a:r>
            <a:rPr lang="pt-BR" sz="1100" b="0" i="0" baseline="0">
              <a:solidFill>
                <a:srgbClr val="595959"/>
              </a:solidFill>
              <a:effectLst/>
              <a:latin typeface="+mn-lt"/>
              <a:ea typeface="+mn-ea"/>
              <a:cs typeface="+mn-cs"/>
            </a:rPr>
            <a:t>GRI 11.8.3 </a:t>
          </a:r>
          <a:endParaRPr lang="pt-BR">
            <a:solidFill>
              <a:srgbClr val="595959"/>
            </a:solidFill>
            <a:effectLst/>
          </a:endParaRP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EM-RM-540a.1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EM-RM-540a.2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EM-MD-540a.2</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lang="pt-BR" sz="1100">
              <a:solidFill>
                <a:schemeClr val="tx1"/>
              </a:solidFill>
              <a:latin typeface="+mn-lt"/>
              <a:ea typeface="+mn-ea"/>
              <a:cs typeface="+mn-cs"/>
            </a:rPr>
            <a:t>SASB EM-MD-540a.4</a:t>
          </a:r>
        </a:p>
      </xdr:txBody>
    </xdr:sp>
    <xdr:clientData/>
  </xdr:oneCellAnchor>
  <xdr:twoCellAnchor>
    <xdr:from>
      <xdr:col>3</xdr:col>
      <xdr:colOff>93132</xdr:colOff>
      <xdr:row>3</xdr:row>
      <xdr:rowOff>144778</xdr:rowOff>
    </xdr:from>
    <xdr:to>
      <xdr:col>7</xdr:col>
      <xdr:colOff>135465</xdr:colOff>
      <xdr:row>3</xdr:row>
      <xdr:rowOff>485350</xdr:rowOff>
    </xdr:to>
    <xdr:sp macro="" textlink="">
      <xdr:nvSpPr>
        <xdr:cNvPr id="45" name="Retângulo 44">
          <a:extLst>
            <a:ext uri="{FF2B5EF4-FFF2-40B4-BE49-F238E27FC236}">
              <a16:creationId xmlns:a16="http://schemas.microsoft.com/office/drawing/2014/main" id="{842F56DC-E046-4EE0-A4D6-8E9C74A5F238}"/>
            </a:ext>
          </a:extLst>
        </xdr:cNvPr>
        <xdr:cNvSpPr/>
      </xdr:nvSpPr>
      <xdr:spPr>
        <a:xfrm>
          <a:off x="2590799" y="800945"/>
          <a:ext cx="2815166" cy="3405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169333</xdr:colOff>
      <xdr:row>154</xdr:row>
      <xdr:rowOff>62947</xdr:rowOff>
    </xdr:from>
    <xdr:to>
      <xdr:col>5</xdr:col>
      <xdr:colOff>358499</xdr:colOff>
      <xdr:row>156</xdr:row>
      <xdr:rowOff>0</xdr:rowOff>
    </xdr:to>
    <xdr:sp macro="" textlink="">
      <xdr:nvSpPr>
        <xdr:cNvPr id="46" name="Retângulo: Cantos Superiores Arredondados 45">
          <a:extLst>
            <a:ext uri="{FF2B5EF4-FFF2-40B4-BE49-F238E27FC236}">
              <a16:creationId xmlns:a16="http://schemas.microsoft.com/office/drawing/2014/main" id="{A2104696-9B03-4826-B3BD-14CB766501E1}"/>
            </a:ext>
          </a:extLst>
        </xdr:cNvPr>
        <xdr:cNvSpPr/>
      </xdr:nvSpPr>
      <xdr:spPr>
        <a:xfrm>
          <a:off x="2497666" y="4068178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156</xdr:row>
      <xdr:rowOff>93837</xdr:rowOff>
    </xdr:from>
    <xdr:to>
      <xdr:col>14</xdr:col>
      <xdr:colOff>664845</xdr:colOff>
      <xdr:row>156</xdr:row>
      <xdr:rowOff>378603</xdr:rowOff>
    </xdr:to>
    <xdr:sp macro="" textlink="">
      <xdr:nvSpPr>
        <xdr:cNvPr id="47" name="Retângulo 46">
          <a:extLst>
            <a:ext uri="{FF2B5EF4-FFF2-40B4-BE49-F238E27FC236}">
              <a16:creationId xmlns:a16="http://schemas.microsoft.com/office/drawing/2014/main" id="{47C376B2-00F7-43CD-9F5A-2F3F17388037}"/>
            </a:ext>
          </a:extLst>
        </xdr:cNvPr>
        <xdr:cNvSpPr/>
      </xdr:nvSpPr>
      <xdr:spPr>
        <a:xfrm>
          <a:off x="2709333" y="41136004"/>
          <a:ext cx="8263679"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a:t>
          </a:r>
          <a:r>
            <a:rPr lang="pt-BR" sz="1100" b="0" baseline="0">
              <a:solidFill>
                <a:schemeClr val="tx1"/>
              </a:solidFill>
            </a:rPr>
            <a:t> contempla apenas as operações no Brasil, para o qual é material e aplicável.</a:t>
          </a:r>
          <a:endParaRPr lang="pt-BR" sz="1100" b="0">
            <a:solidFill>
              <a:schemeClr val="tx1"/>
            </a:solidFill>
          </a:endParaRPr>
        </a:p>
      </xdr:txBody>
    </xdr:sp>
    <xdr:clientData/>
  </xdr:twoCellAnchor>
  <xdr:twoCellAnchor>
    <xdr:from>
      <xdr:col>2</xdr:col>
      <xdr:colOff>169333</xdr:colOff>
      <xdr:row>165</xdr:row>
      <xdr:rowOff>62947</xdr:rowOff>
    </xdr:from>
    <xdr:to>
      <xdr:col>5</xdr:col>
      <xdr:colOff>358499</xdr:colOff>
      <xdr:row>167</xdr:row>
      <xdr:rowOff>0</xdr:rowOff>
    </xdr:to>
    <xdr:sp macro="" textlink="">
      <xdr:nvSpPr>
        <xdr:cNvPr id="48" name="Retângulo: Cantos Superiores Arredondados 47">
          <a:extLst>
            <a:ext uri="{FF2B5EF4-FFF2-40B4-BE49-F238E27FC236}">
              <a16:creationId xmlns:a16="http://schemas.microsoft.com/office/drawing/2014/main" id="{84470F89-1255-4663-950D-432909BBB925}"/>
            </a:ext>
          </a:extLst>
        </xdr:cNvPr>
        <xdr:cNvSpPr/>
      </xdr:nvSpPr>
      <xdr:spPr>
        <a:xfrm>
          <a:off x="2497666" y="43232364"/>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167</xdr:row>
      <xdr:rowOff>93837</xdr:rowOff>
    </xdr:from>
    <xdr:to>
      <xdr:col>14</xdr:col>
      <xdr:colOff>666750</xdr:colOff>
      <xdr:row>167</xdr:row>
      <xdr:rowOff>378603</xdr:rowOff>
    </xdr:to>
    <xdr:sp macro="" textlink="">
      <xdr:nvSpPr>
        <xdr:cNvPr id="49" name="Retângulo 48">
          <a:extLst>
            <a:ext uri="{FF2B5EF4-FFF2-40B4-BE49-F238E27FC236}">
              <a16:creationId xmlns:a16="http://schemas.microsoft.com/office/drawing/2014/main" id="{ABF8AC8F-84F7-4BD2-9698-3CBE888139AC}"/>
            </a:ext>
          </a:extLst>
        </xdr:cNvPr>
        <xdr:cNvSpPr/>
      </xdr:nvSpPr>
      <xdr:spPr>
        <a:xfrm>
          <a:off x="2709333" y="43686587"/>
          <a:ext cx="8265584"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a:t>
          </a:r>
          <a:r>
            <a:rPr lang="pt-BR" sz="1100" b="0" baseline="0">
              <a:solidFill>
                <a:schemeClr val="tx1"/>
              </a:solidFill>
            </a:rPr>
            <a:t> contempla apenas as operações no Brasil, para o qual é material e aplicável.</a:t>
          </a:r>
          <a:endParaRPr lang="pt-BR" sz="1100" b="0">
            <a:solidFill>
              <a:schemeClr val="tx1"/>
            </a:solidFill>
          </a:endParaRPr>
        </a:p>
      </xdr:txBody>
    </xdr:sp>
    <xdr:clientData/>
  </xdr:twoCellAnchor>
  <xdr:twoCellAnchor>
    <xdr:from>
      <xdr:col>3</xdr:col>
      <xdr:colOff>3805</xdr:colOff>
      <xdr:row>74</xdr:row>
      <xdr:rowOff>72959</xdr:rowOff>
    </xdr:from>
    <xdr:to>
      <xdr:col>5</xdr:col>
      <xdr:colOff>362305</xdr:colOff>
      <xdr:row>76</xdr:row>
      <xdr:rowOff>15727</xdr:rowOff>
    </xdr:to>
    <xdr:sp macro="" textlink="">
      <xdr:nvSpPr>
        <xdr:cNvPr id="50" name="Retângulo: Cantos Superiores Arredondados 49">
          <a:extLst>
            <a:ext uri="{FF2B5EF4-FFF2-40B4-BE49-F238E27FC236}">
              <a16:creationId xmlns:a16="http://schemas.microsoft.com/office/drawing/2014/main" id="{C2836BEB-F0A0-405F-AE66-6B43F99A1B1F}"/>
            </a:ext>
          </a:extLst>
        </xdr:cNvPr>
        <xdr:cNvSpPr/>
      </xdr:nvSpPr>
      <xdr:spPr>
        <a:xfrm>
          <a:off x="2501472" y="17175626"/>
          <a:ext cx="1692000" cy="36610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76</xdr:row>
      <xdr:rowOff>103412</xdr:rowOff>
    </xdr:from>
    <xdr:to>
      <xdr:col>17</xdr:col>
      <xdr:colOff>412750</xdr:colOff>
      <xdr:row>76</xdr:row>
      <xdr:rowOff>1860761</xdr:rowOff>
    </xdr:to>
    <xdr:sp macro="" textlink="">
      <xdr:nvSpPr>
        <xdr:cNvPr id="51" name="Retângulo 50">
          <a:extLst>
            <a:ext uri="{FF2B5EF4-FFF2-40B4-BE49-F238E27FC236}">
              <a16:creationId xmlns:a16="http://schemas.microsoft.com/office/drawing/2014/main" id="{D748248C-5425-4228-9D47-48121516465A}"/>
            </a:ext>
          </a:extLst>
        </xdr:cNvPr>
        <xdr:cNvSpPr/>
      </xdr:nvSpPr>
      <xdr:spPr>
        <a:xfrm>
          <a:off x="2709333" y="17629412"/>
          <a:ext cx="10170584" cy="175734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Capex é calculado pela soma das linhas de "Adições aos ativos biológicos" e "Aquisição de ativos imobilizado e intangível"  da demonstração financeira publicada. </a:t>
          </a:r>
        </a:p>
        <a:p>
          <a:pPr algn="l"/>
          <a:endParaRPr lang="pt-BR" sz="1100" b="0">
            <a:solidFill>
              <a:schemeClr val="tx1"/>
            </a:solidFill>
          </a:endParaRPr>
        </a:p>
        <a:p>
          <a:pPr algn="l"/>
          <a:r>
            <a:rPr lang="pt-BR" sz="1100" b="0">
              <a:solidFill>
                <a:schemeClr val="tx1"/>
              </a:solidFill>
            </a:rPr>
            <a:t>Nossa</a:t>
          </a:r>
          <a:r>
            <a:rPr lang="pt-BR" sz="1100" b="0" baseline="0">
              <a:solidFill>
                <a:schemeClr val="tx1"/>
              </a:solidFill>
            </a:rPr>
            <a:t> </a:t>
          </a:r>
          <a:r>
            <a:rPr lang="pt-BR" sz="1100" b="0">
              <a:solidFill>
                <a:schemeClr val="tx1"/>
              </a:solidFill>
            </a:rPr>
            <a:t>estratégia de investimento no segmento de Renováveis e Açúcar</a:t>
          </a:r>
          <a:r>
            <a:rPr lang="pt-BR" sz="1100" b="0" baseline="0">
              <a:solidFill>
                <a:schemeClr val="tx1"/>
              </a:solidFill>
            </a:rPr>
            <a:t> está</a:t>
          </a:r>
          <a:r>
            <a:rPr lang="pt-BR" sz="1100" b="0">
              <a:solidFill>
                <a:schemeClr val="tx1"/>
              </a:solidFill>
            </a:rPr>
            <a:t> relacionada ao plantio e trato dos canaviais, com dispêndio ligado à recuperação da produtividade agrícola, concluída em mais de dois terços, convertendo o patamar de renovação dos canaviais, entre outros investimentos recorrentes. Seguimos com as obras para a aceleração dos projetos de expansão em Renováveis, majoritariamente das plantas de Etanol de Segunda Geração (E2G), especificadamente das plantas #3 a #6, enquanto avançamos nos projetos das plantas #7 a #9, sem intercorrências. Reiteramos que o Programa E2G é uma realidade em franca expansão, progredindo conforme planejado. Além de intensificação dos investimentos em energia solar e outras fontes renováveis e cogeração. Em adição aos investimentos (Capex), tivemos (i) aporte de capital na Payly e Grupo Gnós, (ii) aumento de capital nas coligadas Logum Logística S.A. (“Logum”) e Uniduto Logística S.A. (“Uniduto”), (iii) adquiriu ações da empresa Tupinambá via controlada Bio Barra e (vi) aumento aumentos de capital em outras investidas.</a:t>
          </a:r>
          <a:endParaRPr lang="pt-BR" sz="1100" b="1">
            <a:solidFill>
              <a:srgbClr val="781E77"/>
            </a:solidFill>
          </a:endParaRPr>
        </a:p>
      </xdr:txBody>
    </xdr:sp>
    <xdr:clientData/>
  </xdr:twoCellAnchor>
  <xdr:twoCellAnchor>
    <xdr:from>
      <xdr:col>3</xdr:col>
      <xdr:colOff>0</xdr:colOff>
      <xdr:row>84</xdr:row>
      <xdr:rowOff>72959</xdr:rowOff>
    </xdr:from>
    <xdr:to>
      <xdr:col>5</xdr:col>
      <xdr:colOff>358500</xdr:colOff>
      <xdr:row>86</xdr:row>
      <xdr:rowOff>10012</xdr:rowOff>
    </xdr:to>
    <xdr:sp macro="" textlink="">
      <xdr:nvSpPr>
        <xdr:cNvPr id="52" name="Retângulo: Cantos Superiores Arredondados 51">
          <a:extLst>
            <a:ext uri="{FF2B5EF4-FFF2-40B4-BE49-F238E27FC236}">
              <a16:creationId xmlns:a16="http://schemas.microsoft.com/office/drawing/2014/main" id="{14FAD7BD-FAA2-45BD-A5DF-622837C80C00}"/>
            </a:ext>
          </a:extLst>
        </xdr:cNvPr>
        <xdr:cNvSpPr/>
      </xdr:nvSpPr>
      <xdr:spPr>
        <a:xfrm>
          <a:off x="2497667" y="20975042"/>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197273</xdr:colOff>
      <xdr:row>86</xdr:row>
      <xdr:rowOff>105318</xdr:rowOff>
    </xdr:from>
    <xdr:to>
      <xdr:col>17</xdr:col>
      <xdr:colOff>629074</xdr:colOff>
      <xdr:row>86</xdr:row>
      <xdr:rowOff>1112943</xdr:rowOff>
    </xdr:to>
    <xdr:sp macro="" textlink="">
      <xdr:nvSpPr>
        <xdr:cNvPr id="53" name="Retângulo 52">
          <a:extLst>
            <a:ext uri="{FF2B5EF4-FFF2-40B4-BE49-F238E27FC236}">
              <a16:creationId xmlns:a16="http://schemas.microsoft.com/office/drawing/2014/main" id="{758EC6AE-942A-4D8D-899E-A925E67924DD}"/>
            </a:ext>
          </a:extLst>
        </xdr:cNvPr>
        <xdr:cNvSpPr/>
      </xdr:nvSpPr>
      <xdr:spPr>
        <a:xfrm>
          <a:off x="2694940" y="21430735"/>
          <a:ext cx="10401301" cy="10076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A "Recompra de ações" é reportada conforme a linha </a:t>
          </a:r>
          <a:r>
            <a:rPr lang="pt-BR" sz="1100" b="0">
              <a:solidFill>
                <a:srgbClr val="595959"/>
              </a:solidFill>
            </a:rPr>
            <a:t>"Patrimônio Líquido</a:t>
          </a:r>
          <a:r>
            <a:rPr lang="pt-BR" sz="1100" b="0">
              <a:solidFill>
                <a:schemeClr val="tx1"/>
              </a:solidFill>
            </a:rPr>
            <a:t>" letra (e) "Ações em tesouraria" da demonstração financeira e "Pagamento de dividendos" é calculado pela linha de "Pagamentos de dividendos e JCP" das demonstrações dos fluxos de caixa, método indireto da demonstração financeira.</a:t>
          </a:r>
        </a:p>
        <a:p>
          <a:pPr algn="l"/>
          <a:endParaRPr lang="pt-BR" sz="1100" b="0">
            <a:solidFill>
              <a:schemeClr val="tx1"/>
            </a:solidFill>
          </a:endParaRPr>
        </a:p>
        <a:p>
          <a:pPr algn="l"/>
          <a:r>
            <a:rPr lang="pt-BR" sz="1100" b="0">
              <a:solidFill>
                <a:schemeClr val="tx1"/>
              </a:solidFill>
            </a:rPr>
            <a:t>Houve redução no valor monetário para a recompra de ações e de pagamentos de dividendos, pois na safra 2023/2024 tivemos uma readequação do patamar de dividendos, priorizando a alocação de capital em investimentos estratégicos de longo prazo e menos distribuições aos acionistas.</a:t>
          </a:r>
          <a:endParaRPr lang="pt-BR" sz="1100" b="1">
            <a:solidFill>
              <a:srgbClr val="781E77"/>
            </a:solidFill>
          </a:endParaRPr>
        </a:p>
      </xdr:txBody>
    </xdr:sp>
    <xdr:clientData/>
  </xdr:twoCellAnchor>
  <xdr:twoCellAnchor>
    <xdr:from>
      <xdr:col>0</xdr:col>
      <xdr:colOff>136525</xdr:colOff>
      <xdr:row>2</xdr:row>
      <xdr:rowOff>21168</xdr:rowOff>
    </xdr:from>
    <xdr:to>
      <xdr:col>0</xdr:col>
      <xdr:colOff>1941618</xdr:colOff>
      <xdr:row>7</xdr:row>
      <xdr:rowOff>105833</xdr:rowOff>
    </xdr:to>
    <xdr:grpSp>
      <xdr:nvGrpSpPr>
        <xdr:cNvPr id="54" name="Agrupar 53">
          <a:extLst>
            <a:ext uri="{FF2B5EF4-FFF2-40B4-BE49-F238E27FC236}">
              <a16:creationId xmlns:a16="http://schemas.microsoft.com/office/drawing/2014/main" id="{A4A98B80-D8A3-4D29-B59C-EE4CEF86C549}"/>
            </a:ext>
          </a:extLst>
        </xdr:cNvPr>
        <xdr:cNvGrpSpPr/>
      </xdr:nvGrpSpPr>
      <xdr:grpSpPr>
        <a:xfrm>
          <a:off x="136525" y="500946"/>
          <a:ext cx="1805093" cy="4120443"/>
          <a:chOff x="128758" y="434340"/>
          <a:chExt cx="1844822" cy="4115340"/>
        </a:xfrm>
      </xdr:grpSpPr>
      <xdr:sp macro="" textlink="">
        <xdr:nvSpPr>
          <xdr:cNvPr id="55" name="Retângulo 54">
            <a:hlinkClick xmlns:r="http://schemas.openxmlformats.org/officeDocument/2006/relationships" r:id="rId3"/>
            <a:extLst>
              <a:ext uri="{FF2B5EF4-FFF2-40B4-BE49-F238E27FC236}">
                <a16:creationId xmlns:a16="http://schemas.microsoft.com/office/drawing/2014/main" id="{0FE630F4-D599-8227-CF05-798A32520392}"/>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OUTROS INDICADORES</a:t>
            </a:r>
            <a:endParaRPr lang="pt-BR" sz="1050" b="1">
              <a:solidFill>
                <a:schemeClr val="tx1"/>
              </a:solidFill>
            </a:endParaRPr>
          </a:p>
        </xdr:txBody>
      </xdr:sp>
      <xdr:sp macro="" textlink="">
        <xdr:nvSpPr>
          <xdr:cNvPr id="56" name="Retângulo 55">
            <a:hlinkClick xmlns:r="http://schemas.openxmlformats.org/officeDocument/2006/relationships" r:id="rId4"/>
            <a:extLst>
              <a:ext uri="{FF2B5EF4-FFF2-40B4-BE49-F238E27FC236}">
                <a16:creationId xmlns:a16="http://schemas.microsoft.com/office/drawing/2014/main" id="{B799E140-0418-2CD1-3BDC-4D6D06D5895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b="0">
              <a:solidFill>
                <a:schemeClr val="tx1"/>
              </a:solidFill>
            </a:endParaRPr>
          </a:p>
        </xdr:txBody>
      </xdr:sp>
      <xdr:sp macro="" textlink="">
        <xdr:nvSpPr>
          <xdr:cNvPr id="57" name="Retângulo 56">
            <a:hlinkClick xmlns:r="http://schemas.openxmlformats.org/officeDocument/2006/relationships" r:id="rId5"/>
            <a:extLst>
              <a:ext uri="{FF2B5EF4-FFF2-40B4-BE49-F238E27FC236}">
                <a16:creationId xmlns:a16="http://schemas.microsoft.com/office/drawing/2014/main" id="{37C79AF7-B6E0-6E6C-5414-144B7EBD5349}"/>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b="0">
              <a:solidFill>
                <a:schemeClr val="tx1"/>
              </a:solidFill>
            </a:endParaRPr>
          </a:p>
        </xdr:txBody>
      </xdr:sp>
      <xdr:sp macro="" textlink="">
        <xdr:nvSpPr>
          <xdr:cNvPr id="58" name="Retângulo 57">
            <a:hlinkClick xmlns:r="http://schemas.openxmlformats.org/officeDocument/2006/relationships" r:id="rId6"/>
            <a:extLst>
              <a:ext uri="{FF2B5EF4-FFF2-40B4-BE49-F238E27FC236}">
                <a16:creationId xmlns:a16="http://schemas.microsoft.com/office/drawing/2014/main" id="{79F874EC-0C48-CEAE-F315-987759F0607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59" name="Retângulo 58">
            <a:hlinkClick xmlns:r="http://schemas.openxmlformats.org/officeDocument/2006/relationships" r:id="rId7"/>
            <a:extLst>
              <a:ext uri="{FF2B5EF4-FFF2-40B4-BE49-F238E27FC236}">
                <a16:creationId xmlns:a16="http://schemas.microsoft.com/office/drawing/2014/main" id="{59DCDC89-D973-5A3E-E145-51F3EB1BD52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60" name="Retângulo 59">
            <a:hlinkClick xmlns:r="http://schemas.openxmlformats.org/officeDocument/2006/relationships" r:id="rId8"/>
            <a:extLst>
              <a:ext uri="{FF2B5EF4-FFF2-40B4-BE49-F238E27FC236}">
                <a16:creationId xmlns:a16="http://schemas.microsoft.com/office/drawing/2014/main" id="{0EA646C5-264D-674B-A279-67101946B09D}"/>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61" name="Retângulo 60">
            <a:hlinkClick xmlns:r="http://schemas.openxmlformats.org/officeDocument/2006/relationships" r:id="rId9"/>
            <a:extLst>
              <a:ext uri="{FF2B5EF4-FFF2-40B4-BE49-F238E27FC236}">
                <a16:creationId xmlns:a16="http://schemas.microsoft.com/office/drawing/2014/main" id="{9D45F54C-4A11-C009-F6E1-1F40AEA68156}"/>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62" name="Retângulo 61">
            <a:hlinkClick xmlns:r="http://schemas.openxmlformats.org/officeDocument/2006/relationships" r:id="rId10"/>
            <a:extLst>
              <a:ext uri="{FF2B5EF4-FFF2-40B4-BE49-F238E27FC236}">
                <a16:creationId xmlns:a16="http://schemas.microsoft.com/office/drawing/2014/main" id="{46994BF7-A9AC-CBA2-ABA4-23D411E71FB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63" name="Retângulo 62">
            <a:hlinkClick xmlns:r="http://schemas.openxmlformats.org/officeDocument/2006/relationships" r:id="rId11"/>
            <a:extLst>
              <a:ext uri="{FF2B5EF4-FFF2-40B4-BE49-F238E27FC236}">
                <a16:creationId xmlns:a16="http://schemas.microsoft.com/office/drawing/2014/main" id="{87C62766-579B-6130-10B9-270FCE8C799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64" name="Retângulo 63">
            <a:hlinkClick xmlns:r="http://schemas.openxmlformats.org/officeDocument/2006/relationships" r:id="rId12"/>
            <a:extLst>
              <a:ext uri="{FF2B5EF4-FFF2-40B4-BE49-F238E27FC236}">
                <a16:creationId xmlns:a16="http://schemas.microsoft.com/office/drawing/2014/main" id="{84C4C257-8E1B-8EAC-504E-34552E2FEAEF}"/>
              </a:ext>
            </a:extLst>
          </xdr:cNvPr>
          <xdr:cNvSpPr/>
        </xdr:nvSpPr>
        <xdr:spPr>
          <a:xfrm>
            <a:off x="128758" y="1461468"/>
            <a:ext cx="1844822" cy="2734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65" name="Retângulo 64">
            <a:hlinkClick xmlns:r="http://schemas.openxmlformats.org/officeDocument/2006/relationships" r:id="rId13"/>
            <a:extLst>
              <a:ext uri="{FF2B5EF4-FFF2-40B4-BE49-F238E27FC236}">
                <a16:creationId xmlns:a16="http://schemas.microsoft.com/office/drawing/2014/main" id="{18CD3D52-C398-CD63-2480-1BB6DA88D91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66" name="Retângulo 65">
            <a:hlinkClick xmlns:r="http://schemas.openxmlformats.org/officeDocument/2006/relationships" r:id="rId14"/>
            <a:extLst>
              <a:ext uri="{FF2B5EF4-FFF2-40B4-BE49-F238E27FC236}">
                <a16:creationId xmlns:a16="http://schemas.microsoft.com/office/drawing/2014/main" id="{FFEC2FD5-80E6-5218-A487-2D321304BB3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67" name="Retângulo 66">
            <a:hlinkClick xmlns:r="http://schemas.openxmlformats.org/officeDocument/2006/relationships" r:id="rId15"/>
            <a:extLst>
              <a:ext uri="{FF2B5EF4-FFF2-40B4-BE49-F238E27FC236}">
                <a16:creationId xmlns:a16="http://schemas.microsoft.com/office/drawing/2014/main" id="{663813D8-9B12-3107-60AB-F2F87AA5613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9569</xdr:colOff>
      <xdr:row>36</xdr:row>
      <xdr:rowOff>56262</xdr:rowOff>
    </xdr:to>
    <xdr:pic>
      <xdr:nvPicPr>
        <xdr:cNvPr id="2" name="Imagem 1">
          <a:extLst>
            <a:ext uri="{FF2B5EF4-FFF2-40B4-BE49-F238E27FC236}">
              <a16:creationId xmlns:a16="http://schemas.microsoft.com/office/drawing/2014/main" id="{0DDEE4DC-CF31-4B54-97AB-884747823B04}"/>
            </a:ext>
          </a:extLst>
        </xdr:cNvPr>
        <xdr:cNvPicPr>
          <a:picLocks noChangeAspect="1"/>
        </xdr:cNvPicPr>
      </xdr:nvPicPr>
      <xdr:blipFill>
        <a:blip xmlns:r="http://schemas.openxmlformats.org/officeDocument/2006/relationships" r:embed="rId1"/>
        <a:stretch>
          <a:fillRect/>
        </a:stretch>
      </xdr:blipFill>
      <xdr:spPr>
        <a:xfrm>
          <a:off x="2252133" y="0"/>
          <a:ext cx="356703" cy="7408715"/>
        </a:xfrm>
        <a:prstGeom prst="rect">
          <a:avLst/>
        </a:prstGeom>
      </xdr:spPr>
    </xdr:pic>
    <xdr:clientData/>
  </xdr:twoCellAnchor>
  <xdr:twoCellAnchor editAs="oneCell">
    <xdr:from>
      <xdr:col>11</xdr:col>
      <xdr:colOff>152400</xdr:colOff>
      <xdr:row>2</xdr:row>
      <xdr:rowOff>68580</xdr:rowOff>
    </xdr:from>
    <xdr:to>
      <xdr:col>13</xdr:col>
      <xdr:colOff>45720</xdr:colOff>
      <xdr:row>3</xdr:row>
      <xdr:rowOff>80060</xdr:rowOff>
    </xdr:to>
    <xdr:pic>
      <xdr:nvPicPr>
        <xdr:cNvPr id="5" name="Imagem 4">
          <a:extLst>
            <a:ext uri="{FF2B5EF4-FFF2-40B4-BE49-F238E27FC236}">
              <a16:creationId xmlns:a16="http://schemas.microsoft.com/office/drawing/2014/main" id="{FAD2513F-BCA6-4B2C-870A-3DC186381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33460" y="556260"/>
          <a:ext cx="830580" cy="3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259291</xdr:colOff>
      <xdr:row>1</xdr:row>
      <xdr:rowOff>202777</xdr:rowOff>
    </xdr:from>
    <xdr:to>
      <xdr:col>0</xdr:col>
      <xdr:colOff>1973791</xdr:colOff>
      <xdr:row>24</xdr:row>
      <xdr:rowOff>51012</xdr:rowOff>
    </xdr:to>
    <xdr:grpSp>
      <xdr:nvGrpSpPr>
        <xdr:cNvPr id="6" name="Agrupar 5">
          <a:extLst>
            <a:ext uri="{FF2B5EF4-FFF2-40B4-BE49-F238E27FC236}">
              <a16:creationId xmlns:a16="http://schemas.microsoft.com/office/drawing/2014/main" id="{B2FB2B8E-83D4-4889-A4C1-0199EC9B6DD8}"/>
            </a:ext>
          </a:extLst>
        </xdr:cNvPr>
        <xdr:cNvGrpSpPr/>
      </xdr:nvGrpSpPr>
      <xdr:grpSpPr>
        <a:xfrm>
          <a:off x="259291" y="506166"/>
          <a:ext cx="1714500" cy="4229735"/>
          <a:chOff x="251460" y="434340"/>
          <a:chExt cx="1722120" cy="4115340"/>
        </a:xfrm>
      </xdr:grpSpPr>
      <xdr:sp macro="" textlink="">
        <xdr:nvSpPr>
          <xdr:cNvPr id="7" name="Retângulo 6">
            <a:hlinkClick xmlns:r="http://schemas.openxmlformats.org/officeDocument/2006/relationships" r:id="rId3"/>
            <a:extLst>
              <a:ext uri="{FF2B5EF4-FFF2-40B4-BE49-F238E27FC236}">
                <a16:creationId xmlns:a16="http://schemas.microsoft.com/office/drawing/2014/main" id="{A20FDAF5-0B02-5ED2-03FC-BE6E380CF756}"/>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8" name="Retângulo 7">
            <a:hlinkClick xmlns:r="http://schemas.openxmlformats.org/officeDocument/2006/relationships" r:id="rId4"/>
            <a:extLst>
              <a:ext uri="{FF2B5EF4-FFF2-40B4-BE49-F238E27FC236}">
                <a16:creationId xmlns:a16="http://schemas.microsoft.com/office/drawing/2014/main" id="{843FB934-24D6-6AF0-5211-8CA2D1CEB9C3}"/>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9" name="Retângulo 8">
            <a:hlinkClick xmlns:r="http://schemas.openxmlformats.org/officeDocument/2006/relationships" r:id="rId5"/>
            <a:extLst>
              <a:ext uri="{FF2B5EF4-FFF2-40B4-BE49-F238E27FC236}">
                <a16:creationId xmlns:a16="http://schemas.microsoft.com/office/drawing/2014/main" id="{41F60081-C849-0503-B328-6B275F569E86}"/>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0" name="Retângulo 9">
            <a:hlinkClick xmlns:r="http://schemas.openxmlformats.org/officeDocument/2006/relationships" r:id="rId6"/>
            <a:extLst>
              <a:ext uri="{FF2B5EF4-FFF2-40B4-BE49-F238E27FC236}">
                <a16:creationId xmlns:a16="http://schemas.microsoft.com/office/drawing/2014/main" id="{2F708BD1-EF2F-1E50-9C8B-34C711040E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1" name="Retângulo 10">
            <a:hlinkClick xmlns:r="http://schemas.openxmlformats.org/officeDocument/2006/relationships" r:id="rId7"/>
            <a:extLst>
              <a:ext uri="{FF2B5EF4-FFF2-40B4-BE49-F238E27FC236}">
                <a16:creationId xmlns:a16="http://schemas.microsoft.com/office/drawing/2014/main" id="{FFF7A395-2A3A-6602-77A2-3940497FEF62}"/>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12" name="Retângulo 11">
            <a:hlinkClick xmlns:r="http://schemas.openxmlformats.org/officeDocument/2006/relationships" r:id="rId8"/>
            <a:extLst>
              <a:ext uri="{FF2B5EF4-FFF2-40B4-BE49-F238E27FC236}">
                <a16:creationId xmlns:a16="http://schemas.microsoft.com/office/drawing/2014/main" id="{796C65E4-29C2-DD92-D1F7-A6F5C4D1110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13" name="Retângulo 12">
            <a:hlinkClick xmlns:r="http://schemas.openxmlformats.org/officeDocument/2006/relationships" r:id="rId9"/>
            <a:extLst>
              <a:ext uri="{FF2B5EF4-FFF2-40B4-BE49-F238E27FC236}">
                <a16:creationId xmlns:a16="http://schemas.microsoft.com/office/drawing/2014/main" id="{06EAD0E0-18B9-12E2-DA18-9F7C23B97F3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4" name="Retângulo 13">
            <a:hlinkClick xmlns:r="http://schemas.openxmlformats.org/officeDocument/2006/relationships" r:id="rId10"/>
            <a:extLst>
              <a:ext uri="{FF2B5EF4-FFF2-40B4-BE49-F238E27FC236}">
                <a16:creationId xmlns:a16="http://schemas.microsoft.com/office/drawing/2014/main" id="{379E613F-EC79-C109-1F2E-011576820B5B}"/>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15" name="Retângulo 14">
            <a:hlinkClick xmlns:r="http://schemas.openxmlformats.org/officeDocument/2006/relationships" r:id="rId11"/>
            <a:extLst>
              <a:ext uri="{FF2B5EF4-FFF2-40B4-BE49-F238E27FC236}">
                <a16:creationId xmlns:a16="http://schemas.microsoft.com/office/drawing/2014/main" id="{75D512AD-F186-6353-69EF-06556C1F0E1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16" name="Retângulo 15">
            <a:hlinkClick xmlns:r="http://schemas.openxmlformats.org/officeDocument/2006/relationships" r:id="rId12"/>
            <a:extLst>
              <a:ext uri="{FF2B5EF4-FFF2-40B4-BE49-F238E27FC236}">
                <a16:creationId xmlns:a16="http://schemas.microsoft.com/office/drawing/2014/main" id="{D6ED1FDF-50C1-8BD7-3E53-526DDBBF01BD}"/>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17" name="Retângulo 16">
            <a:hlinkClick xmlns:r="http://schemas.openxmlformats.org/officeDocument/2006/relationships" r:id="rId13"/>
            <a:extLst>
              <a:ext uri="{FF2B5EF4-FFF2-40B4-BE49-F238E27FC236}">
                <a16:creationId xmlns:a16="http://schemas.microsoft.com/office/drawing/2014/main" id="{3D3D9C71-AFF1-5F32-0769-55FBBE8C4C68}"/>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a:solidFill>
                <a:schemeClr val="tx1"/>
              </a:solidFill>
            </a:endParaRPr>
          </a:p>
        </xdr:txBody>
      </xdr:sp>
      <xdr:sp macro="" textlink="">
        <xdr:nvSpPr>
          <xdr:cNvPr id="18" name="Retângulo 17">
            <a:hlinkClick xmlns:r="http://schemas.openxmlformats.org/officeDocument/2006/relationships" r:id="rId14"/>
            <a:extLst>
              <a:ext uri="{FF2B5EF4-FFF2-40B4-BE49-F238E27FC236}">
                <a16:creationId xmlns:a16="http://schemas.microsoft.com/office/drawing/2014/main" id="{B4D6328C-C2E1-FBCB-0A8C-7B349AE13877}"/>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19" name="Retângulo 18">
            <a:hlinkClick xmlns:r="http://schemas.openxmlformats.org/officeDocument/2006/relationships" r:id="rId15"/>
            <a:extLst>
              <a:ext uri="{FF2B5EF4-FFF2-40B4-BE49-F238E27FC236}">
                <a16:creationId xmlns:a16="http://schemas.microsoft.com/office/drawing/2014/main" id="{E5FF857B-60BE-919C-B8CA-EC2D199A367B}"/>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INTRODUÇÃO</a:t>
            </a:r>
            <a:endParaRPr lang="pt-BR" sz="1050" b="1">
              <a:solidFill>
                <a:schemeClr val="tx1"/>
              </a:solidFill>
            </a:endParaRPr>
          </a:p>
        </xdr:txBody>
      </xdr:sp>
    </xdr:grpSp>
    <xdr:clientData/>
  </xdr:twoCellAnchor>
  <xdr:twoCellAnchor>
    <xdr:from>
      <xdr:col>3</xdr:col>
      <xdr:colOff>92286</xdr:colOff>
      <xdr:row>4</xdr:row>
      <xdr:rowOff>161290</xdr:rowOff>
    </xdr:from>
    <xdr:to>
      <xdr:col>19</xdr:col>
      <xdr:colOff>465666</xdr:colOff>
      <xdr:row>22</xdr:row>
      <xdr:rowOff>168910</xdr:rowOff>
    </xdr:to>
    <xdr:sp macro="" textlink="">
      <xdr:nvSpPr>
        <xdr:cNvPr id="20" name="Retângulo 19">
          <a:extLst>
            <a:ext uri="{FF2B5EF4-FFF2-40B4-BE49-F238E27FC236}">
              <a16:creationId xmlns:a16="http://schemas.microsoft.com/office/drawing/2014/main" id="{40A956A4-DE0D-40DD-AE90-823725717F88}"/>
            </a:ext>
          </a:extLst>
        </xdr:cNvPr>
        <xdr:cNvSpPr/>
      </xdr:nvSpPr>
      <xdr:spPr>
        <a:xfrm>
          <a:off x="2791036" y="1198457"/>
          <a:ext cx="7178463" cy="32461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Esta Central de Indicadores foi elaborada para proporcionar transparência à nossa </a:t>
          </a:r>
          <a:r>
            <a:rPr lang="pt-BR" sz="1100" i="1">
              <a:solidFill>
                <a:schemeClr val="tx1"/>
              </a:solidFill>
            </a:rPr>
            <a:t>performance</a:t>
          </a:r>
          <a:r>
            <a:rPr lang="pt-BR" sz="1100">
              <a:solidFill>
                <a:schemeClr val="tx1"/>
              </a:solidFill>
            </a:rPr>
            <a:t> ESG, em conformidade com as Normas da Global Reporting Initiative (GRI 2021), indicadores do Sustainability Accounting Standards Board (SASB) e Métricas do Capitalismo de Stakeholder do World Economic Forum (WEF). Além dos indicadores de transparência, reunimos dados gerais, desempenho econômico e avanços rumo aos compromissos públicos que assumimos até 2030.</a:t>
          </a:r>
        </a:p>
        <a:p>
          <a:pPr algn="l"/>
          <a:endParaRPr lang="pt-BR" sz="1100">
            <a:solidFill>
              <a:schemeClr val="tx1"/>
            </a:solidFill>
          </a:endParaRPr>
        </a:p>
        <a:p>
          <a:pPr algn="l"/>
          <a:r>
            <a:rPr lang="pt-BR" sz="1100">
              <a:solidFill>
                <a:schemeClr val="tx1"/>
              </a:solidFill>
            </a:rPr>
            <a:t>Essa ferramenta substitui o antigo Caderno de Indicadores e complementa nosso Relatório Integrado, que pode ser consultado aqui. Para acessar os indicadores, basta clicar nas abas dos temas materiais ou consultar a aba "Lista completa de indicadores". A aba "Principais indicadores" apresenta os resultados consolidados dos indicadores considerados mais relevantes para a Raízen. Por fim, na aba "Compromissos públicos", exibimos nosso desempenho na Estratégia 2030.</a:t>
          </a:r>
        </a:p>
        <a:p>
          <a:pPr algn="l"/>
          <a:endParaRPr lang="pt-BR" sz="1100">
            <a:solidFill>
              <a:schemeClr val="tx1"/>
            </a:solidFill>
          </a:endParaRPr>
        </a:p>
        <a:p>
          <a:pPr algn="l"/>
          <a:r>
            <a:rPr lang="pt-BR" sz="1100">
              <a:solidFill>
                <a:schemeClr val="tx1"/>
              </a:solidFill>
            </a:rPr>
            <a:t>Apresentamos nossos indicadores com informações sobre o desempenho de nossas operações no Brasil, na Argentina e no Paraguai, entre abril de 2023 e março de 2024 (safra 2023/2024). Este é o primeiro ano em que incluímos, em nosso Relatório, as informações sobre nossas operações no Paraguai. Os dados ainda estão em fase de aprimoramento e adequação e, por esse motivo, alguns indicadores não contemplaram essas operações. C</a:t>
          </a:r>
          <a:r>
            <a:rPr lang="pt-BR" sz="1100" baseline="0">
              <a:solidFill>
                <a:schemeClr val="tx1"/>
              </a:solidFill>
            </a:rPr>
            <a:t>onsideramos como unidade operacional no Paraguai o nosso escritório corporativo e, dessa forma, alguns indicadores ambientais e sociais não foram considerados materiais para este reporte. D</a:t>
          </a:r>
          <a:r>
            <a:rPr lang="pt-BR" sz="1100">
              <a:solidFill>
                <a:schemeClr val="tx1"/>
              </a:solidFill>
            </a:rPr>
            <a:t>etalhamos em cada indicador qual foi o escopo contemplado. </a:t>
          </a:r>
        </a:p>
        <a:p>
          <a:pPr algn="l"/>
          <a:endParaRPr lang="pt-BR" sz="1100">
            <a:solidFill>
              <a:schemeClr val="tx1"/>
            </a:solidFill>
          </a:endParaRPr>
        </a:p>
        <a:p>
          <a:pPr algn="l"/>
          <a:r>
            <a:rPr lang="pt-BR" sz="1100">
              <a:solidFill>
                <a:schemeClr val="tx1"/>
              </a:solidFill>
            </a:rPr>
            <a:t>Todas as informações apresentadas foram verificadas pela KPMG Auditores Independentes.</a:t>
          </a:r>
        </a:p>
      </xdr:txBody>
    </xdr:sp>
    <xdr:clientData/>
  </xdr:twoCellAnchor>
  <xdr:twoCellAnchor>
    <xdr:from>
      <xdr:col>3</xdr:col>
      <xdr:colOff>235372</xdr:colOff>
      <xdr:row>23</xdr:row>
      <xdr:rowOff>7623</xdr:rowOff>
    </xdr:from>
    <xdr:to>
      <xdr:col>13</xdr:col>
      <xdr:colOff>11008</xdr:colOff>
      <xdr:row>26</xdr:row>
      <xdr:rowOff>114306</xdr:rowOff>
    </xdr:to>
    <xdr:grpSp>
      <xdr:nvGrpSpPr>
        <xdr:cNvPr id="22" name="Agrupar 21">
          <a:extLst>
            <a:ext uri="{FF2B5EF4-FFF2-40B4-BE49-F238E27FC236}">
              <a16:creationId xmlns:a16="http://schemas.microsoft.com/office/drawing/2014/main" id="{2E214CC9-A73B-6832-1586-47829E3F23CB}"/>
            </a:ext>
          </a:extLst>
        </xdr:cNvPr>
        <xdr:cNvGrpSpPr/>
      </xdr:nvGrpSpPr>
      <xdr:grpSpPr>
        <a:xfrm>
          <a:off x="3064650" y="4509067"/>
          <a:ext cx="6358469" cy="657017"/>
          <a:chOff x="3001431" y="3451858"/>
          <a:chExt cx="6275496" cy="518162"/>
        </a:xfrm>
      </xdr:grpSpPr>
      <xdr:sp macro="" textlink="">
        <xdr:nvSpPr>
          <xdr:cNvPr id="21" name="Retângulo 20">
            <a:extLst>
              <a:ext uri="{FF2B5EF4-FFF2-40B4-BE49-F238E27FC236}">
                <a16:creationId xmlns:a16="http://schemas.microsoft.com/office/drawing/2014/main" id="{51BFD6A8-BECE-4415-BCC0-853F81AEB715}"/>
              </a:ext>
            </a:extLst>
          </xdr:cNvPr>
          <xdr:cNvSpPr/>
        </xdr:nvSpPr>
        <xdr:spPr>
          <a:xfrm>
            <a:off x="3001431" y="3451858"/>
            <a:ext cx="689187"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200">
              <a:solidFill>
                <a:schemeClr val="bg1"/>
              </a:solidFill>
            </a:endParaRPr>
          </a:p>
        </xdr:txBody>
      </xdr:sp>
      <xdr:pic>
        <xdr:nvPicPr>
          <xdr:cNvPr id="3" name="Gráfico 2" descr="Perguntas com preenchimento sólido">
            <a:extLst>
              <a:ext uri="{FF2B5EF4-FFF2-40B4-BE49-F238E27FC236}">
                <a16:creationId xmlns:a16="http://schemas.microsoft.com/office/drawing/2014/main" id="{A5A3624A-E27D-4FAD-A2A8-0F3D36CB0F8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097114" y="3516895"/>
            <a:ext cx="451274" cy="380823"/>
          </a:xfrm>
          <a:prstGeom prst="rect">
            <a:avLst/>
          </a:prstGeom>
        </xdr:spPr>
      </xdr:pic>
      <xdr:sp macro="" textlink="">
        <xdr:nvSpPr>
          <xdr:cNvPr id="4" name="Retângulo 3">
            <a:extLst>
              <a:ext uri="{FF2B5EF4-FFF2-40B4-BE49-F238E27FC236}">
                <a16:creationId xmlns:a16="http://schemas.microsoft.com/office/drawing/2014/main" id="{F5CFB305-EE16-43E3-B828-D478E68D0BE1}"/>
              </a:ext>
            </a:extLst>
          </xdr:cNvPr>
          <xdr:cNvSpPr/>
        </xdr:nvSpPr>
        <xdr:spPr>
          <a:xfrm>
            <a:off x="3563619" y="3451860"/>
            <a:ext cx="5713308"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pt-BR" sz="1200" b="0" i="0" baseline="0">
                <a:solidFill>
                  <a:schemeClr val="bg1"/>
                </a:solidFill>
                <a:effectLst/>
                <a:latin typeface="+mn-lt"/>
                <a:ea typeface="+mn-ea"/>
                <a:cs typeface="+mn-cs"/>
              </a:rPr>
              <a:t>Em caso de dúvidas ou para mais informações, pedimos entrar em contato por </a:t>
            </a:r>
            <a:r>
              <a:rPr lang="pt-BR" sz="1200" b="0" i="1" baseline="0">
                <a:solidFill>
                  <a:schemeClr val="bg1"/>
                </a:solidFill>
                <a:effectLst/>
                <a:latin typeface="+mn-lt"/>
                <a:ea typeface="+mn-ea"/>
                <a:cs typeface="+mn-cs"/>
              </a:rPr>
              <a:t>e-mail</a:t>
            </a:r>
            <a:r>
              <a:rPr lang="pt-BR" sz="1200" b="0" i="0" baseline="0">
                <a:solidFill>
                  <a:schemeClr val="bg1"/>
                </a:solidFill>
                <a:effectLst/>
                <a:latin typeface="+mn-lt"/>
                <a:ea typeface="+mn-ea"/>
                <a:cs typeface="+mn-cs"/>
              </a:rPr>
              <a:t> (fale@raizen.com) ou telefone (0800 728 1616).</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226062</xdr:colOff>
      <xdr:row>1</xdr:row>
      <xdr:rowOff>201936</xdr:rowOff>
    </xdr:from>
    <xdr:to>
      <xdr:col>0</xdr:col>
      <xdr:colOff>1940562</xdr:colOff>
      <xdr:row>9</xdr:row>
      <xdr:rowOff>457323</xdr:rowOff>
    </xdr:to>
    <xdr:grpSp>
      <xdr:nvGrpSpPr>
        <xdr:cNvPr id="45" name="Agrupar 44">
          <a:extLst>
            <a:ext uri="{FF2B5EF4-FFF2-40B4-BE49-F238E27FC236}">
              <a16:creationId xmlns:a16="http://schemas.microsoft.com/office/drawing/2014/main" id="{8B372628-032A-43AD-B972-1B4F7E6CB6B1}"/>
            </a:ext>
          </a:extLst>
        </xdr:cNvPr>
        <xdr:cNvGrpSpPr/>
      </xdr:nvGrpSpPr>
      <xdr:grpSpPr>
        <a:xfrm>
          <a:off x="226062" y="505325"/>
          <a:ext cx="1714500" cy="4291165"/>
          <a:chOff x="251460" y="434340"/>
          <a:chExt cx="1722120" cy="4115340"/>
        </a:xfrm>
      </xdr:grpSpPr>
      <xdr:sp macro="" textlink="">
        <xdr:nvSpPr>
          <xdr:cNvPr id="46" name="Retângulo 45">
            <a:hlinkClick xmlns:r="http://schemas.openxmlformats.org/officeDocument/2006/relationships" r:id="rId1"/>
            <a:extLst>
              <a:ext uri="{FF2B5EF4-FFF2-40B4-BE49-F238E27FC236}">
                <a16:creationId xmlns:a16="http://schemas.microsoft.com/office/drawing/2014/main" id="{7C2260D0-2047-B567-4B80-43CED2020434}"/>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47" name="Retângulo 46">
            <a:hlinkClick xmlns:r="http://schemas.openxmlformats.org/officeDocument/2006/relationships" r:id="rId2"/>
            <a:extLst>
              <a:ext uri="{FF2B5EF4-FFF2-40B4-BE49-F238E27FC236}">
                <a16:creationId xmlns:a16="http://schemas.microsoft.com/office/drawing/2014/main" id="{43CF5CD4-A27C-97BD-848B-EA798AE415C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48" name="Retângulo 47">
            <a:hlinkClick xmlns:r="http://schemas.openxmlformats.org/officeDocument/2006/relationships" r:id="rId3"/>
            <a:extLst>
              <a:ext uri="{FF2B5EF4-FFF2-40B4-BE49-F238E27FC236}">
                <a16:creationId xmlns:a16="http://schemas.microsoft.com/office/drawing/2014/main" id="{852A77C6-36DE-DCCC-A52F-0629276A1AF0}"/>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49" name="Retângulo 48">
            <a:hlinkClick xmlns:r="http://schemas.openxmlformats.org/officeDocument/2006/relationships" r:id="rId4"/>
            <a:extLst>
              <a:ext uri="{FF2B5EF4-FFF2-40B4-BE49-F238E27FC236}">
                <a16:creationId xmlns:a16="http://schemas.microsoft.com/office/drawing/2014/main" id="{7DCFB2DB-4A1F-880C-0332-DB61A240E8D5}"/>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50" name="Retângulo 49">
            <a:hlinkClick xmlns:r="http://schemas.openxmlformats.org/officeDocument/2006/relationships" r:id="rId5"/>
            <a:extLst>
              <a:ext uri="{FF2B5EF4-FFF2-40B4-BE49-F238E27FC236}">
                <a16:creationId xmlns:a16="http://schemas.microsoft.com/office/drawing/2014/main" id="{7FC6CEF0-42C2-402E-84E6-2234E2D9129D}"/>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51" name="Retângulo 50">
            <a:hlinkClick xmlns:r="http://schemas.openxmlformats.org/officeDocument/2006/relationships" r:id="rId6"/>
            <a:extLst>
              <a:ext uri="{FF2B5EF4-FFF2-40B4-BE49-F238E27FC236}">
                <a16:creationId xmlns:a16="http://schemas.microsoft.com/office/drawing/2014/main" id="{51F76194-31C7-70EC-8B9C-B0A15D4CD30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52" name="Retângulo 51">
            <a:hlinkClick xmlns:r="http://schemas.openxmlformats.org/officeDocument/2006/relationships" r:id="rId7"/>
            <a:extLst>
              <a:ext uri="{FF2B5EF4-FFF2-40B4-BE49-F238E27FC236}">
                <a16:creationId xmlns:a16="http://schemas.microsoft.com/office/drawing/2014/main" id="{F9E3D549-C412-9372-7A92-B6F48824B595}"/>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53" name="Retângulo 52">
            <a:hlinkClick xmlns:r="http://schemas.openxmlformats.org/officeDocument/2006/relationships" r:id="rId8"/>
            <a:extLst>
              <a:ext uri="{FF2B5EF4-FFF2-40B4-BE49-F238E27FC236}">
                <a16:creationId xmlns:a16="http://schemas.microsoft.com/office/drawing/2014/main" id="{5DAA787E-D497-1D64-8AFE-31A9CE51C3C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54" name="Retângulo 53">
            <a:hlinkClick xmlns:r="http://schemas.openxmlformats.org/officeDocument/2006/relationships" r:id="rId9"/>
            <a:extLst>
              <a:ext uri="{FF2B5EF4-FFF2-40B4-BE49-F238E27FC236}">
                <a16:creationId xmlns:a16="http://schemas.microsoft.com/office/drawing/2014/main" id="{1B417891-EBC2-C204-8005-B13AC0F7517C}"/>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55" name="Retângulo 54">
            <a:hlinkClick xmlns:r="http://schemas.openxmlformats.org/officeDocument/2006/relationships" r:id="rId10"/>
            <a:extLst>
              <a:ext uri="{FF2B5EF4-FFF2-40B4-BE49-F238E27FC236}">
                <a16:creationId xmlns:a16="http://schemas.microsoft.com/office/drawing/2014/main" id="{B2CC460B-173F-C50E-9D20-1C7485703186}"/>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56" name="Retângulo 55">
            <a:hlinkClick xmlns:r="http://schemas.openxmlformats.org/officeDocument/2006/relationships" r:id="rId11"/>
            <a:extLst>
              <a:ext uri="{FF2B5EF4-FFF2-40B4-BE49-F238E27FC236}">
                <a16:creationId xmlns:a16="http://schemas.microsoft.com/office/drawing/2014/main" id="{EA9FF243-E121-86DE-500B-AABCB232DF1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57" name="Retângulo 56">
            <a:hlinkClick xmlns:r="http://schemas.openxmlformats.org/officeDocument/2006/relationships" r:id="rId12"/>
            <a:extLst>
              <a:ext uri="{FF2B5EF4-FFF2-40B4-BE49-F238E27FC236}">
                <a16:creationId xmlns:a16="http://schemas.microsoft.com/office/drawing/2014/main" id="{E0D18831-813C-8FE0-A099-A99E21D8D0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LISTA DE INDICADORES</a:t>
            </a:r>
            <a:endParaRPr lang="pt-BR" sz="1050" b="1">
              <a:solidFill>
                <a:schemeClr val="tx1"/>
              </a:solidFill>
            </a:endParaRPr>
          </a:p>
        </xdr:txBody>
      </xdr:sp>
      <xdr:sp macro="" textlink="">
        <xdr:nvSpPr>
          <xdr:cNvPr id="58" name="Retângulo 57">
            <a:hlinkClick xmlns:r="http://schemas.openxmlformats.org/officeDocument/2006/relationships" r:id="rId13"/>
            <a:extLst>
              <a:ext uri="{FF2B5EF4-FFF2-40B4-BE49-F238E27FC236}">
                <a16:creationId xmlns:a16="http://schemas.microsoft.com/office/drawing/2014/main" id="{EDD0EB05-3393-F58D-24EF-A06967187AB4}"/>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editAs="oneCell">
    <xdr:from>
      <xdr:col>1</xdr:col>
      <xdr:colOff>0</xdr:colOff>
      <xdr:row>0</xdr:row>
      <xdr:rowOff>0</xdr:rowOff>
    </xdr:from>
    <xdr:to>
      <xdr:col>2</xdr:col>
      <xdr:colOff>263</xdr:colOff>
      <xdr:row>14</xdr:row>
      <xdr:rowOff>508146</xdr:rowOff>
    </xdr:to>
    <xdr:pic>
      <xdr:nvPicPr>
        <xdr:cNvPr id="2" name="Imagem 1">
          <a:extLst>
            <a:ext uri="{FF2B5EF4-FFF2-40B4-BE49-F238E27FC236}">
              <a16:creationId xmlns:a16="http://schemas.microsoft.com/office/drawing/2014/main" id="{7252F54C-8844-4047-8F4C-A62C3EE35CA2}"/>
            </a:ext>
          </a:extLst>
        </xdr:cNvPr>
        <xdr:cNvPicPr>
          <a:picLocks noChangeAspect="1"/>
        </xdr:cNvPicPr>
      </xdr:nvPicPr>
      <xdr:blipFill>
        <a:blip xmlns:r="http://schemas.openxmlformats.org/officeDocument/2006/relationships" r:embed="rId14"/>
        <a:stretch>
          <a:fillRect/>
        </a:stretch>
      </xdr:blipFill>
      <xdr:spPr>
        <a:xfrm>
          <a:off x="2021417" y="0"/>
          <a:ext cx="306121" cy="7252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2577</xdr:colOff>
      <xdr:row>12</xdr:row>
      <xdr:rowOff>989929</xdr:rowOff>
    </xdr:to>
    <xdr:pic>
      <xdr:nvPicPr>
        <xdr:cNvPr id="7" name="Imagem 6">
          <a:extLst>
            <a:ext uri="{FF2B5EF4-FFF2-40B4-BE49-F238E27FC236}">
              <a16:creationId xmlns:a16="http://schemas.microsoft.com/office/drawing/2014/main" id="{6651E638-2B70-47AD-80F8-335157EFD7BE}"/>
            </a:ext>
          </a:extLst>
        </xdr:cNvPr>
        <xdr:cNvPicPr>
          <a:picLocks noChangeAspect="1"/>
        </xdr:cNvPicPr>
      </xdr:nvPicPr>
      <xdr:blipFill>
        <a:blip xmlns:r="http://schemas.openxmlformats.org/officeDocument/2006/relationships" r:embed="rId1"/>
        <a:stretch>
          <a:fillRect/>
        </a:stretch>
      </xdr:blipFill>
      <xdr:spPr>
        <a:xfrm>
          <a:off x="2019300" y="0"/>
          <a:ext cx="314369" cy="7287642"/>
        </a:xfrm>
        <a:prstGeom prst="rect">
          <a:avLst/>
        </a:prstGeom>
      </xdr:spPr>
    </xdr:pic>
    <xdr:clientData/>
  </xdr:twoCellAnchor>
  <xdr:twoCellAnchor>
    <xdr:from>
      <xdr:col>0</xdr:col>
      <xdr:colOff>220980</xdr:colOff>
      <xdr:row>1</xdr:row>
      <xdr:rowOff>190500</xdr:rowOff>
    </xdr:from>
    <xdr:to>
      <xdr:col>0</xdr:col>
      <xdr:colOff>1943100</xdr:colOff>
      <xdr:row>11</xdr:row>
      <xdr:rowOff>1174020</xdr:rowOff>
    </xdr:to>
    <xdr:grpSp>
      <xdr:nvGrpSpPr>
        <xdr:cNvPr id="34" name="Agrupar 33">
          <a:extLst>
            <a:ext uri="{FF2B5EF4-FFF2-40B4-BE49-F238E27FC236}">
              <a16:creationId xmlns:a16="http://schemas.microsoft.com/office/drawing/2014/main" id="{96363298-A3BA-4587-8D3A-6F48E7BE866D}"/>
            </a:ext>
          </a:extLst>
        </xdr:cNvPr>
        <xdr:cNvGrpSpPr/>
      </xdr:nvGrpSpPr>
      <xdr:grpSpPr>
        <a:xfrm>
          <a:off x="220980" y="493889"/>
          <a:ext cx="1722120" cy="4793520"/>
          <a:chOff x="251460" y="434340"/>
          <a:chExt cx="1722120" cy="4115340"/>
        </a:xfrm>
      </xdr:grpSpPr>
      <xdr:sp macro="" textlink="">
        <xdr:nvSpPr>
          <xdr:cNvPr id="35" name="Retângulo 34">
            <a:hlinkClick xmlns:r="http://schemas.openxmlformats.org/officeDocument/2006/relationships" r:id="rId2"/>
            <a:extLst>
              <a:ext uri="{FF2B5EF4-FFF2-40B4-BE49-F238E27FC236}">
                <a16:creationId xmlns:a16="http://schemas.microsoft.com/office/drawing/2014/main" id="{11DCAF3F-0CB0-2F7C-20BA-938FF6A23F59}"/>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36" name="Retângulo 35">
            <a:hlinkClick xmlns:r="http://schemas.openxmlformats.org/officeDocument/2006/relationships" r:id="rId3"/>
            <a:extLst>
              <a:ext uri="{FF2B5EF4-FFF2-40B4-BE49-F238E27FC236}">
                <a16:creationId xmlns:a16="http://schemas.microsoft.com/office/drawing/2014/main" id="{4E0421C2-AED8-9547-FF05-02E8DFC2709A}"/>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37" name="Retângulo 36">
            <a:hlinkClick xmlns:r="http://schemas.openxmlformats.org/officeDocument/2006/relationships" r:id="rId4"/>
            <a:extLst>
              <a:ext uri="{FF2B5EF4-FFF2-40B4-BE49-F238E27FC236}">
                <a16:creationId xmlns:a16="http://schemas.microsoft.com/office/drawing/2014/main" id="{74EC49F2-4889-0866-4ABB-07FBC4ABDB4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38" name="Retângulo 37">
            <a:hlinkClick xmlns:r="http://schemas.openxmlformats.org/officeDocument/2006/relationships" r:id="rId5"/>
            <a:extLst>
              <a:ext uri="{FF2B5EF4-FFF2-40B4-BE49-F238E27FC236}">
                <a16:creationId xmlns:a16="http://schemas.microsoft.com/office/drawing/2014/main" id="{69B47FAB-5443-1214-9494-C91E1EB550BB}"/>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39" name="Retângulo 38">
            <a:hlinkClick xmlns:r="http://schemas.openxmlformats.org/officeDocument/2006/relationships" r:id="rId6"/>
            <a:extLst>
              <a:ext uri="{FF2B5EF4-FFF2-40B4-BE49-F238E27FC236}">
                <a16:creationId xmlns:a16="http://schemas.microsoft.com/office/drawing/2014/main" id="{CFCE77DA-8198-9424-8C44-781721FEA617}"/>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40" name="Retângulo 39">
            <a:hlinkClick xmlns:r="http://schemas.openxmlformats.org/officeDocument/2006/relationships" r:id="rId7"/>
            <a:extLst>
              <a:ext uri="{FF2B5EF4-FFF2-40B4-BE49-F238E27FC236}">
                <a16:creationId xmlns:a16="http://schemas.microsoft.com/office/drawing/2014/main" id="{B03A5A78-8273-B284-E875-E684712F17E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41" name="Retângulo 40">
            <a:hlinkClick xmlns:r="http://schemas.openxmlformats.org/officeDocument/2006/relationships" r:id="rId8"/>
            <a:extLst>
              <a:ext uri="{FF2B5EF4-FFF2-40B4-BE49-F238E27FC236}">
                <a16:creationId xmlns:a16="http://schemas.microsoft.com/office/drawing/2014/main" id="{48C662AE-017D-82DE-E21D-49A874208AA9}"/>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42" name="Retângulo 41">
            <a:hlinkClick xmlns:r="http://schemas.openxmlformats.org/officeDocument/2006/relationships" r:id="rId9"/>
            <a:extLst>
              <a:ext uri="{FF2B5EF4-FFF2-40B4-BE49-F238E27FC236}">
                <a16:creationId xmlns:a16="http://schemas.microsoft.com/office/drawing/2014/main" id="{28D3501A-1678-583D-88FA-EAB0C880CC1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43" name="Retângulo 42">
            <a:hlinkClick xmlns:r="http://schemas.openxmlformats.org/officeDocument/2006/relationships" r:id="rId10"/>
            <a:extLst>
              <a:ext uri="{FF2B5EF4-FFF2-40B4-BE49-F238E27FC236}">
                <a16:creationId xmlns:a16="http://schemas.microsoft.com/office/drawing/2014/main" id="{C81F695D-23F8-C70E-6F1E-3FDCA8359EC4}"/>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44" name="Retângulo 43">
            <a:hlinkClick xmlns:r="http://schemas.openxmlformats.org/officeDocument/2006/relationships" r:id="rId11"/>
            <a:extLst>
              <a:ext uri="{FF2B5EF4-FFF2-40B4-BE49-F238E27FC236}">
                <a16:creationId xmlns:a16="http://schemas.microsoft.com/office/drawing/2014/main" id="{5C075BC8-DC84-2E1A-4DCC-EACAFDACB07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45" name="Retângulo 44">
            <a:hlinkClick xmlns:r="http://schemas.openxmlformats.org/officeDocument/2006/relationships" r:id="rId12"/>
            <a:extLst>
              <a:ext uri="{FF2B5EF4-FFF2-40B4-BE49-F238E27FC236}">
                <a16:creationId xmlns:a16="http://schemas.microsoft.com/office/drawing/2014/main" id="{5BEE69BE-CA34-A1DA-854F-9A4B57F09DE7}"/>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PRINCIPAIS RESULTADOS</a:t>
            </a:r>
            <a:endParaRPr lang="pt-BR" sz="1050" b="1">
              <a:solidFill>
                <a:schemeClr val="tx1"/>
              </a:solidFill>
            </a:endParaRPr>
          </a:p>
        </xdr:txBody>
      </xdr:sp>
      <xdr:sp macro="" textlink="">
        <xdr:nvSpPr>
          <xdr:cNvPr id="46" name="Retângulo 45">
            <a:hlinkClick xmlns:r="http://schemas.openxmlformats.org/officeDocument/2006/relationships" r:id="rId13"/>
            <a:extLst>
              <a:ext uri="{FF2B5EF4-FFF2-40B4-BE49-F238E27FC236}">
                <a16:creationId xmlns:a16="http://schemas.microsoft.com/office/drawing/2014/main" id="{4A4BDB11-5CCE-D9AC-6C11-84296953E90F}"/>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7" name="Retângulo 46">
            <a:hlinkClick xmlns:r="http://schemas.openxmlformats.org/officeDocument/2006/relationships" r:id="rId14"/>
            <a:extLst>
              <a:ext uri="{FF2B5EF4-FFF2-40B4-BE49-F238E27FC236}">
                <a16:creationId xmlns:a16="http://schemas.microsoft.com/office/drawing/2014/main" id="{C80FD65B-BF54-7ABD-F522-57707541DEF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9</xdr:row>
      <xdr:rowOff>974070</xdr:rowOff>
    </xdr:to>
    <xdr:pic>
      <xdr:nvPicPr>
        <xdr:cNvPr id="25" name="Imagem 24">
          <a:extLst>
            <a:ext uri="{FF2B5EF4-FFF2-40B4-BE49-F238E27FC236}">
              <a16:creationId xmlns:a16="http://schemas.microsoft.com/office/drawing/2014/main" id="{8B1B1CFC-68EB-4B55-A810-AF2F92C3EDEE}"/>
            </a:ext>
          </a:extLst>
        </xdr:cNvPr>
        <xdr:cNvPicPr>
          <a:picLocks noChangeAspect="1"/>
        </xdr:cNvPicPr>
      </xdr:nvPicPr>
      <xdr:blipFill>
        <a:blip xmlns:r="http://schemas.openxmlformats.org/officeDocument/2006/relationships" r:embed="rId1"/>
        <a:stretch>
          <a:fillRect/>
        </a:stretch>
      </xdr:blipFill>
      <xdr:spPr>
        <a:xfrm>
          <a:off x="2019300" y="0"/>
          <a:ext cx="306749" cy="7340982"/>
        </a:xfrm>
        <a:prstGeom prst="rect">
          <a:avLst/>
        </a:prstGeom>
      </xdr:spPr>
    </xdr:pic>
    <xdr:clientData/>
  </xdr:twoCellAnchor>
  <xdr:twoCellAnchor>
    <xdr:from>
      <xdr:col>3</xdr:col>
      <xdr:colOff>150154</xdr:colOff>
      <xdr:row>16</xdr:row>
      <xdr:rowOff>118662</xdr:rowOff>
    </xdr:from>
    <xdr:to>
      <xdr:col>3</xdr:col>
      <xdr:colOff>654155</xdr:colOff>
      <xdr:row>16</xdr:row>
      <xdr:rowOff>1704201</xdr:rowOff>
    </xdr:to>
    <xdr:grpSp>
      <xdr:nvGrpSpPr>
        <xdr:cNvPr id="38" name="Agrupar 37">
          <a:extLst>
            <a:ext uri="{FF2B5EF4-FFF2-40B4-BE49-F238E27FC236}">
              <a16:creationId xmlns:a16="http://schemas.microsoft.com/office/drawing/2014/main" id="{E19F70AD-952B-E44C-2B93-A5F0C79762C1}"/>
            </a:ext>
          </a:extLst>
        </xdr:cNvPr>
        <xdr:cNvGrpSpPr/>
      </xdr:nvGrpSpPr>
      <xdr:grpSpPr>
        <a:xfrm>
          <a:off x="2753654" y="21661037"/>
          <a:ext cx="504001" cy="1585539"/>
          <a:chOff x="2758395" y="20850698"/>
          <a:chExt cx="504001" cy="1585539"/>
        </a:xfrm>
      </xdr:grpSpPr>
      <xdr:pic>
        <xdr:nvPicPr>
          <xdr:cNvPr id="35" name="Imagem 34">
            <a:extLst>
              <a:ext uri="{FF2B5EF4-FFF2-40B4-BE49-F238E27FC236}">
                <a16:creationId xmlns:a16="http://schemas.microsoft.com/office/drawing/2014/main" id="{A7196972-2F1C-8DC7-F9BE-2CADD6EC956C}"/>
              </a:ext>
            </a:extLst>
          </xdr:cNvPr>
          <xdr:cNvPicPr>
            <a:picLocks noChangeAspect="1"/>
          </xdr:cNvPicPr>
        </xdr:nvPicPr>
        <xdr:blipFill>
          <a:blip xmlns:r="http://schemas.openxmlformats.org/officeDocument/2006/relationships" r:embed="rId2"/>
          <a:stretch>
            <a:fillRect/>
          </a:stretch>
        </xdr:blipFill>
        <xdr:spPr>
          <a:xfrm>
            <a:off x="2758395" y="20850698"/>
            <a:ext cx="504000" cy="502425"/>
          </a:xfrm>
          <a:prstGeom prst="rect">
            <a:avLst/>
          </a:prstGeom>
        </xdr:spPr>
      </xdr:pic>
      <xdr:pic>
        <xdr:nvPicPr>
          <xdr:cNvPr id="36" name="Imagem 35">
            <a:extLst>
              <a:ext uri="{FF2B5EF4-FFF2-40B4-BE49-F238E27FC236}">
                <a16:creationId xmlns:a16="http://schemas.microsoft.com/office/drawing/2014/main" id="{16052996-E1C9-E3B1-C528-B31F4E1476F4}"/>
              </a:ext>
            </a:extLst>
          </xdr:cNvPr>
          <xdr:cNvPicPr>
            <a:picLocks noChangeAspect="1"/>
          </xdr:cNvPicPr>
        </xdr:nvPicPr>
        <xdr:blipFill>
          <a:blip xmlns:r="http://schemas.openxmlformats.org/officeDocument/2006/relationships" r:embed="rId3"/>
          <a:stretch>
            <a:fillRect/>
          </a:stretch>
        </xdr:blipFill>
        <xdr:spPr>
          <a:xfrm>
            <a:off x="2758396" y="21391414"/>
            <a:ext cx="504000" cy="498072"/>
          </a:xfrm>
          <a:prstGeom prst="rect">
            <a:avLst/>
          </a:prstGeom>
        </xdr:spPr>
      </xdr:pic>
      <xdr:pic>
        <xdr:nvPicPr>
          <xdr:cNvPr id="37" name="Imagem 36">
            <a:extLst>
              <a:ext uri="{FF2B5EF4-FFF2-40B4-BE49-F238E27FC236}">
                <a16:creationId xmlns:a16="http://schemas.microsoft.com/office/drawing/2014/main" id="{983BA0E3-813B-64F9-0900-7BEDB2D78284}"/>
              </a:ext>
            </a:extLst>
          </xdr:cNvPr>
          <xdr:cNvPicPr>
            <a:picLocks noChangeAspect="1"/>
          </xdr:cNvPicPr>
        </xdr:nvPicPr>
        <xdr:blipFill>
          <a:blip xmlns:r="http://schemas.openxmlformats.org/officeDocument/2006/relationships" r:embed="rId4"/>
          <a:stretch>
            <a:fillRect/>
          </a:stretch>
        </xdr:blipFill>
        <xdr:spPr>
          <a:xfrm>
            <a:off x="2758396" y="21927776"/>
            <a:ext cx="504000" cy="508461"/>
          </a:xfrm>
          <a:prstGeom prst="rect">
            <a:avLst/>
          </a:prstGeom>
        </xdr:spPr>
      </xdr:pic>
    </xdr:grpSp>
    <xdr:clientData/>
  </xdr:twoCellAnchor>
  <xdr:twoCellAnchor>
    <xdr:from>
      <xdr:col>3</xdr:col>
      <xdr:colOff>150154</xdr:colOff>
      <xdr:row>15</xdr:row>
      <xdr:rowOff>224340</xdr:rowOff>
    </xdr:from>
    <xdr:to>
      <xdr:col>3</xdr:col>
      <xdr:colOff>654154</xdr:colOff>
      <xdr:row>15</xdr:row>
      <xdr:rowOff>1800949</xdr:rowOff>
    </xdr:to>
    <xdr:grpSp>
      <xdr:nvGrpSpPr>
        <xdr:cNvPr id="45" name="Agrupar 44">
          <a:extLst>
            <a:ext uri="{FF2B5EF4-FFF2-40B4-BE49-F238E27FC236}">
              <a16:creationId xmlns:a16="http://schemas.microsoft.com/office/drawing/2014/main" id="{12D8F0FC-C688-8B05-ED0B-ACBA11E06FFA}"/>
            </a:ext>
          </a:extLst>
        </xdr:cNvPr>
        <xdr:cNvGrpSpPr/>
      </xdr:nvGrpSpPr>
      <xdr:grpSpPr>
        <a:xfrm>
          <a:off x="2753654" y="19663278"/>
          <a:ext cx="504000" cy="1576609"/>
          <a:chOff x="2742449" y="19035422"/>
          <a:chExt cx="504000" cy="1576609"/>
        </a:xfrm>
      </xdr:grpSpPr>
      <xdr:pic>
        <xdr:nvPicPr>
          <xdr:cNvPr id="39" name="Imagem 38">
            <a:extLst>
              <a:ext uri="{FF2B5EF4-FFF2-40B4-BE49-F238E27FC236}">
                <a16:creationId xmlns:a16="http://schemas.microsoft.com/office/drawing/2014/main" id="{ABA48DF3-5361-85FA-28E5-409C93CD3C6F}"/>
              </a:ext>
            </a:extLst>
          </xdr:cNvPr>
          <xdr:cNvPicPr>
            <a:picLocks noChangeAspect="1"/>
          </xdr:cNvPicPr>
        </xdr:nvPicPr>
        <xdr:blipFill>
          <a:blip xmlns:r="http://schemas.openxmlformats.org/officeDocument/2006/relationships" r:embed="rId5"/>
          <a:stretch>
            <a:fillRect/>
          </a:stretch>
        </xdr:blipFill>
        <xdr:spPr>
          <a:xfrm>
            <a:off x="2742449" y="20108818"/>
            <a:ext cx="504000" cy="503213"/>
          </a:xfrm>
          <a:prstGeom prst="rect">
            <a:avLst/>
          </a:prstGeom>
        </xdr:spPr>
      </xdr:pic>
      <xdr:pic>
        <xdr:nvPicPr>
          <xdr:cNvPr id="42" name="Imagem 41">
            <a:extLst>
              <a:ext uri="{FF2B5EF4-FFF2-40B4-BE49-F238E27FC236}">
                <a16:creationId xmlns:a16="http://schemas.microsoft.com/office/drawing/2014/main" id="{20E0A893-70B1-4F0A-975F-44DB2092A87B}"/>
              </a:ext>
            </a:extLst>
          </xdr:cNvPr>
          <xdr:cNvPicPr>
            <a:picLocks noChangeAspect="1"/>
          </xdr:cNvPicPr>
        </xdr:nvPicPr>
        <xdr:blipFill>
          <a:blip xmlns:r="http://schemas.openxmlformats.org/officeDocument/2006/relationships" r:embed="rId4"/>
          <a:stretch>
            <a:fillRect/>
          </a:stretch>
        </xdr:blipFill>
        <xdr:spPr>
          <a:xfrm>
            <a:off x="2742449" y="19570634"/>
            <a:ext cx="504000" cy="508462"/>
          </a:xfrm>
          <a:prstGeom prst="rect">
            <a:avLst/>
          </a:prstGeom>
        </xdr:spPr>
      </xdr:pic>
      <xdr:pic>
        <xdr:nvPicPr>
          <xdr:cNvPr id="44" name="Imagem 43">
            <a:extLst>
              <a:ext uri="{FF2B5EF4-FFF2-40B4-BE49-F238E27FC236}">
                <a16:creationId xmlns:a16="http://schemas.microsoft.com/office/drawing/2014/main" id="{B2FE42DB-D2AD-4722-8109-3E9D136546EE}"/>
              </a:ext>
            </a:extLst>
          </xdr:cNvPr>
          <xdr:cNvPicPr>
            <a:picLocks noChangeAspect="1"/>
          </xdr:cNvPicPr>
        </xdr:nvPicPr>
        <xdr:blipFill>
          <a:blip xmlns:r="http://schemas.openxmlformats.org/officeDocument/2006/relationships" r:embed="rId6"/>
          <a:stretch>
            <a:fillRect/>
          </a:stretch>
        </xdr:blipFill>
        <xdr:spPr>
          <a:xfrm>
            <a:off x="2742449" y="19035422"/>
            <a:ext cx="504000" cy="505490"/>
          </a:xfrm>
          <a:prstGeom prst="rect">
            <a:avLst/>
          </a:prstGeom>
        </xdr:spPr>
      </xdr:pic>
    </xdr:grpSp>
    <xdr:clientData/>
  </xdr:twoCellAnchor>
  <xdr:twoCellAnchor>
    <xdr:from>
      <xdr:col>3</xdr:col>
      <xdr:colOff>150154</xdr:colOff>
      <xdr:row>12</xdr:row>
      <xdr:rowOff>202708</xdr:rowOff>
    </xdr:from>
    <xdr:to>
      <xdr:col>3</xdr:col>
      <xdr:colOff>654154</xdr:colOff>
      <xdr:row>12</xdr:row>
      <xdr:rowOff>1789474</xdr:rowOff>
    </xdr:to>
    <xdr:grpSp>
      <xdr:nvGrpSpPr>
        <xdr:cNvPr id="51" name="Agrupar 50">
          <a:extLst>
            <a:ext uri="{FF2B5EF4-FFF2-40B4-BE49-F238E27FC236}">
              <a16:creationId xmlns:a16="http://schemas.microsoft.com/office/drawing/2014/main" id="{93941D15-6E21-8346-6FD0-0F365B44C516}"/>
            </a:ext>
          </a:extLst>
        </xdr:cNvPr>
        <xdr:cNvGrpSpPr/>
      </xdr:nvGrpSpPr>
      <xdr:grpSpPr>
        <a:xfrm>
          <a:off x="2753654" y="11426333"/>
          <a:ext cx="504000" cy="1586766"/>
          <a:chOff x="2769705" y="14336163"/>
          <a:chExt cx="400978" cy="1262418"/>
        </a:xfrm>
      </xdr:grpSpPr>
      <xdr:pic>
        <xdr:nvPicPr>
          <xdr:cNvPr id="52" name="Imagem 51">
            <a:extLst>
              <a:ext uri="{FF2B5EF4-FFF2-40B4-BE49-F238E27FC236}">
                <a16:creationId xmlns:a16="http://schemas.microsoft.com/office/drawing/2014/main" id="{5CE6B53B-DDB5-6189-DFC6-A269974F677B}"/>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53" name="Imagem 52">
            <a:extLst>
              <a:ext uri="{FF2B5EF4-FFF2-40B4-BE49-F238E27FC236}">
                <a16:creationId xmlns:a16="http://schemas.microsoft.com/office/drawing/2014/main" id="{F0D0297F-9780-3DE8-9238-C5F36D79F76E}"/>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54" name="Imagem 53">
            <a:extLst>
              <a:ext uri="{FF2B5EF4-FFF2-40B4-BE49-F238E27FC236}">
                <a16:creationId xmlns:a16="http://schemas.microsoft.com/office/drawing/2014/main" id="{B92BA406-86C7-C0D8-004D-AE4FC5C3DBEB}"/>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twoCellAnchor>
    <xdr:from>
      <xdr:col>3</xdr:col>
      <xdr:colOff>150154</xdr:colOff>
      <xdr:row>7</xdr:row>
      <xdr:rowOff>182414</xdr:rowOff>
    </xdr:from>
    <xdr:to>
      <xdr:col>3</xdr:col>
      <xdr:colOff>654154</xdr:colOff>
      <xdr:row>8</xdr:row>
      <xdr:rowOff>824753</xdr:rowOff>
    </xdr:to>
    <xdr:grpSp>
      <xdr:nvGrpSpPr>
        <xdr:cNvPr id="72" name="Agrupar 71">
          <a:extLst>
            <a:ext uri="{FF2B5EF4-FFF2-40B4-BE49-F238E27FC236}">
              <a16:creationId xmlns:a16="http://schemas.microsoft.com/office/drawing/2014/main" id="{7F96B799-1435-46E0-FFAC-B992A4836316}"/>
            </a:ext>
          </a:extLst>
        </xdr:cNvPr>
        <xdr:cNvGrpSpPr/>
      </xdr:nvGrpSpPr>
      <xdr:grpSpPr>
        <a:xfrm>
          <a:off x="2753654" y="4690914"/>
          <a:ext cx="504000" cy="1547214"/>
          <a:chOff x="2729948" y="4575510"/>
          <a:chExt cx="504000" cy="1587169"/>
        </a:xfrm>
      </xdr:grpSpPr>
      <xdr:pic>
        <xdr:nvPicPr>
          <xdr:cNvPr id="59" name="Imagem 58">
            <a:extLst>
              <a:ext uri="{FF2B5EF4-FFF2-40B4-BE49-F238E27FC236}">
                <a16:creationId xmlns:a16="http://schemas.microsoft.com/office/drawing/2014/main" id="{EF47924C-1E20-00C9-93D5-9CC3EDEE840E}"/>
              </a:ext>
            </a:extLst>
          </xdr:cNvPr>
          <xdr:cNvPicPr>
            <a:picLocks noChangeAspect="1"/>
          </xdr:cNvPicPr>
        </xdr:nvPicPr>
        <xdr:blipFill>
          <a:blip xmlns:r="http://schemas.openxmlformats.org/officeDocument/2006/relationships" r:embed="rId8"/>
          <a:stretch>
            <a:fillRect/>
          </a:stretch>
        </xdr:blipFill>
        <xdr:spPr>
          <a:xfrm>
            <a:off x="2729948" y="5117836"/>
            <a:ext cx="504000" cy="505481"/>
          </a:xfrm>
          <a:prstGeom prst="rect">
            <a:avLst/>
          </a:prstGeom>
        </xdr:spPr>
      </xdr:pic>
      <xdr:pic>
        <xdr:nvPicPr>
          <xdr:cNvPr id="62" name="Imagem 61">
            <a:extLst>
              <a:ext uri="{FF2B5EF4-FFF2-40B4-BE49-F238E27FC236}">
                <a16:creationId xmlns:a16="http://schemas.microsoft.com/office/drawing/2014/main" id="{D14CF09C-0424-A217-DFC3-B399D92F475E}"/>
              </a:ext>
            </a:extLst>
          </xdr:cNvPr>
          <xdr:cNvPicPr>
            <a:picLocks noChangeAspect="1"/>
          </xdr:cNvPicPr>
        </xdr:nvPicPr>
        <xdr:blipFill>
          <a:blip xmlns:r="http://schemas.openxmlformats.org/officeDocument/2006/relationships" r:embed="rId9"/>
          <a:stretch>
            <a:fillRect/>
          </a:stretch>
        </xdr:blipFill>
        <xdr:spPr>
          <a:xfrm>
            <a:off x="2729948" y="4575510"/>
            <a:ext cx="504000" cy="506965"/>
          </a:xfrm>
          <a:prstGeom prst="rect">
            <a:avLst/>
          </a:prstGeom>
        </xdr:spPr>
      </xdr:pic>
      <xdr:pic>
        <xdr:nvPicPr>
          <xdr:cNvPr id="63" name="Imagem 62">
            <a:extLst>
              <a:ext uri="{FF2B5EF4-FFF2-40B4-BE49-F238E27FC236}">
                <a16:creationId xmlns:a16="http://schemas.microsoft.com/office/drawing/2014/main" id="{71882E24-138B-F367-6EC0-D9595690DF0F}"/>
              </a:ext>
            </a:extLst>
          </xdr:cNvPr>
          <xdr:cNvPicPr>
            <a:picLocks noChangeAspect="1"/>
          </xdr:cNvPicPr>
        </xdr:nvPicPr>
        <xdr:blipFill>
          <a:blip xmlns:r="http://schemas.openxmlformats.org/officeDocument/2006/relationships" r:embed="rId10"/>
          <a:stretch>
            <a:fillRect/>
          </a:stretch>
        </xdr:blipFill>
        <xdr:spPr>
          <a:xfrm>
            <a:off x="2729948" y="5658679"/>
            <a:ext cx="504000" cy="504000"/>
          </a:xfrm>
          <a:prstGeom prst="rect">
            <a:avLst/>
          </a:prstGeom>
        </xdr:spPr>
      </xdr:pic>
    </xdr:grpSp>
    <xdr:clientData/>
  </xdr:twoCellAnchor>
  <xdr:twoCellAnchor>
    <xdr:from>
      <xdr:col>3</xdr:col>
      <xdr:colOff>150154</xdr:colOff>
      <xdr:row>6</xdr:row>
      <xdr:rowOff>152400</xdr:rowOff>
    </xdr:from>
    <xdr:to>
      <xdr:col>3</xdr:col>
      <xdr:colOff>654154</xdr:colOff>
      <xdr:row>6</xdr:row>
      <xdr:rowOff>1705648</xdr:rowOff>
    </xdr:to>
    <xdr:grpSp>
      <xdr:nvGrpSpPr>
        <xdr:cNvPr id="70" name="Agrupar 69">
          <a:extLst>
            <a:ext uri="{FF2B5EF4-FFF2-40B4-BE49-F238E27FC236}">
              <a16:creationId xmlns:a16="http://schemas.microsoft.com/office/drawing/2014/main" id="{3DB409B5-F18B-9F6E-9AA4-92A2BF3008E2}"/>
            </a:ext>
          </a:extLst>
        </xdr:cNvPr>
        <xdr:cNvGrpSpPr/>
      </xdr:nvGrpSpPr>
      <xdr:grpSpPr>
        <a:xfrm>
          <a:off x="2753654" y="2867025"/>
          <a:ext cx="504000" cy="1553248"/>
          <a:chOff x="2721076" y="2736574"/>
          <a:chExt cx="504000" cy="1553248"/>
        </a:xfrm>
      </xdr:grpSpPr>
      <xdr:pic>
        <xdr:nvPicPr>
          <xdr:cNvPr id="60" name="Imagem 59">
            <a:extLst>
              <a:ext uri="{FF2B5EF4-FFF2-40B4-BE49-F238E27FC236}">
                <a16:creationId xmlns:a16="http://schemas.microsoft.com/office/drawing/2014/main" id="{8CD1FE25-70D2-8243-D345-542EE2C4F897}"/>
              </a:ext>
            </a:extLst>
          </xdr:cNvPr>
          <xdr:cNvPicPr>
            <a:picLocks noChangeAspect="1"/>
          </xdr:cNvPicPr>
        </xdr:nvPicPr>
        <xdr:blipFill>
          <a:blip xmlns:r="http://schemas.openxmlformats.org/officeDocument/2006/relationships" r:embed="rId8"/>
          <a:stretch>
            <a:fillRect/>
          </a:stretch>
        </xdr:blipFill>
        <xdr:spPr>
          <a:xfrm>
            <a:off x="2721076" y="3784341"/>
            <a:ext cx="504000" cy="505481"/>
          </a:xfrm>
          <a:prstGeom prst="rect">
            <a:avLst/>
          </a:prstGeom>
        </xdr:spPr>
      </xdr:pic>
      <xdr:pic>
        <xdr:nvPicPr>
          <xdr:cNvPr id="68" name="Imagem 67">
            <a:extLst>
              <a:ext uri="{FF2B5EF4-FFF2-40B4-BE49-F238E27FC236}">
                <a16:creationId xmlns:a16="http://schemas.microsoft.com/office/drawing/2014/main" id="{4F7BD4FA-C85A-7B5A-A8F2-AFE621078E29}"/>
              </a:ext>
            </a:extLst>
          </xdr:cNvPr>
          <xdr:cNvPicPr>
            <a:picLocks noChangeAspect="1"/>
          </xdr:cNvPicPr>
        </xdr:nvPicPr>
        <xdr:blipFill>
          <a:blip xmlns:r="http://schemas.openxmlformats.org/officeDocument/2006/relationships" r:embed="rId11"/>
          <a:stretch>
            <a:fillRect/>
          </a:stretch>
        </xdr:blipFill>
        <xdr:spPr>
          <a:xfrm>
            <a:off x="2721076" y="3249369"/>
            <a:ext cx="504000" cy="502530"/>
          </a:xfrm>
          <a:prstGeom prst="rect">
            <a:avLst/>
          </a:prstGeom>
        </xdr:spPr>
      </xdr:pic>
      <xdr:pic>
        <xdr:nvPicPr>
          <xdr:cNvPr id="69" name="Imagem 68">
            <a:extLst>
              <a:ext uri="{FF2B5EF4-FFF2-40B4-BE49-F238E27FC236}">
                <a16:creationId xmlns:a16="http://schemas.microsoft.com/office/drawing/2014/main" id="{B655230F-D9E9-9AA1-75F5-BA777E828833}"/>
              </a:ext>
            </a:extLst>
          </xdr:cNvPr>
          <xdr:cNvPicPr>
            <a:picLocks noChangeAspect="1"/>
          </xdr:cNvPicPr>
        </xdr:nvPicPr>
        <xdr:blipFill>
          <a:blip xmlns:r="http://schemas.openxmlformats.org/officeDocument/2006/relationships" r:embed="rId12"/>
          <a:stretch>
            <a:fillRect/>
          </a:stretch>
        </xdr:blipFill>
        <xdr:spPr>
          <a:xfrm>
            <a:off x="2721076" y="2736574"/>
            <a:ext cx="504000" cy="480352"/>
          </a:xfrm>
          <a:prstGeom prst="rect">
            <a:avLst/>
          </a:prstGeom>
        </xdr:spPr>
      </xdr:pic>
    </xdr:grpSp>
    <xdr:clientData/>
  </xdr:twoCellAnchor>
  <xdr:twoCellAnchor>
    <xdr:from>
      <xdr:col>0</xdr:col>
      <xdr:colOff>213360</xdr:colOff>
      <xdr:row>1</xdr:row>
      <xdr:rowOff>198120</xdr:rowOff>
    </xdr:from>
    <xdr:to>
      <xdr:col>0</xdr:col>
      <xdr:colOff>1935480</xdr:colOff>
      <xdr:row>7</xdr:row>
      <xdr:rowOff>221520</xdr:rowOff>
    </xdr:to>
    <xdr:grpSp>
      <xdr:nvGrpSpPr>
        <xdr:cNvPr id="85" name="Agrupar 84">
          <a:extLst>
            <a:ext uri="{FF2B5EF4-FFF2-40B4-BE49-F238E27FC236}">
              <a16:creationId xmlns:a16="http://schemas.microsoft.com/office/drawing/2014/main" id="{6D1F6600-F2C2-45D6-B7A0-188345E6CAA6}"/>
            </a:ext>
          </a:extLst>
        </xdr:cNvPr>
        <xdr:cNvGrpSpPr/>
      </xdr:nvGrpSpPr>
      <xdr:grpSpPr>
        <a:xfrm>
          <a:off x="213360" y="499745"/>
          <a:ext cx="1722120" cy="4230275"/>
          <a:chOff x="251460" y="434340"/>
          <a:chExt cx="1722120" cy="4115340"/>
        </a:xfrm>
      </xdr:grpSpPr>
      <xdr:sp macro="" textlink="">
        <xdr:nvSpPr>
          <xdr:cNvPr id="86" name="Retângulo 85">
            <a:hlinkClick xmlns:r="http://schemas.openxmlformats.org/officeDocument/2006/relationships" r:id="rId13"/>
            <a:extLst>
              <a:ext uri="{FF2B5EF4-FFF2-40B4-BE49-F238E27FC236}">
                <a16:creationId xmlns:a16="http://schemas.microsoft.com/office/drawing/2014/main" id="{7F922C4E-C441-E9BA-818B-F5E84411E1F1}"/>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87" name="Retângulo 86">
            <a:hlinkClick xmlns:r="http://schemas.openxmlformats.org/officeDocument/2006/relationships" r:id="rId14"/>
            <a:extLst>
              <a:ext uri="{FF2B5EF4-FFF2-40B4-BE49-F238E27FC236}">
                <a16:creationId xmlns:a16="http://schemas.microsoft.com/office/drawing/2014/main" id="{7995B34E-9B6E-5356-14A9-E2DFB4AD4C7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88" name="Retângulo 87">
            <a:hlinkClick xmlns:r="http://schemas.openxmlformats.org/officeDocument/2006/relationships" r:id="rId15"/>
            <a:extLst>
              <a:ext uri="{FF2B5EF4-FFF2-40B4-BE49-F238E27FC236}">
                <a16:creationId xmlns:a16="http://schemas.microsoft.com/office/drawing/2014/main" id="{A8A97288-E4B1-DFFD-F93A-E5DECE805F1D}"/>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89" name="Retângulo 88">
            <a:hlinkClick xmlns:r="http://schemas.openxmlformats.org/officeDocument/2006/relationships" r:id="rId16"/>
            <a:extLst>
              <a:ext uri="{FF2B5EF4-FFF2-40B4-BE49-F238E27FC236}">
                <a16:creationId xmlns:a16="http://schemas.microsoft.com/office/drawing/2014/main" id="{06FC24FC-0F1B-85BD-7C98-EB25F8883A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90" name="Retângulo 89">
            <a:hlinkClick xmlns:r="http://schemas.openxmlformats.org/officeDocument/2006/relationships" r:id="rId17"/>
            <a:extLst>
              <a:ext uri="{FF2B5EF4-FFF2-40B4-BE49-F238E27FC236}">
                <a16:creationId xmlns:a16="http://schemas.microsoft.com/office/drawing/2014/main" id="{7F0527EE-A4CD-318F-3328-C96FA86936C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91" name="Retângulo 90">
            <a:hlinkClick xmlns:r="http://schemas.openxmlformats.org/officeDocument/2006/relationships" r:id="rId18"/>
            <a:extLst>
              <a:ext uri="{FF2B5EF4-FFF2-40B4-BE49-F238E27FC236}">
                <a16:creationId xmlns:a16="http://schemas.microsoft.com/office/drawing/2014/main" id="{91B64D82-9F1B-9D15-463B-72A31DB6DCCC}"/>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92" name="Retângulo 91">
            <a:hlinkClick xmlns:r="http://schemas.openxmlformats.org/officeDocument/2006/relationships" r:id="rId19"/>
            <a:extLst>
              <a:ext uri="{FF2B5EF4-FFF2-40B4-BE49-F238E27FC236}">
                <a16:creationId xmlns:a16="http://schemas.microsoft.com/office/drawing/2014/main" id="{0BACB85E-869D-1E7D-84C8-08B1BD3180A2}"/>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93" name="Retângulo 92">
            <a:hlinkClick xmlns:r="http://schemas.openxmlformats.org/officeDocument/2006/relationships" r:id="rId20"/>
            <a:extLst>
              <a:ext uri="{FF2B5EF4-FFF2-40B4-BE49-F238E27FC236}">
                <a16:creationId xmlns:a16="http://schemas.microsoft.com/office/drawing/2014/main" id="{32C8E7D0-E601-4298-8287-B6F08C33EE79}"/>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94" name="Retângulo 93">
            <a:hlinkClick xmlns:r="http://schemas.openxmlformats.org/officeDocument/2006/relationships" r:id="rId21"/>
            <a:extLst>
              <a:ext uri="{FF2B5EF4-FFF2-40B4-BE49-F238E27FC236}">
                <a16:creationId xmlns:a16="http://schemas.microsoft.com/office/drawing/2014/main" id="{83710EB2-DA0F-7A57-5D8A-B22B7850EF37}"/>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95" name="Retângulo 94">
            <a:hlinkClick xmlns:r="http://schemas.openxmlformats.org/officeDocument/2006/relationships" r:id="rId22"/>
            <a:extLst>
              <a:ext uri="{FF2B5EF4-FFF2-40B4-BE49-F238E27FC236}">
                <a16:creationId xmlns:a16="http://schemas.microsoft.com/office/drawing/2014/main" id="{DE2421AA-CD6C-25D4-6160-F6AB3328A303}"/>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COMPROMISSOS PÚBLICOS</a:t>
            </a:r>
            <a:endParaRPr lang="pt-BR" sz="1050" b="1">
              <a:solidFill>
                <a:schemeClr val="tx1"/>
              </a:solidFill>
            </a:endParaRPr>
          </a:p>
        </xdr:txBody>
      </xdr:sp>
      <xdr:sp macro="" textlink="">
        <xdr:nvSpPr>
          <xdr:cNvPr id="96" name="Retângulo 95">
            <a:hlinkClick xmlns:r="http://schemas.openxmlformats.org/officeDocument/2006/relationships" r:id="rId23"/>
            <a:extLst>
              <a:ext uri="{FF2B5EF4-FFF2-40B4-BE49-F238E27FC236}">
                <a16:creationId xmlns:a16="http://schemas.microsoft.com/office/drawing/2014/main" id="{146E0542-494B-D8F3-C959-96399135C8E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97" name="Retângulo 96">
            <a:hlinkClick xmlns:r="http://schemas.openxmlformats.org/officeDocument/2006/relationships" r:id="rId24"/>
            <a:extLst>
              <a:ext uri="{FF2B5EF4-FFF2-40B4-BE49-F238E27FC236}">
                <a16:creationId xmlns:a16="http://schemas.microsoft.com/office/drawing/2014/main" id="{85036CFB-96F2-C682-0A10-E6C89C09B3F3}"/>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98" name="Retângulo 97">
            <a:hlinkClick xmlns:r="http://schemas.openxmlformats.org/officeDocument/2006/relationships" r:id="rId25"/>
            <a:extLst>
              <a:ext uri="{FF2B5EF4-FFF2-40B4-BE49-F238E27FC236}">
                <a16:creationId xmlns:a16="http://schemas.microsoft.com/office/drawing/2014/main" id="{3C8E0502-E51E-A9AB-BA14-AB763A29E00F}"/>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152400</xdr:colOff>
      <xdr:row>2</xdr:row>
      <xdr:rowOff>188257</xdr:rowOff>
    </xdr:from>
    <xdr:to>
      <xdr:col>3</xdr:col>
      <xdr:colOff>656400</xdr:colOff>
      <xdr:row>5</xdr:row>
      <xdr:rowOff>394445</xdr:rowOff>
    </xdr:to>
    <xdr:grpSp>
      <xdr:nvGrpSpPr>
        <xdr:cNvPr id="6" name="Agrupar 5">
          <a:extLst>
            <a:ext uri="{FF2B5EF4-FFF2-40B4-BE49-F238E27FC236}">
              <a16:creationId xmlns:a16="http://schemas.microsoft.com/office/drawing/2014/main" id="{67F14DAA-F9CC-44E0-9E28-E96EEA56C352}"/>
            </a:ext>
          </a:extLst>
        </xdr:cNvPr>
        <xdr:cNvGrpSpPr/>
      </xdr:nvGrpSpPr>
      <xdr:grpSpPr>
        <a:xfrm>
          <a:off x="2755900" y="870882"/>
          <a:ext cx="504000" cy="1627001"/>
          <a:chOff x="2723321" y="805267"/>
          <a:chExt cx="504000" cy="1576304"/>
        </a:xfrm>
      </xdr:grpSpPr>
      <xdr:pic>
        <xdr:nvPicPr>
          <xdr:cNvPr id="7" name="Imagem 6">
            <a:extLst>
              <a:ext uri="{FF2B5EF4-FFF2-40B4-BE49-F238E27FC236}">
                <a16:creationId xmlns:a16="http://schemas.microsoft.com/office/drawing/2014/main" id="{B5B1B9E3-0526-D5B6-0F1C-0528D2E8A6B1}"/>
              </a:ext>
            </a:extLst>
          </xdr:cNvPr>
          <xdr:cNvPicPr>
            <a:picLocks noChangeAspect="1"/>
          </xdr:cNvPicPr>
        </xdr:nvPicPr>
        <xdr:blipFill>
          <a:blip xmlns:r="http://schemas.openxmlformats.org/officeDocument/2006/relationships" r:embed="rId8"/>
          <a:stretch>
            <a:fillRect/>
          </a:stretch>
        </xdr:blipFill>
        <xdr:spPr>
          <a:xfrm>
            <a:off x="2723321" y="1344279"/>
            <a:ext cx="504000" cy="505481"/>
          </a:xfrm>
          <a:prstGeom prst="rect">
            <a:avLst/>
          </a:prstGeom>
        </xdr:spPr>
      </xdr:pic>
      <xdr:pic>
        <xdr:nvPicPr>
          <xdr:cNvPr id="8" name="Imagem 7">
            <a:extLst>
              <a:ext uri="{FF2B5EF4-FFF2-40B4-BE49-F238E27FC236}">
                <a16:creationId xmlns:a16="http://schemas.microsoft.com/office/drawing/2014/main" id="{D997F117-7AC7-96DA-1983-879752710C64}"/>
              </a:ext>
            </a:extLst>
          </xdr:cNvPr>
          <xdr:cNvPicPr>
            <a:picLocks noChangeAspect="1"/>
          </xdr:cNvPicPr>
        </xdr:nvPicPr>
        <xdr:blipFill>
          <a:blip xmlns:r="http://schemas.openxmlformats.org/officeDocument/2006/relationships" r:embed="rId9"/>
          <a:stretch>
            <a:fillRect/>
          </a:stretch>
        </xdr:blipFill>
        <xdr:spPr>
          <a:xfrm>
            <a:off x="2723321" y="805267"/>
            <a:ext cx="504000" cy="506965"/>
          </a:xfrm>
          <a:prstGeom prst="rect">
            <a:avLst/>
          </a:prstGeom>
        </xdr:spPr>
      </xdr:pic>
      <xdr:pic>
        <xdr:nvPicPr>
          <xdr:cNvPr id="9" name="Imagem 8">
            <a:extLst>
              <a:ext uri="{FF2B5EF4-FFF2-40B4-BE49-F238E27FC236}">
                <a16:creationId xmlns:a16="http://schemas.microsoft.com/office/drawing/2014/main" id="{C4B0E3ED-A676-67B9-243D-7BB918956860}"/>
              </a:ext>
            </a:extLst>
          </xdr:cNvPr>
          <xdr:cNvPicPr>
            <a:picLocks noChangeAspect="1"/>
          </xdr:cNvPicPr>
        </xdr:nvPicPr>
        <xdr:blipFill>
          <a:blip xmlns:r="http://schemas.openxmlformats.org/officeDocument/2006/relationships" r:embed="rId26"/>
          <a:stretch>
            <a:fillRect/>
          </a:stretch>
        </xdr:blipFill>
        <xdr:spPr>
          <a:xfrm>
            <a:off x="2723321" y="1881807"/>
            <a:ext cx="504000" cy="499764"/>
          </a:xfrm>
          <a:prstGeom prst="rect">
            <a:avLst/>
          </a:prstGeom>
        </xdr:spPr>
      </xdr:pic>
    </xdr:grpSp>
    <xdr:clientData/>
  </xdr:twoCellAnchor>
  <xdr:twoCellAnchor>
    <xdr:from>
      <xdr:col>3</xdr:col>
      <xdr:colOff>134470</xdr:colOff>
      <xdr:row>9</xdr:row>
      <xdr:rowOff>1502934</xdr:rowOff>
    </xdr:from>
    <xdr:to>
      <xdr:col>3</xdr:col>
      <xdr:colOff>638470</xdr:colOff>
      <xdr:row>10</xdr:row>
      <xdr:rowOff>320039</xdr:rowOff>
    </xdr:to>
    <xdr:grpSp>
      <xdr:nvGrpSpPr>
        <xdr:cNvPr id="15" name="Agrupar 14">
          <a:extLst>
            <a:ext uri="{FF2B5EF4-FFF2-40B4-BE49-F238E27FC236}">
              <a16:creationId xmlns:a16="http://schemas.microsoft.com/office/drawing/2014/main" id="{A55DE4FF-C536-42D5-9C35-FFEE4B080740}"/>
            </a:ext>
          </a:extLst>
        </xdr:cNvPr>
        <xdr:cNvGrpSpPr/>
      </xdr:nvGrpSpPr>
      <xdr:grpSpPr>
        <a:xfrm>
          <a:off x="2737970" y="7876747"/>
          <a:ext cx="504000" cy="2023855"/>
          <a:chOff x="2735504" y="6584034"/>
          <a:chExt cx="504000" cy="1582048"/>
        </a:xfrm>
      </xdr:grpSpPr>
      <xdr:pic>
        <xdr:nvPicPr>
          <xdr:cNvPr id="16" name="Imagem 15">
            <a:extLst>
              <a:ext uri="{FF2B5EF4-FFF2-40B4-BE49-F238E27FC236}">
                <a16:creationId xmlns:a16="http://schemas.microsoft.com/office/drawing/2014/main" id="{94FE2B79-5C29-C7BD-1B6E-66E852D19EB6}"/>
              </a:ext>
            </a:extLst>
          </xdr:cNvPr>
          <xdr:cNvPicPr>
            <a:picLocks noChangeAspect="1"/>
          </xdr:cNvPicPr>
        </xdr:nvPicPr>
        <xdr:blipFill>
          <a:blip xmlns:r="http://schemas.openxmlformats.org/officeDocument/2006/relationships" r:embed="rId7"/>
          <a:stretch>
            <a:fillRect/>
          </a:stretch>
        </xdr:blipFill>
        <xdr:spPr>
          <a:xfrm>
            <a:off x="2735504" y="7118322"/>
            <a:ext cx="504000" cy="502496"/>
          </a:xfrm>
          <a:prstGeom prst="rect">
            <a:avLst/>
          </a:prstGeom>
        </xdr:spPr>
      </xdr:pic>
      <xdr:pic>
        <xdr:nvPicPr>
          <xdr:cNvPr id="17" name="Imagem 16">
            <a:extLst>
              <a:ext uri="{FF2B5EF4-FFF2-40B4-BE49-F238E27FC236}">
                <a16:creationId xmlns:a16="http://schemas.microsoft.com/office/drawing/2014/main" id="{98207941-A1CC-0D5D-5415-18CBD4DB800D}"/>
              </a:ext>
            </a:extLst>
          </xdr:cNvPr>
          <xdr:cNvPicPr>
            <a:picLocks noChangeAspect="1"/>
          </xdr:cNvPicPr>
        </xdr:nvPicPr>
        <xdr:blipFill>
          <a:blip xmlns:r="http://schemas.openxmlformats.org/officeDocument/2006/relationships" r:embed="rId27"/>
          <a:stretch>
            <a:fillRect/>
          </a:stretch>
        </xdr:blipFill>
        <xdr:spPr>
          <a:xfrm>
            <a:off x="2735504" y="6584034"/>
            <a:ext cx="504000" cy="501223"/>
          </a:xfrm>
          <a:prstGeom prst="rect">
            <a:avLst/>
          </a:prstGeom>
        </xdr:spPr>
      </xdr:pic>
      <xdr:pic>
        <xdr:nvPicPr>
          <xdr:cNvPr id="18" name="Imagem 17">
            <a:extLst>
              <a:ext uri="{FF2B5EF4-FFF2-40B4-BE49-F238E27FC236}">
                <a16:creationId xmlns:a16="http://schemas.microsoft.com/office/drawing/2014/main" id="{F65E2BF6-03C7-F338-E35D-C16B50A409E2}"/>
              </a:ext>
            </a:extLst>
          </xdr:cNvPr>
          <xdr:cNvPicPr>
            <a:picLocks noChangeAspect="1"/>
          </xdr:cNvPicPr>
        </xdr:nvPicPr>
        <xdr:blipFill>
          <a:blip xmlns:r="http://schemas.openxmlformats.org/officeDocument/2006/relationships" r:embed="rId8"/>
          <a:stretch>
            <a:fillRect/>
          </a:stretch>
        </xdr:blipFill>
        <xdr:spPr>
          <a:xfrm>
            <a:off x="2735504" y="7660601"/>
            <a:ext cx="504000" cy="505481"/>
          </a:xfrm>
          <a:prstGeom prst="rect">
            <a:avLst/>
          </a:prstGeom>
        </xdr:spPr>
      </xdr:pic>
    </xdr:grpSp>
    <xdr:clientData/>
  </xdr:twoCellAnchor>
  <xdr:twoCellAnchor>
    <xdr:from>
      <xdr:col>3</xdr:col>
      <xdr:colOff>143436</xdr:colOff>
      <xdr:row>13</xdr:row>
      <xdr:rowOff>1219199</xdr:rowOff>
    </xdr:from>
    <xdr:to>
      <xdr:col>3</xdr:col>
      <xdr:colOff>647436</xdr:colOff>
      <xdr:row>14</xdr:row>
      <xdr:rowOff>609600</xdr:rowOff>
    </xdr:to>
    <xdr:grpSp>
      <xdr:nvGrpSpPr>
        <xdr:cNvPr id="23" name="Agrupar 22">
          <a:extLst>
            <a:ext uri="{FF2B5EF4-FFF2-40B4-BE49-F238E27FC236}">
              <a16:creationId xmlns:a16="http://schemas.microsoft.com/office/drawing/2014/main" id="{8410F9CF-58CC-4D70-965B-7E5736F90632}"/>
            </a:ext>
          </a:extLst>
        </xdr:cNvPr>
        <xdr:cNvGrpSpPr/>
      </xdr:nvGrpSpPr>
      <xdr:grpSpPr>
        <a:xfrm>
          <a:off x="2746936" y="16657637"/>
          <a:ext cx="504000" cy="1597026"/>
          <a:chOff x="2769705" y="14336163"/>
          <a:chExt cx="400978" cy="1262418"/>
        </a:xfrm>
      </xdr:grpSpPr>
      <xdr:pic>
        <xdr:nvPicPr>
          <xdr:cNvPr id="24" name="Imagem 23">
            <a:extLst>
              <a:ext uri="{FF2B5EF4-FFF2-40B4-BE49-F238E27FC236}">
                <a16:creationId xmlns:a16="http://schemas.microsoft.com/office/drawing/2014/main" id="{E65CED00-5D48-69A4-6313-1310E606BC38}"/>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26" name="Imagem 25">
            <a:extLst>
              <a:ext uri="{FF2B5EF4-FFF2-40B4-BE49-F238E27FC236}">
                <a16:creationId xmlns:a16="http://schemas.microsoft.com/office/drawing/2014/main" id="{08C093CD-0E09-1A99-19B6-B985D717A5D4}"/>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27" name="Imagem 26">
            <a:extLst>
              <a:ext uri="{FF2B5EF4-FFF2-40B4-BE49-F238E27FC236}">
                <a16:creationId xmlns:a16="http://schemas.microsoft.com/office/drawing/2014/main" id="{DBA4F510-1BDD-FE96-D9D7-493343A12598}"/>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10</xdr:row>
      <xdr:rowOff>2073782</xdr:rowOff>
    </xdr:to>
    <xdr:pic>
      <xdr:nvPicPr>
        <xdr:cNvPr id="2" name="Imagem 1">
          <a:extLst>
            <a:ext uri="{FF2B5EF4-FFF2-40B4-BE49-F238E27FC236}">
              <a16:creationId xmlns:a16="http://schemas.microsoft.com/office/drawing/2014/main" id="{61772210-7A8F-4E5F-843D-9B24EF26D4B7}"/>
            </a:ext>
          </a:extLst>
        </xdr:cNvPr>
        <xdr:cNvPicPr>
          <a:picLocks noChangeAspect="1"/>
        </xdr:cNvPicPr>
      </xdr:nvPicPr>
      <xdr:blipFill>
        <a:blip xmlns:r="http://schemas.openxmlformats.org/officeDocument/2006/relationships" r:embed="rId1"/>
        <a:stretch>
          <a:fillRect/>
        </a:stretch>
      </xdr:blipFill>
      <xdr:spPr>
        <a:xfrm>
          <a:off x="2019300" y="0"/>
          <a:ext cx="306749" cy="7220457"/>
        </a:xfrm>
        <a:prstGeom prst="rect">
          <a:avLst/>
        </a:prstGeom>
      </xdr:spPr>
    </xdr:pic>
    <xdr:clientData/>
  </xdr:twoCellAnchor>
  <xdr:twoCellAnchor>
    <xdr:from>
      <xdr:col>2</xdr:col>
      <xdr:colOff>211567</xdr:colOff>
      <xdr:row>51</xdr:row>
      <xdr:rowOff>21179</xdr:rowOff>
    </xdr:from>
    <xdr:to>
      <xdr:col>5</xdr:col>
      <xdr:colOff>294900</xdr:colOff>
      <xdr:row>53</xdr:row>
      <xdr:rowOff>38100</xdr:rowOff>
    </xdr:to>
    <xdr:sp macro="" textlink="">
      <xdr:nvSpPr>
        <xdr:cNvPr id="3" name="Retângulo: Cantos Superiores Arredondados 2">
          <a:extLst>
            <a:ext uri="{FF2B5EF4-FFF2-40B4-BE49-F238E27FC236}">
              <a16:creationId xmlns:a16="http://schemas.microsoft.com/office/drawing/2014/main" id="{D184F8A1-2ACA-4CF1-B6E7-BDC167F3FC8D}"/>
            </a:ext>
          </a:extLst>
        </xdr:cNvPr>
        <xdr:cNvSpPr/>
      </xdr:nvSpPr>
      <xdr:spPr>
        <a:xfrm>
          <a:off x="2539900" y="31220846"/>
          <a:ext cx="1692000" cy="44025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188260</xdr:colOff>
      <xdr:row>53</xdr:row>
      <xdr:rowOff>64186</xdr:rowOff>
    </xdr:from>
    <xdr:to>
      <xdr:col>16</xdr:col>
      <xdr:colOff>697442</xdr:colOff>
      <xdr:row>53</xdr:row>
      <xdr:rowOff>2437011</xdr:rowOff>
    </xdr:to>
    <xdr:sp macro="" textlink="">
      <xdr:nvSpPr>
        <xdr:cNvPr id="4" name="Retângulo 3">
          <a:extLst>
            <a:ext uri="{FF2B5EF4-FFF2-40B4-BE49-F238E27FC236}">
              <a16:creationId xmlns:a16="http://schemas.microsoft.com/office/drawing/2014/main" id="{51C32FE5-9A57-497C-B2CD-F63FA58D60E5}"/>
            </a:ext>
          </a:extLst>
        </xdr:cNvPr>
        <xdr:cNvSpPr/>
      </xdr:nvSpPr>
      <xdr:spPr>
        <a:xfrm>
          <a:off x="2769535" y="10646461"/>
          <a:ext cx="11767732" cy="23728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No Brasil, foram utilizados os fatores de conversão disponíveis no Balanço Energético Mundial. As informações são levantadas para o cálculo de emissões via metodologia do GHG Protocol e foram retiradas do Relatório de Emissões de Gases de Efeito Estufa (GEE). Não fazemos o controle do total de energia consumida e vendida para aquecimento, refrigeração e de vapor. Na Argentina, o balanço de massa </a:t>
          </a:r>
          <a:r>
            <a:rPr lang="pt-BR" sz="1100">
              <a:solidFill>
                <a:schemeClr val="tx1">
                  <a:lumMod val="95000"/>
                  <a:lumOff val="5000"/>
                </a:schemeClr>
              </a:solidFill>
              <a:latin typeface="+mn-lt"/>
              <a:ea typeface="+mn-ea"/>
              <a:cs typeface="+mn-cs"/>
            </a:rPr>
            <a:t>é realizado a partir da Refinaria &amp; Metodologia Solomon EII; Conversão utilizada em 2023: Poder calorífico PCI dos combustíveis: Gás Natural: 48.203 kJ/kg; - Gás Combustível de Rafineria: 48.219 kJ/kg; Óleo combustível pesado: 41.203 kJ/kg; Coque CCU: 39.330 kJ/kg; Conversão de Vapor: 2,79; GJ/tHPS.Para as os valores que estão zerados, os combustíveis não são aplicáveis à operação correspondente. O indicador não contempla nossas operações no Paraguai. </a:t>
          </a:r>
        </a:p>
        <a:p>
          <a:pPr algn="l"/>
          <a:endParaRPr lang="pt-BR" sz="1100">
            <a:solidFill>
              <a:schemeClr val="tx1">
                <a:lumMod val="95000"/>
                <a:lumOff val="5000"/>
              </a:schemeClr>
            </a:solidFill>
            <a:latin typeface="+mn-lt"/>
            <a:ea typeface="+mn-ea"/>
            <a:cs typeface="+mn-cs"/>
          </a:endParaRPr>
        </a:p>
        <a:p>
          <a:pPr algn="l"/>
          <a:r>
            <a:rPr lang="pt-BR" sz="1100">
              <a:solidFill>
                <a:schemeClr val="tx1">
                  <a:lumMod val="95000"/>
                  <a:lumOff val="5000"/>
                </a:schemeClr>
              </a:solidFill>
              <a:latin typeface="+mn-lt"/>
              <a:ea typeface="+mn-ea"/>
              <a:cs typeface="+mn-cs"/>
            </a:rPr>
            <a:t>A principal razão para o aumento do consumo de combustíveis no</a:t>
          </a:r>
          <a:r>
            <a:rPr lang="pt-BR" sz="1100" baseline="0">
              <a:solidFill>
                <a:schemeClr val="tx1">
                  <a:lumMod val="95000"/>
                  <a:lumOff val="5000"/>
                </a:schemeClr>
              </a:solidFill>
              <a:latin typeface="+mn-lt"/>
              <a:ea typeface="+mn-ea"/>
              <a:cs typeface="+mn-cs"/>
            </a:rPr>
            <a:t> Brasil </a:t>
          </a:r>
          <a:r>
            <a:rPr lang="pt-BR" sz="1100">
              <a:solidFill>
                <a:schemeClr val="tx1">
                  <a:lumMod val="95000"/>
                  <a:lumOff val="5000"/>
                </a:schemeClr>
              </a:solidFill>
              <a:latin typeface="+mn-lt"/>
              <a:ea typeface="+mn-ea"/>
              <a:cs typeface="+mn-cs"/>
            </a:rPr>
            <a:t>em 2023, quando comparado com</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o ano de 2022,  foi a produção recorde de cana-de-açúcar no período, fazendo com que se produza mais bagaço, que</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é revertido para a queima nas caldeiras, aumentando o consumo energético proveniente do bagaço e reduzindo o consumo de energia importada. Na Argentina, o aumento do consumo se deu no consumo de energia elétrica comprada de concessionária indo de 1.758 GJ em 2022 para 20.379 GJ. As operçaões da Raízen Argentina produzem sua própria energia por</a:t>
          </a:r>
          <a:r>
            <a:rPr lang="pt-BR" sz="1100" baseline="0">
              <a:solidFill>
                <a:schemeClr val="tx1">
                  <a:lumMod val="95000"/>
                  <a:lumOff val="5000"/>
                </a:schemeClr>
              </a:solidFill>
              <a:latin typeface="+mn-lt"/>
              <a:ea typeface="+mn-ea"/>
              <a:cs typeface="+mn-cs"/>
            </a:rPr>
            <a:t> meio</a:t>
          </a:r>
          <a:r>
            <a:rPr lang="pt-BR" sz="1100">
              <a:solidFill>
                <a:schemeClr val="tx1">
                  <a:lumMod val="95000"/>
                  <a:lumOff val="5000"/>
                </a:schemeClr>
              </a:solidFill>
              <a:latin typeface="+mn-lt"/>
              <a:ea typeface="+mn-ea"/>
              <a:cs typeface="+mn-cs"/>
            </a:rPr>
            <a:t> de uma turbina de gás e, quando ela passa por manutenção, se faz necessária a compra de eletricidade da rede, que varia de acordo com o tempo necessário.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consumo total de energia no ano de 2021 e o total consolidado de gás combustível de refinaria do ano de 2022, foram ajustados neste Relatório devido a um erro de soma. </a:t>
          </a:r>
          <a:r>
            <a:rPr lang="pt-BR" sz="1100" b="1">
              <a:solidFill>
                <a:srgbClr val="781E77"/>
              </a:solidFill>
            </a:rPr>
            <a:t>|GRI 2-4|</a:t>
          </a:r>
        </a:p>
      </xdr:txBody>
    </xdr:sp>
    <xdr:clientData/>
  </xdr:twoCellAnchor>
  <xdr:twoCellAnchor editAs="oneCell">
    <xdr:from>
      <xdr:col>13</xdr:col>
      <xdr:colOff>107097</xdr:colOff>
      <xdr:row>3</xdr:row>
      <xdr:rowOff>0</xdr:rowOff>
    </xdr:from>
    <xdr:to>
      <xdr:col>13</xdr:col>
      <xdr:colOff>860806</xdr:colOff>
      <xdr:row>4</xdr:row>
      <xdr:rowOff>93022</xdr:rowOff>
    </xdr:to>
    <xdr:pic>
      <xdr:nvPicPr>
        <xdr:cNvPr id="5" name="Imagem 4">
          <a:extLst>
            <a:ext uri="{FF2B5EF4-FFF2-40B4-BE49-F238E27FC236}">
              <a16:creationId xmlns:a16="http://schemas.microsoft.com/office/drawing/2014/main" id="{9A43D2DD-6066-4556-8013-B655EA99A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6030" y="711200"/>
          <a:ext cx="7689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127001</xdr:colOff>
      <xdr:row>5</xdr:row>
      <xdr:rowOff>136963</xdr:rowOff>
    </xdr:from>
    <xdr:to>
      <xdr:col>13</xdr:col>
      <xdr:colOff>677334</xdr:colOff>
      <xdr:row>5</xdr:row>
      <xdr:rowOff>3445935</xdr:rowOff>
    </xdr:to>
    <xdr:sp macro="" textlink="">
      <xdr:nvSpPr>
        <xdr:cNvPr id="6" name="Retângulo 5">
          <a:extLst>
            <a:ext uri="{FF2B5EF4-FFF2-40B4-BE49-F238E27FC236}">
              <a16:creationId xmlns:a16="http://schemas.microsoft.com/office/drawing/2014/main" id="{0CBA3597-1680-4F8B-9029-04E3B9A8A3B5}"/>
            </a:ext>
          </a:extLst>
        </xdr:cNvPr>
        <xdr:cNvSpPr/>
      </xdr:nvSpPr>
      <xdr:spPr>
        <a:xfrm>
          <a:off x="2658534" y="1254563"/>
          <a:ext cx="8957733" cy="33089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liderança na transição energética e descarbonização global, a criação de parcerias com clientes e parceiros para busca de novas soluções, metas de descarbonização e gestão das emissões de GEE (especialmente escopo 3), atuação no mercado de carbono e adaptação climática.</a:t>
          </a:r>
        </a:p>
        <a:p>
          <a:pPr algn="l"/>
          <a:endParaRPr lang="pt-BR" sz="1100">
            <a:solidFill>
              <a:schemeClr val="tx1">
                <a:lumMod val="75000"/>
                <a:lumOff val="25000"/>
              </a:schemeClr>
            </a:solidFill>
          </a:endParaRPr>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Incentivo a combustíveis renováveis.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Custo de implementação dos planos de mitigação de GEE; Emissões de GEE; Mudanças em aspectos regulatórios para o tema nos âmbitos nacional e internacional.</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Acionistas e investidores; Associações setoriais/especialistas; Clientes; Fornecedores; Prestadores de serviço.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Aumento de 80% na produção de energia renovável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a pegada de carbono do Etanol em 20%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80% do EBITDA Ajustado virá de negócios renováveis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10% a intensidade de carbono do uso de produtos até 2030.</a:t>
          </a:r>
          <a:endParaRPr lang="pt-BR" sz="1100">
            <a:solidFill>
              <a:srgbClr val="FF0000"/>
            </a:solidFill>
          </a:endParaRPr>
        </a:p>
      </xdr:txBody>
    </xdr:sp>
    <xdr:clientData/>
  </xdr:twoCellAnchor>
  <xdr:twoCellAnchor>
    <xdr:from>
      <xdr:col>3</xdr:col>
      <xdr:colOff>1</xdr:colOff>
      <xdr:row>93</xdr:row>
      <xdr:rowOff>38100</xdr:rowOff>
    </xdr:from>
    <xdr:to>
      <xdr:col>5</xdr:col>
      <xdr:colOff>295001</xdr:colOff>
      <xdr:row>95</xdr:row>
      <xdr:rowOff>9525</xdr:rowOff>
    </xdr:to>
    <xdr:sp macro="" textlink="">
      <xdr:nvSpPr>
        <xdr:cNvPr id="7" name="Retângulo: Cantos Superiores Arredondados 6">
          <a:extLst>
            <a:ext uri="{FF2B5EF4-FFF2-40B4-BE49-F238E27FC236}">
              <a16:creationId xmlns:a16="http://schemas.microsoft.com/office/drawing/2014/main" id="{403DDE7E-CF76-4E3B-AE03-1198A6322EFC}"/>
            </a:ext>
          </a:extLst>
        </xdr:cNvPr>
        <xdr:cNvSpPr/>
      </xdr:nvSpPr>
      <xdr:spPr>
        <a:xfrm>
          <a:off x="2540001" y="43408600"/>
          <a:ext cx="1692000" cy="39475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167640</xdr:colOff>
      <xdr:row>95</xdr:row>
      <xdr:rowOff>85936</xdr:rowOff>
    </xdr:from>
    <xdr:to>
      <xdr:col>16</xdr:col>
      <xdr:colOff>694267</xdr:colOff>
      <xdr:row>95</xdr:row>
      <xdr:rowOff>1669936</xdr:rowOff>
    </xdr:to>
    <xdr:sp macro="" textlink="">
      <xdr:nvSpPr>
        <xdr:cNvPr id="8" name="Retângulo 7">
          <a:extLst>
            <a:ext uri="{FF2B5EF4-FFF2-40B4-BE49-F238E27FC236}">
              <a16:creationId xmlns:a16="http://schemas.microsoft.com/office/drawing/2014/main" id="{509AF1C6-6093-4B42-A599-123C581F5EA2}"/>
            </a:ext>
          </a:extLst>
        </xdr:cNvPr>
        <xdr:cNvSpPr/>
      </xdr:nvSpPr>
      <xdr:spPr>
        <a:xfrm>
          <a:off x="2699173" y="23326936"/>
          <a:ext cx="11601027" cy="1584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O </a:t>
          </a:r>
          <a:r>
            <a:rPr lang="pt-BR" sz="1100">
              <a:solidFill>
                <a:schemeClr val="tx1">
                  <a:lumMod val="95000"/>
                  <a:lumOff val="5000"/>
                </a:schemeClr>
              </a:solidFill>
              <a:latin typeface="+mn-lt"/>
              <a:ea typeface="+mn-ea"/>
              <a:cs typeface="+mn-cs"/>
            </a:rPr>
            <a:t>indicador começou a contemplar os dados das operações na Argentina em 2023, o que explica o aumento significativo dos dados. As fontes de fatores de conversão são do Balanço Energético Mundial 2020 e BEN 2017. As informações são levantadas para o cálculo de emissões via metodologia do GHG Protocol e foram retiradas do Relatório de Emissões de Gases de Efeito Estufa (GEE). Os dados segregados por fontes de energia renováveis e não renováveis não estão disponíveis (n/d) na série histórica, pois começaram a ser reportados no ano de 2022. Para as operações na Argentina, o consumo se refere à categoria </a:t>
          </a:r>
          <a:r>
            <a:rPr lang="pt-BR" sz="1100" i="1">
              <a:solidFill>
                <a:schemeClr val="tx1">
                  <a:lumMod val="95000"/>
                  <a:lumOff val="5000"/>
                </a:schemeClr>
              </a:solidFill>
              <a:latin typeface="+mn-lt"/>
              <a:ea typeface="+mn-ea"/>
              <a:cs typeface="+mn-cs"/>
            </a:rPr>
            <a:t>downstream</a:t>
          </a:r>
          <a:r>
            <a:rPr lang="pt-BR" sz="1100">
              <a:solidFill>
                <a:schemeClr val="tx1">
                  <a:lumMod val="95000"/>
                  <a:lumOff val="5000"/>
                </a:schemeClr>
              </a:solidFill>
              <a:latin typeface="+mn-lt"/>
              <a:ea typeface="+mn-ea"/>
              <a:cs typeface="+mn-cs"/>
            </a:rPr>
            <a:t>, utilizados por nossos usuários finais em veículos individuais ou de grupo, ou ainda na aviação. O indicador não contempla as operações no Paraguai. </a:t>
          </a:r>
        </a:p>
        <a:p>
          <a:pPr algn="l"/>
          <a:endParaRPr lang="pt-BR" sz="1100">
            <a:solidFill>
              <a:schemeClr val="tx1">
                <a:lumMod val="95000"/>
                <a:lumOff val="5000"/>
              </a:schemeClr>
            </a:solidFill>
          </a:endParaRPr>
        </a:p>
        <a:p>
          <a:pPr algn="l"/>
          <a:r>
            <a:rPr lang="pt-BR" sz="1100">
              <a:solidFill>
                <a:schemeClr val="tx1">
                  <a:lumMod val="95000"/>
                  <a:lumOff val="5000"/>
                </a:schemeClr>
              </a:solidFill>
              <a:latin typeface="+mn-lt"/>
              <a:ea typeface="+mn-ea"/>
              <a:cs typeface="+mn-cs"/>
            </a:rPr>
            <a:t>Para as operações no Brasil, o consumo de energia fora da organização</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advém principalmente do consumo de combustível por veículos de frotas terceirizadas. Dessa forma, as variações estão em linha com flutuações na atividade logística terceirizada em que parte desse consumo vem do transporte de funcionários que são contratados e que podem variar bastante de um ano para o outro, a depender da demanda.</a:t>
          </a:r>
        </a:p>
      </xdr:txBody>
    </xdr:sp>
    <xdr:clientData/>
  </xdr:twoCellAnchor>
  <xdr:twoCellAnchor>
    <xdr:from>
      <xdr:col>2</xdr:col>
      <xdr:colOff>211567</xdr:colOff>
      <xdr:row>109</xdr:row>
      <xdr:rowOff>84044</xdr:rowOff>
    </xdr:from>
    <xdr:to>
      <xdr:col>5</xdr:col>
      <xdr:colOff>294900</xdr:colOff>
      <xdr:row>111</xdr:row>
      <xdr:rowOff>21134</xdr:rowOff>
    </xdr:to>
    <xdr:sp macro="" textlink="">
      <xdr:nvSpPr>
        <xdr:cNvPr id="9" name="Retângulo: Cantos Superiores Arredondados 8">
          <a:extLst>
            <a:ext uri="{FF2B5EF4-FFF2-40B4-BE49-F238E27FC236}">
              <a16:creationId xmlns:a16="http://schemas.microsoft.com/office/drawing/2014/main" id="{A5CDE292-DE09-4B0F-A1D5-B1414837D585}"/>
            </a:ext>
          </a:extLst>
        </xdr:cNvPr>
        <xdr:cNvSpPr/>
      </xdr:nvSpPr>
      <xdr:spPr>
        <a:xfrm>
          <a:off x="2539900" y="47963044"/>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175261</xdr:colOff>
      <xdr:row>111</xdr:row>
      <xdr:rowOff>121069</xdr:rowOff>
    </xdr:from>
    <xdr:to>
      <xdr:col>16</xdr:col>
      <xdr:colOff>728135</xdr:colOff>
      <xdr:row>111</xdr:row>
      <xdr:rowOff>2520523</xdr:rowOff>
    </xdr:to>
    <xdr:sp macro="" textlink="">
      <xdr:nvSpPr>
        <xdr:cNvPr id="10" name="Retângulo 9">
          <a:extLst>
            <a:ext uri="{FF2B5EF4-FFF2-40B4-BE49-F238E27FC236}">
              <a16:creationId xmlns:a16="http://schemas.microsoft.com/office/drawing/2014/main" id="{DD768353-BBDC-468A-B308-BC566EFAED01}"/>
            </a:ext>
          </a:extLst>
        </xdr:cNvPr>
        <xdr:cNvSpPr/>
      </xdr:nvSpPr>
      <xdr:spPr>
        <a:xfrm>
          <a:off x="2706794" y="28001802"/>
          <a:ext cx="11627274" cy="23994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lumMod val="95000"/>
                  <a:lumOff val="5000"/>
                </a:schemeClr>
              </a:solidFill>
            </a:rPr>
            <a:t>No Brasil, o cálculo da taxa de intensidade utilizou o consumo de energia dentro e fora da organização pelo total de cana moída na safra. Os tipos de energia incluídos na taxa de intensidade foram combustíveis e eletricidade provenientes das fontes dos escopos 1 e 2. Na safra 2022/2023, o total de cana moída foi de 73.463.696,91 toneladas e, na safra 2023/2024, foi de 83.459.466,57 toneladas. O aumento da taxa em 2021 decorreu da quebra de safra, que diminuiu a produção de cana moída e a cogeração de energia. Além disso, por conta da seca, houve um aumento do fator de emissão médio do </a:t>
          </a:r>
          <a:r>
            <a:rPr lang="pt-BR" sz="1100" i="1">
              <a:solidFill>
                <a:schemeClr val="tx1">
                  <a:lumMod val="95000"/>
                  <a:lumOff val="5000"/>
                </a:schemeClr>
              </a:solidFill>
            </a:rPr>
            <a:t>grid</a:t>
          </a:r>
          <a:r>
            <a:rPr lang="pt-BR" sz="1100">
              <a:solidFill>
                <a:schemeClr val="tx1">
                  <a:lumMod val="95000"/>
                  <a:lumOff val="5000"/>
                </a:schemeClr>
              </a:solidFill>
            </a:rPr>
            <a:t> brasileiro em mais de 100%. As intensidades de dentro e fora da organização não estão disponíveis para a safra 2021/2022, pois começamos a reportar esses dados em 2023/2024.</a:t>
          </a:r>
        </a:p>
        <a:p>
          <a:pPr algn="l"/>
          <a:endParaRPr lang="pt-BR" sz="1100">
            <a:solidFill>
              <a:schemeClr val="tx1">
                <a:lumMod val="95000"/>
                <a:lumOff val="5000"/>
              </a:schemeClr>
            </a:solidFill>
          </a:endParaRPr>
        </a:p>
        <a:p>
          <a:pPr algn="l"/>
          <a:r>
            <a:rPr lang="pt-BR" sz="1100">
              <a:solidFill>
                <a:schemeClr val="tx1">
                  <a:lumMod val="95000"/>
                  <a:lumOff val="5000"/>
                </a:schemeClr>
              </a:solidFill>
            </a:rPr>
            <a:t>Na Argentina, o cálculo leva em consideração apenas a energia utilizada dentro da refinaria de Buenos Aires e não contempla o escritório administrativo, localizado fora da refinaria. A taxa foi calculada com base no Solomon Energy Intensity Index (EII), uma métrica de eficiência energética de refinarias de petróleo que compara o consumo real de energia de uma refinaria com o consumo de energia “padrão” de uma refinaria de tamanho e configuração semelhantes. Na safra 2022/2023, a energia utilizada pela refinaria foi de 132.876,60 GJ e, na safra 2023/2024, foi de 145.411,97 GJ. Os tipos de energia incluídos na taxa de intensidade foram consumo de gás combustível, consumo de óleo combustível, consumo de gás natural e consumo de coque CCU. No final de 2022, instalamos uma nova coluna no destilador de petróleo bruto, mais eficiente, que nos permitiu processar mais matéria-prima com menos gasto de energia, contribuindo para a redução da intensidade energética desde então. Além disso, devido à parada para manutenção, os equipamentos foram limpos, reduzindo o consumo de combustíveis, o que também nos permitiu alimentar as usinas com mais massa.</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indicador não contempla</a:t>
          </a:r>
          <a:r>
            <a:rPr lang="pt-BR" sz="1100" baseline="0">
              <a:solidFill>
                <a:schemeClr val="tx1">
                  <a:lumMod val="95000"/>
                  <a:lumOff val="5000"/>
                </a:schemeClr>
              </a:solidFill>
            </a:rPr>
            <a:t> as operações no Paraguai.</a:t>
          </a:r>
          <a:endParaRPr lang="pt-BR" sz="1100">
            <a:solidFill>
              <a:schemeClr val="tx1">
                <a:lumMod val="95000"/>
                <a:lumOff val="5000"/>
              </a:schemeClr>
            </a:solidFill>
          </a:endParaRPr>
        </a:p>
      </xdr:txBody>
    </xdr:sp>
    <xdr:clientData/>
  </xdr:twoCellAnchor>
  <xdr:twoCellAnchor>
    <xdr:from>
      <xdr:col>3</xdr:col>
      <xdr:colOff>182880</xdr:colOff>
      <xdr:row>186</xdr:row>
      <xdr:rowOff>68577</xdr:rowOff>
    </xdr:from>
    <xdr:to>
      <xdr:col>16</xdr:col>
      <xdr:colOff>787400</xdr:colOff>
      <xdr:row>186</xdr:row>
      <xdr:rowOff>4000501</xdr:rowOff>
    </xdr:to>
    <xdr:sp macro="" textlink="">
      <xdr:nvSpPr>
        <xdr:cNvPr id="11" name="Retângulo 10">
          <a:extLst>
            <a:ext uri="{FF2B5EF4-FFF2-40B4-BE49-F238E27FC236}">
              <a16:creationId xmlns:a16="http://schemas.microsoft.com/office/drawing/2014/main" id="{32FB4B0D-85E9-4451-B97E-C731938E940E}"/>
            </a:ext>
          </a:extLst>
        </xdr:cNvPr>
        <xdr:cNvSpPr/>
      </xdr:nvSpPr>
      <xdr:spPr>
        <a:xfrm>
          <a:off x="2638213" y="45037160"/>
          <a:ext cx="11378354" cy="393192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As principais fontes dos fatores de emissão utilizados foram: IPCC, 2006; Ministério da Ciência e Tecnologia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avarages and a prediction for 2020; Ferramenta de cálculo do GHG Protocol Agriculture Guidance; Terceiro Inventário Brasileiro De Emissões Antrópicas De Gases De Efeito Estufa: Relatórios De Referência Emissões De Óxido Nitroso De Solos Agrícolas; e estudos internos. As taxas de potencial de aquecimento global adotadas como referência utilizaram os PAGs apresentados pelo IPCC Fourth Assessment Report: Climate Change – Errata (2007) para um horizonte temporal de cem anos. Consideramos 2018 como ano-base para a contabilização das emissões.</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escopo de emissões de gases de efeito estufa engloba operações no Brasil, na</a:t>
          </a:r>
          <a:r>
            <a:rPr lang="pt-BR" sz="1100" baseline="0">
              <a:solidFill>
                <a:schemeClr val="tx1">
                  <a:lumMod val="95000"/>
                  <a:lumOff val="5000"/>
                </a:schemeClr>
              </a:solidFill>
            </a:rPr>
            <a:t> </a:t>
          </a:r>
          <a:r>
            <a:rPr lang="pt-BR" sz="1100">
              <a:solidFill>
                <a:schemeClr val="tx1">
                  <a:lumMod val="95000"/>
                  <a:lumOff val="5000"/>
                </a:schemeClr>
              </a:solidFill>
            </a:rPr>
            <a:t>Argentina e no Paraguai. As operações no Paraguai ainda estão em fase de aprimoramento da gestão de dados e contabilização de emissões. Dessa forma, na safra 2023/2024, estamos considerando apenas as emissões provenientes da queima de combustíveis vendidos de escopo 3, sendo esta a categoria com maior materialidade para uma distribuidora de combustíveis. Os cálculos são realizados de acordo com as normas: Programa Brasileiro GHG Protocol, desenvolvido pela FGV EAESP; NBR ABNT ISSO 14.064-1: Especificação e orientação a organizações para quantificação e elaboração de relatórios de emissões e remoções de gases de efeito estufa; 2006 IPCC Guidelines for National GHG Inventories, desenvolvido pela Organização das Nações Unidas (ONU); Relatório de Referência Setorial, do Terceiro Inventário Nacional, desenvolvido pelo MCTI.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escopo 1 contemplou os gases</a:t>
          </a:r>
          <a:r>
            <a:rPr lang="pt-BR" sz="1100" baseline="0">
              <a:solidFill>
                <a:schemeClr val="tx1">
                  <a:lumMod val="95000"/>
                  <a:lumOff val="5000"/>
                </a:schemeClr>
              </a:solidFill>
            </a:rPr>
            <a:t> </a:t>
          </a:r>
          <a:r>
            <a:rPr lang="pt-BR" sz="1100">
              <a:solidFill>
                <a:schemeClr val="tx1">
                  <a:lumMod val="95000"/>
                  <a:lumOff val="5000"/>
                </a:schemeClr>
              </a:solidFill>
            </a:rPr>
            <a:t>CO₂, CH₄, N₂O e as famílias dos gases HFCs. No ano de 2023, as emissões de escopo 1 tiveram um aumento esperado, comparado com</a:t>
          </a:r>
          <a:r>
            <a:rPr lang="pt-BR" sz="1100" baseline="0">
              <a:solidFill>
                <a:schemeClr val="tx1">
                  <a:lumMod val="95000"/>
                  <a:lumOff val="5000"/>
                </a:schemeClr>
              </a:solidFill>
            </a:rPr>
            <a:t> </a:t>
          </a:r>
          <a:r>
            <a:rPr lang="pt-BR" sz="1100">
              <a:solidFill>
                <a:schemeClr val="tx1">
                  <a:lumMod val="95000"/>
                  <a:lumOff val="5000"/>
                </a:schemeClr>
              </a:solidFill>
            </a:rPr>
            <a:t>o ano de 2022, conforme o aumento da produção. No escopo 2, o gás aplicável é o CO₂. Nas emissões desse escopo, houve uma redução de 45% em relação às emissões de 2022 para 2023, devido à utilização de energia produzida por</a:t>
          </a:r>
          <a:r>
            <a:rPr lang="pt-BR" sz="1100" baseline="0">
              <a:solidFill>
                <a:schemeClr val="tx1">
                  <a:lumMod val="95000"/>
                  <a:lumOff val="5000"/>
                </a:schemeClr>
              </a:solidFill>
            </a:rPr>
            <a:t> </a:t>
          </a:r>
          <a:r>
            <a:rPr lang="pt-BR" sz="1100">
              <a:solidFill>
                <a:schemeClr val="tx1">
                  <a:lumMod val="95000"/>
                  <a:lumOff val="5000"/>
                </a:schemeClr>
              </a:solidFill>
            </a:rPr>
            <a:t>nossas operações,</a:t>
          </a:r>
          <a:r>
            <a:rPr lang="pt-BR" sz="1100" baseline="0">
              <a:solidFill>
                <a:schemeClr val="tx1">
                  <a:lumMod val="95000"/>
                  <a:lumOff val="5000"/>
                </a:schemeClr>
              </a:solidFill>
            </a:rPr>
            <a:t> por meio</a:t>
          </a:r>
          <a:r>
            <a:rPr lang="pt-BR" sz="1100">
              <a:solidFill>
                <a:schemeClr val="tx1">
                  <a:lumMod val="95000"/>
                  <a:lumOff val="5000"/>
                </a:schemeClr>
              </a:solidFill>
            </a:rPr>
            <a:t> de geradores e turbinas a gás, não havendo necessidade de importação de energia da rede. No escopo 3, os gases contemplados foram: CO₂, CH₄, N₂O e as famílias dos gases HFCs. Para o cálculo do escopo 3, consideramos as emissões provenientes da área de cana queimada de fornecedores, aplicação de resíduos industriais em áreas de terceiros, consumo de energia elétrica pelas franquias Shell Select, queima de combustíveis por terceiros para frotas, transporte de funcionários, viagens a negócios e a queima dos combustíveis comercializados. Em 2023, foram contempladas as emissões das operações no Paraguai provenientes da queima de combustíveis vendidos de escopo 3, a qual é a categoria com maior materialidade devido às atividades de distribuição de combustíveis. No ano, houve um aumento esperado nas emissões de escopo 3, devido ao aumento na venda de combustíveis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Os dados da série histórica passaram por uma revisão</a:t>
          </a:r>
          <a:r>
            <a:rPr lang="pt-BR" sz="1100" baseline="0">
              <a:solidFill>
                <a:schemeClr val="tx1">
                  <a:lumMod val="95000"/>
                  <a:lumOff val="5000"/>
                </a:schemeClr>
              </a:solidFill>
            </a:rPr>
            <a:t>.</a:t>
          </a:r>
          <a:r>
            <a:rPr lang="pt-BR" sz="1100">
              <a:solidFill>
                <a:schemeClr val="tx1">
                  <a:lumMod val="95000"/>
                  <a:lumOff val="5000"/>
                </a:schemeClr>
              </a:solidFill>
            </a:rPr>
            <a:t> </a:t>
          </a:r>
          <a:r>
            <a:rPr lang="pt-BR" sz="1100" b="1">
              <a:solidFill>
                <a:schemeClr val="tx2"/>
              </a:solidFill>
            </a:rPr>
            <a:t>|GRI 2-4|</a:t>
          </a:r>
        </a:p>
      </xdr:txBody>
    </xdr:sp>
    <xdr:clientData/>
  </xdr:twoCellAnchor>
  <xdr:twoCellAnchor>
    <xdr:from>
      <xdr:col>3</xdr:col>
      <xdr:colOff>0</xdr:colOff>
      <xdr:row>184</xdr:row>
      <xdr:rowOff>55245</xdr:rowOff>
    </xdr:from>
    <xdr:to>
      <xdr:col>5</xdr:col>
      <xdr:colOff>295000</xdr:colOff>
      <xdr:row>186</xdr:row>
      <xdr:rowOff>1860</xdr:rowOff>
    </xdr:to>
    <xdr:sp macro="" textlink="">
      <xdr:nvSpPr>
        <xdr:cNvPr id="12" name="Retângulo: Cantos Superiores Arredondados 11">
          <a:extLst>
            <a:ext uri="{FF2B5EF4-FFF2-40B4-BE49-F238E27FC236}">
              <a16:creationId xmlns:a16="http://schemas.microsoft.com/office/drawing/2014/main" id="{6328030A-6B0E-4D94-8704-30CB6897FBFC}"/>
            </a:ext>
          </a:extLst>
        </xdr:cNvPr>
        <xdr:cNvSpPr/>
      </xdr:nvSpPr>
      <xdr:spPr>
        <a:xfrm>
          <a:off x="2540000" y="65322662"/>
          <a:ext cx="1692000" cy="369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0</xdr:colOff>
      <xdr:row>248</xdr:row>
      <xdr:rowOff>87630</xdr:rowOff>
    </xdr:from>
    <xdr:to>
      <xdr:col>5</xdr:col>
      <xdr:colOff>293095</xdr:colOff>
      <xdr:row>250</xdr:row>
      <xdr:rowOff>17100</xdr:rowOff>
    </xdr:to>
    <xdr:sp macro="" textlink="">
      <xdr:nvSpPr>
        <xdr:cNvPr id="13" name="Retângulo: Cantos Superiores Arredondados 12">
          <a:extLst>
            <a:ext uri="{FF2B5EF4-FFF2-40B4-BE49-F238E27FC236}">
              <a16:creationId xmlns:a16="http://schemas.microsoft.com/office/drawing/2014/main" id="{7F98D08B-CC0C-4D96-9789-E1F8AF027CEE}"/>
            </a:ext>
          </a:extLst>
        </xdr:cNvPr>
        <xdr:cNvSpPr/>
      </xdr:nvSpPr>
      <xdr:spPr>
        <a:xfrm>
          <a:off x="2540000" y="87241380"/>
          <a:ext cx="1690095" cy="35280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197274</xdr:colOff>
      <xdr:row>250</xdr:row>
      <xdr:rowOff>137159</xdr:rowOff>
    </xdr:from>
    <xdr:to>
      <xdr:col>16</xdr:col>
      <xdr:colOff>751206</xdr:colOff>
      <xdr:row>250</xdr:row>
      <xdr:rowOff>1660101</xdr:rowOff>
    </xdr:to>
    <xdr:sp macro="" textlink="">
      <xdr:nvSpPr>
        <xdr:cNvPr id="14" name="Retângulo 13">
          <a:extLst>
            <a:ext uri="{FF2B5EF4-FFF2-40B4-BE49-F238E27FC236}">
              <a16:creationId xmlns:a16="http://schemas.microsoft.com/office/drawing/2014/main" id="{821D9CA7-1EC6-4042-BE06-BF1DD2CEC985}"/>
            </a:ext>
          </a:extLst>
        </xdr:cNvPr>
        <xdr:cNvSpPr/>
      </xdr:nvSpPr>
      <xdr:spPr>
        <a:xfrm>
          <a:off x="2737274" y="87714242"/>
          <a:ext cx="11719349" cy="152294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As emissões de gases SOx, poluentes orgânicos persistentes (POP), compostos orgânicos voláteis (COV) e poluentes atmosféricos perigosos (HAP) não são aplicáveis no Brasil, pois o monitoramento das emissões atmosféricas para unidades que geram energia com base na queima de bagaço de cana de-açúcar em caldeiras deve seguir com o controle apenas dos poluentes Material Particulado (MP) e NOx (óxidos de nitrogênio),</a:t>
          </a:r>
          <a:r>
            <a:rPr lang="pt-BR" sz="1100" baseline="0">
              <a:solidFill>
                <a:schemeClr val="tx1">
                  <a:lumMod val="95000"/>
                  <a:lumOff val="5000"/>
                </a:schemeClr>
              </a:solidFill>
            </a:rPr>
            <a:t> conforme </a:t>
          </a:r>
          <a:r>
            <a:rPr lang="pt-BR" sz="1100">
              <a:solidFill>
                <a:schemeClr val="tx1">
                  <a:lumMod val="95000"/>
                  <a:lumOff val="5000"/>
                </a:schemeClr>
              </a:solidFill>
            </a:rPr>
            <a:t>as Normas da Cetesb e Resolução Conama. Na </a:t>
          </a:r>
          <a:r>
            <a:rPr lang="pt-BR" sz="1100">
              <a:solidFill>
                <a:schemeClr val="tx1">
                  <a:lumMod val="95000"/>
                  <a:lumOff val="5000"/>
                </a:schemeClr>
              </a:solidFill>
              <a:latin typeface="+mn-lt"/>
              <a:ea typeface="+mn-ea"/>
              <a:cs typeface="+mn-cs"/>
            </a:rPr>
            <a:t>Argentina, as emissões consideram a Planta industrial da Refinaria, e foi utilizada como ferramenta de cálculo o API Compendium of Greenhouse Gas Emissions Methodologies for the Oil and Natural Gas Industry August 2009 Refinery Gas. O aumento na safra, quando comparado com</a:t>
          </a:r>
          <a:r>
            <a:rPr lang="pt-BR" sz="1100" baseline="0">
              <a:solidFill>
                <a:schemeClr val="tx1">
                  <a:lumMod val="95000"/>
                  <a:lumOff val="5000"/>
                </a:schemeClr>
              </a:solidFill>
              <a:latin typeface="+mn-lt"/>
              <a:ea typeface="+mn-ea"/>
              <a:cs typeface="+mn-cs"/>
            </a:rPr>
            <a:t> a</a:t>
          </a:r>
          <a:r>
            <a:rPr lang="pt-BR" sz="1100">
              <a:solidFill>
                <a:schemeClr val="tx1">
                  <a:lumMod val="95000"/>
                  <a:lumOff val="5000"/>
                </a:schemeClr>
              </a:solidFill>
              <a:latin typeface="+mn-lt"/>
              <a:ea typeface="+mn-ea"/>
              <a:cs typeface="+mn-cs"/>
            </a:rPr>
            <a:t> safra 2022/2023, está ligado ao aumento da produção no período. As operações no Paraguai não foram contempladas, pois ainda estão em fase de aprimoramento da gestão de dados e contabilização de emissões.  N</a:t>
          </a:r>
          <a:r>
            <a:rPr lang="pt-BR" sz="1100">
              <a:solidFill>
                <a:schemeClr val="tx1">
                  <a:lumMod val="95000"/>
                  <a:lumOff val="5000"/>
                </a:schemeClr>
              </a:solidFill>
            </a:rPr>
            <a:t>ão emitimos outras emissões atmosféricas identificadas em leis e regulamentos relevantes.</a:t>
          </a:r>
        </a:p>
      </xdr:txBody>
    </xdr:sp>
    <xdr:clientData/>
  </xdr:twoCellAnchor>
  <xdr:twoCellAnchor>
    <xdr:from>
      <xdr:col>3</xdr:col>
      <xdr:colOff>0</xdr:colOff>
      <xdr:row>227</xdr:row>
      <xdr:rowOff>66675</xdr:rowOff>
    </xdr:from>
    <xdr:to>
      <xdr:col>5</xdr:col>
      <xdr:colOff>295000</xdr:colOff>
      <xdr:row>229</xdr:row>
      <xdr:rowOff>1860</xdr:rowOff>
    </xdr:to>
    <xdr:sp macro="" textlink="">
      <xdr:nvSpPr>
        <xdr:cNvPr id="15" name="Retângulo: Cantos Superiores Arredondados 14">
          <a:extLst>
            <a:ext uri="{FF2B5EF4-FFF2-40B4-BE49-F238E27FC236}">
              <a16:creationId xmlns:a16="http://schemas.microsoft.com/office/drawing/2014/main" id="{BF5A078B-02E4-40F2-AAEF-A6B168C393CE}"/>
            </a:ext>
          </a:extLst>
        </xdr:cNvPr>
        <xdr:cNvSpPr/>
      </xdr:nvSpPr>
      <xdr:spPr>
        <a:xfrm>
          <a:off x="2540000" y="81484258"/>
          <a:ext cx="1692000" cy="35851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189653</xdr:colOff>
      <xdr:row>229</xdr:row>
      <xdr:rowOff>93344</xdr:rowOff>
    </xdr:from>
    <xdr:to>
      <xdr:col>16</xdr:col>
      <xdr:colOff>792692</xdr:colOff>
      <xdr:row>229</xdr:row>
      <xdr:rowOff>984250</xdr:rowOff>
    </xdr:to>
    <xdr:sp macro="" textlink="">
      <xdr:nvSpPr>
        <xdr:cNvPr id="16" name="Retângulo 15">
          <a:extLst>
            <a:ext uri="{FF2B5EF4-FFF2-40B4-BE49-F238E27FC236}">
              <a16:creationId xmlns:a16="http://schemas.microsoft.com/office/drawing/2014/main" id="{ABE6FAF3-E10A-4941-A809-188160D568AB}"/>
            </a:ext>
          </a:extLst>
        </xdr:cNvPr>
        <xdr:cNvSpPr/>
      </xdr:nvSpPr>
      <xdr:spPr>
        <a:xfrm>
          <a:off x="2729653" y="80992344"/>
          <a:ext cx="11768456" cy="8909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Para o cálculo da redução de emissõe de GEE foi utilizada a Metodologia GHG Protocol Brasil, utilizando fatores de emissão fornecidos pelo Ministério da Ciência, Tecnologia e Inovação (MCTI). No cálculo de expansão do uso de orgânicos foi considerado o gás CO₂, dos escopos 1 e 3 e no cálculo de expansão da irrigação foram considerados os gases CO₂ e N₂O, de escopo 1. Em 2023, a redução das emissões se deve à maior produção e uso de energia produzida por</a:t>
          </a:r>
          <a:r>
            <a:rPr lang="pt-BR" sz="1100" baseline="0">
              <a:solidFill>
                <a:schemeClr val="tx1">
                  <a:lumMod val="95000"/>
                  <a:lumOff val="5000"/>
                </a:schemeClr>
              </a:solidFill>
            </a:rPr>
            <a:t> noss</a:t>
          </a:r>
          <a:r>
            <a:rPr lang="pt-BR" sz="1100">
              <a:solidFill>
                <a:schemeClr val="tx1">
                  <a:lumMod val="95000"/>
                  <a:lumOff val="5000"/>
                </a:schemeClr>
              </a:solidFill>
            </a:rPr>
            <a:t>as operações, por turbinas a gás e geradores, reduzindo as emissões provenientes da aquisição de energia elétrica. As operações no Paraguai não foram contempladas,</a:t>
          </a:r>
          <a:r>
            <a:rPr lang="pt-BR" sz="1100" baseline="0">
              <a:solidFill>
                <a:schemeClr val="tx1">
                  <a:lumMod val="95000"/>
                  <a:lumOff val="5000"/>
                </a:schemeClr>
              </a:solidFill>
            </a:rPr>
            <a:t> pois</a:t>
          </a:r>
          <a:r>
            <a:rPr lang="pt-BR" sz="1100">
              <a:solidFill>
                <a:schemeClr val="tx1">
                  <a:lumMod val="95000"/>
                  <a:lumOff val="5000"/>
                </a:schemeClr>
              </a:solidFill>
            </a:rPr>
            <a:t> ainda estão em fase de aprimoramento da gestão de dados e contabilização de emissões. </a:t>
          </a:r>
        </a:p>
      </xdr:txBody>
    </xdr:sp>
    <xdr:clientData/>
  </xdr:twoCellAnchor>
  <xdr:twoCellAnchor>
    <xdr:from>
      <xdr:col>2</xdr:col>
      <xdr:colOff>173183</xdr:colOff>
      <xdr:row>213</xdr:row>
      <xdr:rowOff>117418</xdr:rowOff>
    </xdr:from>
    <xdr:to>
      <xdr:col>5</xdr:col>
      <xdr:colOff>258459</xdr:colOff>
      <xdr:row>215</xdr:row>
      <xdr:rowOff>43078</xdr:rowOff>
    </xdr:to>
    <xdr:sp macro="" textlink="">
      <xdr:nvSpPr>
        <xdr:cNvPr id="17" name="Retângulo: Cantos Superiores Arredondados 16">
          <a:extLst>
            <a:ext uri="{FF2B5EF4-FFF2-40B4-BE49-F238E27FC236}">
              <a16:creationId xmlns:a16="http://schemas.microsoft.com/office/drawing/2014/main" id="{420DBE06-DDB7-430B-84DB-8D40CB42B786}"/>
            </a:ext>
          </a:extLst>
        </xdr:cNvPr>
        <xdr:cNvSpPr/>
      </xdr:nvSpPr>
      <xdr:spPr>
        <a:xfrm>
          <a:off x="2493819" y="77512373"/>
          <a:ext cx="1695867" cy="35861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212724</xdr:colOff>
      <xdr:row>215</xdr:row>
      <xdr:rowOff>74083</xdr:rowOff>
    </xdr:from>
    <xdr:to>
      <xdr:col>16</xdr:col>
      <xdr:colOff>814492</xdr:colOff>
      <xdr:row>216</xdr:row>
      <xdr:rowOff>1270</xdr:rowOff>
    </xdr:to>
    <xdr:sp macro="" textlink="">
      <xdr:nvSpPr>
        <xdr:cNvPr id="18" name="Retângulo 17">
          <a:extLst>
            <a:ext uri="{FF2B5EF4-FFF2-40B4-BE49-F238E27FC236}">
              <a16:creationId xmlns:a16="http://schemas.microsoft.com/office/drawing/2014/main" id="{5990BA6F-BB88-4DEB-93AC-DDB25E3D8C92}"/>
            </a:ext>
          </a:extLst>
        </xdr:cNvPr>
        <xdr:cNvSpPr/>
      </xdr:nvSpPr>
      <xdr:spPr>
        <a:xfrm>
          <a:off x="2752724" y="78136750"/>
          <a:ext cx="11767185" cy="11231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O cálculo foi realizado a </a:t>
          </a:r>
          <a:r>
            <a:rPr lang="pt-BR" sz="1100">
              <a:solidFill>
                <a:schemeClr val="tx1">
                  <a:lumMod val="95000"/>
                  <a:lumOff val="5000"/>
                </a:schemeClr>
              </a:solidFill>
              <a:latin typeface="+mn-lt"/>
              <a:ea typeface="+mn-ea"/>
              <a:cs typeface="+mn-cs"/>
            </a:rPr>
            <a:t>partir da somatória das emissões de escopo 1 (diretas) e escopo 2 (indiretas), divididas pelo total de cana moída própria no período (56.171.261,37 toneladas) referente às operações no Brasil. O aumento da taxa de intesidade ocorreu devido à alteração do escopo do indicador. Nas safras anteriores, consideramos para a taxa o total de cana-de-açúcar moída de fornecedores e própria. Nesta safra, consideramos apenas a cana-de-açúcar moída própria. Os gases de efeito estufa incluídos nos cálculos das emissões são aqueles controlados pelo Protocolo de Quioto: CO₂, CH₄, N₂O, SF6, NF3 e as famílias dos gases HFC e PFC. As emissões provenientes dos gases NF3 e PFC </a:t>
          </a:r>
          <a:r>
            <a:rPr lang="pt-BR" sz="1100">
              <a:solidFill>
                <a:schemeClr val="tx1">
                  <a:lumMod val="95000"/>
                  <a:lumOff val="5000"/>
                </a:schemeClr>
              </a:solidFill>
            </a:rPr>
            <a:t>não se aplicam às nossas atividades. As operações</a:t>
          </a:r>
          <a:r>
            <a:rPr lang="pt-BR" sz="1100" baseline="0">
              <a:solidFill>
                <a:schemeClr val="tx1">
                  <a:lumMod val="95000"/>
                  <a:lumOff val="5000"/>
                </a:schemeClr>
              </a:solidFill>
            </a:rPr>
            <a:t> na Argentina e no Paraguai não foram contempladas neste indicador.</a:t>
          </a:r>
          <a:endParaRPr lang="pt-BR" sz="1100">
            <a:solidFill>
              <a:schemeClr val="tx1">
                <a:lumMod val="95000"/>
                <a:lumOff val="5000"/>
              </a:schemeClr>
            </a:solidFill>
          </a:endParaRPr>
        </a:p>
      </xdr:txBody>
    </xdr:sp>
    <xdr:clientData/>
  </xdr:twoCellAnchor>
  <xdr:twoCellAnchor>
    <xdr:from>
      <xdr:col>0</xdr:col>
      <xdr:colOff>213360</xdr:colOff>
      <xdr:row>1</xdr:row>
      <xdr:rowOff>281940</xdr:rowOff>
    </xdr:from>
    <xdr:to>
      <xdr:col>0</xdr:col>
      <xdr:colOff>1935480</xdr:colOff>
      <xdr:row>5</xdr:row>
      <xdr:rowOff>3514940</xdr:rowOff>
    </xdr:to>
    <xdr:grpSp>
      <xdr:nvGrpSpPr>
        <xdr:cNvPr id="19" name="Agrupar 18">
          <a:extLst>
            <a:ext uri="{FF2B5EF4-FFF2-40B4-BE49-F238E27FC236}">
              <a16:creationId xmlns:a16="http://schemas.microsoft.com/office/drawing/2014/main" id="{181A421A-AF9F-4C8B-B864-6F416183417E}"/>
            </a:ext>
          </a:extLst>
        </xdr:cNvPr>
        <xdr:cNvGrpSpPr/>
      </xdr:nvGrpSpPr>
      <xdr:grpSpPr>
        <a:xfrm>
          <a:off x="213360" y="507718"/>
          <a:ext cx="1722120" cy="3858828"/>
          <a:chOff x="251460" y="434340"/>
          <a:chExt cx="1722120" cy="4115340"/>
        </a:xfrm>
      </xdr:grpSpPr>
      <xdr:sp macro="" textlink="">
        <xdr:nvSpPr>
          <xdr:cNvPr id="20" name="Retângulo 19">
            <a:hlinkClick xmlns:r="http://schemas.openxmlformats.org/officeDocument/2006/relationships" r:id="rId3"/>
            <a:extLst>
              <a:ext uri="{FF2B5EF4-FFF2-40B4-BE49-F238E27FC236}">
                <a16:creationId xmlns:a16="http://schemas.microsoft.com/office/drawing/2014/main" id="{3B29D361-1C57-6595-D098-B782B8EBE7C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1" name="Retângulo 20">
            <a:hlinkClick xmlns:r="http://schemas.openxmlformats.org/officeDocument/2006/relationships" r:id="rId4"/>
            <a:extLst>
              <a:ext uri="{FF2B5EF4-FFF2-40B4-BE49-F238E27FC236}">
                <a16:creationId xmlns:a16="http://schemas.microsoft.com/office/drawing/2014/main" id="{3EFCCE1B-4D93-A4E6-A3DA-9FF327C0AC4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22" name="Retângulo 21">
            <a:hlinkClick xmlns:r="http://schemas.openxmlformats.org/officeDocument/2006/relationships" r:id="rId5"/>
            <a:extLst>
              <a:ext uri="{FF2B5EF4-FFF2-40B4-BE49-F238E27FC236}">
                <a16:creationId xmlns:a16="http://schemas.microsoft.com/office/drawing/2014/main" id="{81F4BC4B-2468-E9BA-59EE-5C8C19BB7A12}"/>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23" name="Retângulo 22">
            <a:hlinkClick xmlns:r="http://schemas.openxmlformats.org/officeDocument/2006/relationships" r:id="rId6"/>
            <a:extLst>
              <a:ext uri="{FF2B5EF4-FFF2-40B4-BE49-F238E27FC236}">
                <a16:creationId xmlns:a16="http://schemas.microsoft.com/office/drawing/2014/main" id="{0BDF8D5E-D387-EB6E-A457-8140C434223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24" name="Retângulo 23">
            <a:hlinkClick xmlns:r="http://schemas.openxmlformats.org/officeDocument/2006/relationships" r:id="rId7"/>
            <a:extLst>
              <a:ext uri="{FF2B5EF4-FFF2-40B4-BE49-F238E27FC236}">
                <a16:creationId xmlns:a16="http://schemas.microsoft.com/office/drawing/2014/main" id="{2D9CDF9E-8A97-DE54-B85E-61EB6714EDD6}"/>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25" name="Retângulo 24">
            <a:hlinkClick xmlns:r="http://schemas.openxmlformats.org/officeDocument/2006/relationships" r:id="rId8"/>
            <a:extLst>
              <a:ext uri="{FF2B5EF4-FFF2-40B4-BE49-F238E27FC236}">
                <a16:creationId xmlns:a16="http://schemas.microsoft.com/office/drawing/2014/main" id="{FBFBBAD8-287D-3212-8E37-85579765C85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26" name="Retângulo 25">
            <a:hlinkClick xmlns:r="http://schemas.openxmlformats.org/officeDocument/2006/relationships" r:id="rId9"/>
            <a:extLst>
              <a:ext uri="{FF2B5EF4-FFF2-40B4-BE49-F238E27FC236}">
                <a16:creationId xmlns:a16="http://schemas.microsoft.com/office/drawing/2014/main" id="{523D9D4A-E689-918E-04AB-4CE31BF515F4}"/>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27" name="Retângulo 26">
            <a:hlinkClick xmlns:r="http://schemas.openxmlformats.org/officeDocument/2006/relationships" r:id="rId10"/>
            <a:extLst>
              <a:ext uri="{FF2B5EF4-FFF2-40B4-BE49-F238E27FC236}">
                <a16:creationId xmlns:a16="http://schemas.microsoft.com/office/drawing/2014/main" id="{B098896C-15D3-4C57-B8AD-3351AB1BB39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28" name="Retângulo 27">
            <a:hlinkClick xmlns:r="http://schemas.openxmlformats.org/officeDocument/2006/relationships" r:id="rId11"/>
            <a:extLst>
              <a:ext uri="{FF2B5EF4-FFF2-40B4-BE49-F238E27FC236}">
                <a16:creationId xmlns:a16="http://schemas.microsoft.com/office/drawing/2014/main" id="{B980E6C5-B05E-21E1-5181-7F2A7971B39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MUDANÇAS CLIMÁTICAS</a:t>
            </a:r>
            <a:endParaRPr lang="pt-BR" sz="1050" b="1">
              <a:solidFill>
                <a:schemeClr val="tx1"/>
              </a:solidFill>
            </a:endParaRPr>
          </a:p>
        </xdr:txBody>
      </xdr:sp>
      <xdr:sp macro="" textlink="">
        <xdr:nvSpPr>
          <xdr:cNvPr id="29" name="Retângulo 28">
            <a:hlinkClick xmlns:r="http://schemas.openxmlformats.org/officeDocument/2006/relationships" r:id="rId12"/>
            <a:extLst>
              <a:ext uri="{FF2B5EF4-FFF2-40B4-BE49-F238E27FC236}">
                <a16:creationId xmlns:a16="http://schemas.microsoft.com/office/drawing/2014/main" id="{AE6DDD9F-07DD-2B42-3749-BD145F2FBC8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0" name="Retângulo 29">
            <a:hlinkClick xmlns:r="http://schemas.openxmlformats.org/officeDocument/2006/relationships" r:id="rId13"/>
            <a:extLst>
              <a:ext uri="{FF2B5EF4-FFF2-40B4-BE49-F238E27FC236}">
                <a16:creationId xmlns:a16="http://schemas.microsoft.com/office/drawing/2014/main" id="{1646DBF8-7FB7-8D9F-943E-6E210D7AE7D3}"/>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1" name="Retângulo 30">
            <a:hlinkClick xmlns:r="http://schemas.openxmlformats.org/officeDocument/2006/relationships" r:id="rId14"/>
            <a:extLst>
              <a:ext uri="{FF2B5EF4-FFF2-40B4-BE49-F238E27FC236}">
                <a16:creationId xmlns:a16="http://schemas.microsoft.com/office/drawing/2014/main" id="{E1D2677F-AB13-5E3A-F1A0-CFC02C51C8AC}"/>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32" name="Retângulo 31">
            <a:hlinkClick xmlns:r="http://schemas.openxmlformats.org/officeDocument/2006/relationships" r:id="rId15"/>
            <a:extLst>
              <a:ext uri="{FF2B5EF4-FFF2-40B4-BE49-F238E27FC236}">
                <a16:creationId xmlns:a16="http://schemas.microsoft.com/office/drawing/2014/main" id="{F19AD6B1-988B-D9F8-46FC-951F6A20800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0</xdr:colOff>
      <xdr:row>260</xdr:row>
      <xdr:rowOff>15240</xdr:rowOff>
    </xdr:from>
    <xdr:to>
      <xdr:col>5</xdr:col>
      <xdr:colOff>293095</xdr:colOff>
      <xdr:row>261</xdr:row>
      <xdr:rowOff>0</xdr:rowOff>
    </xdr:to>
    <xdr:sp macro="" textlink="">
      <xdr:nvSpPr>
        <xdr:cNvPr id="33" name="Retângulo: Cantos Superiores Arredondados 32">
          <a:extLst>
            <a:ext uri="{FF2B5EF4-FFF2-40B4-BE49-F238E27FC236}">
              <a16:creationId xmlns:a16="http://schemas.microsoft.com/office/drawing/2014/main" id="{62D1CFD3-8CBA-4798-BF61-D37DB686D07F}"/>
            </a:ext>
          </a:extLst>
        </xdr:cNvPr>
        <xdr:cNvSpPr/>
      </xdr:nvSpPr>
      <xdr:spPr>
        <a:xfrm>
          <a:off x="2540000" y="91169490"/>
          <a:ext cx="1690095" cy="3763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190500</xdr:colOff>
      <xdr:row>261</xdr:row>
      <xdr:rowOff>97789</xdr:rowOff>
    </xdr:from>
    <xdr:to>
      <xdr:col>16</xdr:col>
      <xdr:colOff>702310</xdr:colOff>
      <xdr:row>262</xdr:row>
      <xdr:rowOff>1904</xdr:rowOff>
    </xdr:to>
    <xdr:sp macro="" textlink="">
      <xdr:nvSpPr>
        <xdr:cNvPr id="34" name="Retângulo 33">
          <a:extLst>
            <a:ext uri="{FF2B5EF4-FFF2-40B4-BE49-F238E27FC236}">
              <a16:creationId xmlns:a16="http://schemas.microsoft.com/office/drawing/2014/main" id="{9B887743-C7B7-401E-B61D-E9F74960C49E}"/>
            </a:ext>
          </a:extLst>
        </xdr:cNvPr>
        <xdr:cNvSpPr/>
      </xdr:nvSpPr>
      <xdr:spPr>
        <a:xfrm>
          <a:off x="2730500" y="91643622"/>
          <a:ext cx="11677227" cy="1110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O incidente ocorrido na safra 2023/2024 trata-se de uma autuação ambiental administrativa, submetida a processo de defesa técnica e jurídica, decorrente de pontuais instabilidades no sistema de controle de emissões do lavador de gases, ocasionando emissão de fumaça com densidade acima dos parâmetros exigidos pela Escala Ringelmann. As instabilidades foram prontamente tratadas por intervenções e ajustes operacionais, resultando na rápida normalização dos parâmetros, sem impactos ambientais adversos. Não obstante à discussão técnica e jurídica dos casos, cabe ressaltar que as emissões de chaminés são periodicamente monitoradas, conforme parâmetros técnicos e legais, bem como boas práticas de controle. Este indicador contempla apenas as operações do Brasil, para as quais é considerado aplicável/material pelo SASB. </a:t>
          </a:r>
        </a:p>
      </xdr:txBody>
    </xdr:sp>
    <xdr:clientData/>
  </xdr:twoCellAnchor>
  <xdr:twoCellAnchor>
    <xdr:from>
      <xdr:col>15</xdr:col>
      <xdr:colOff>54824</xdr:colOff>
      <xdr:row>5</xdr:row>
      <xdr:rowOff>151765</xdr:rowOff>
    </xdr:from>
    <xdr:to>
      <xdr:col>18</xdr:col>
      <xdr:colOff>419100</xdr:colOff>
      <xdr:row>5</xdr:row>
      <xdr:rowOff>496359</xdr:rowOff>
    </xdr:to>
    <xdr:sp macro="" textlink="">
      <xdr:nvSpPr>
        <xdr:cNvPr id="35" name="Retângulo 34">
          <a:extLst>
            <a:ext uri="{FF2B5EF4-FFF2-40B4-BE49-F238E27FC236}">
              <a16:creationId xmlns:a16="http://schemas.microsoft.com/office/drawing/2014/main" id="{D949DEDD-09C7-40A1-823F-04A34C95B65D}"/>
            </a:ext>
          </a:extLst>
        </xdr:cNvPr>
        <xdr:cNvSpPr/>
      </xdr:nvSpPr>
      <xdr:spPr>
        <a:xfrm>
          <a:off x="12675449" y="1266190"/>
          <a:ext cx="2964601" cy="3445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15</xdr:col>
      <xdr:colOff>54823</xdr:colOff>
      <xdr:row>5</xdr:row>
      <xdr:rowOff>454873</xdr:rowOff>
    </xdr:from>
    <xdr:to>
      <xdr:col>18</xdr:col>
      <xdr:colOff>847725</xdr:colOff>
      <xdr:row>5</xdr:row>
      <xdr:rowOff>3397251</xdr:rowOff>
    </xdr:to>
    <xdr:sp macro="" textlink="">
      <xdr:nvSpPr>
        <xdr:cNvPr id="36" name="Retângulo 35">
          <a:extLst>
            <a:ext uri="{FF2B5EF4-FFF2-40B4-BE49-F238E27FC236}">
              <a16:creationId xmlns:a16="http://schemas.microsoft.com/office/drawing/2014/main" id="{200A90CD-DD59-4171-BFA8-5642442125FC}"/>
            </a:ext>
          </a:extLst>
        </xdr:cNvPr>
        <xdr:cNvSpPr/>
      </xdr:nvSpPr>
      <xdr:spPr>
        <a:xfrm>
          <a:off x="12675448" y="1569298"/>
          <a:ext cx="3393227" cy="29423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201-2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302-4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305-4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305-5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305-7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FB-AG-110a.2</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kumimoji="0" lang="pt-BR" sz="1050" b="0" i="0" u="none" strike="noStrike" kern="0" cap="none" spc="0" normalizeH="0" baseline="0">
              <a:ln>
                <a:noFill/>
              </a:ln>
              <a:solidFill>
                <a:schemeClr val="tx1"/>
              </a:solidFill>
              <a:effectLst/>
              <a:uLnTx/>
              <a:uFillTx/>
              <a:latin typeface="+mn-lt"/>
              <a:ea typeface="+mn-ea"/>
              <a:cs typeface="+mn-cs"/>
            </a:rPr>
            <a:t>SASB  FB-AG-440a.1 </a:t>
          </a:r>
          <a:endParaRPr kumimoji="0" lang="pt-BR" sz="105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WEF - Planeta - Emissões de gases de efeito estufa (GEE) </a:t>
          </a:r>
        </a:p>
        <a:p>
          <a:pPr algn="l"/>
          <a:r>
            <a:rPr kumimoji="0" lang="pt-BR" sz="1050" b="0" i="0" u="none" strike="noStrike" kern="0" cap="none" spc="0" normalizeH="0" baseline="0">
              <a:ln>
                <a:noFill/>
              </a:ln>
              <a:solidFill>
                <a:srgbClr val="781E77"/>
              </a:solidFill>
              <a:effectLst/>
              <a:uLnTx/>
              <a:uFillTx/>
              <a:latin typeface="+mn-lt"/>
              <a:ea typeface="+mn-ea"/>
              <a:cs typeface="+mn-cs"/>
            </a:rPr>
            <a:t>■</a:t>
          </a:r>
          <a:r>
            <a:rPr lang="pt-BR" sz="1050" b="0" i="0" baseline="0">
              <a:solidFill>
                <a:schemeClr val="lt1"/>
              </a:solidFill>
              <a:effectLst/>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WEF - Planeta - Implementação de TCFD</a:t>
          </a:r>
        </a:p>
      </xdr:txBody>
    </xdr:sp>
    <xdr:clientData/>
  </xdr:twoCellAnchor>
  <xdr:twoCellAnchor>
    <xdr:from>
      <xdr:col>3</xdr:col>
      <xdr:colOff>193463</xdr:colOff>
      <xdr:row>204</xdr:row>
      <xdr:rowOff>170813</xdr:rowOff>
    </xdr:from>
    <xdr:to>
      <xdr:col>16</xdr:col>
      <xdr:colOff>741680</xdr:colOff>
      <xdr:row>204</xdr:row>
      <xdr:rowOff>2667000</xdr:rowOff>
    </xdr:to>
    <xdr:sp macro="" textlink="">
      <xdr:nvSpPr>
        <xdr:cNvPr id="37" name="Retângulo 36">
          <a:extLst>
            <a:ext uri="{FF2B5EF4-FFF2-40B4-BE49-F238E27FC236}">
              <a16:creationId xmlns:a16="http://schemas.microsoft.com/office/drawing/2014/main" id="{E81E59E7-C109-4188-AB21-CC593E63999B}"/>
            </a:ext>
          </a:extLst>
        </xdr:cNvPr>
        <xdr:cNvSpPr/>
      </xdr:nvSpPr>
      <xdr:spPr>
        <a:xfrm>
          <a:off x="2733463" y="72423230"/>
          <a:ext cx="11713634" cy="249618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O cálculo foi realizado a partir da somatória das emissões de escopo 1 (</a:t>
          </a:r>
          <a:r>
            <a:rPr lang="pt-BR" sz="1100">
              <a:solidFill>
                <a:schemeClr val="tx1">
                  <a:lumMod val="95000"/>
                  <a:lumOff val="5000"/>
                </a:schemeClr>
              </a:solidFill>
              <a:latin typeface="+mn-lt"/>
              <a:ea typeface="+mn-ea"/>
              <a:cs typeface="+mn-cs"/>
            </a:rPr>
            <a:t>diretas) e escopo 2 (indiretas), divididas pelo total de cana moída no período (73.463.697 toneladas). Todas as emissões são cobertas por regulamentações de limitação. O aumento no percentual de metano na safra 2023/2024 é resultado, principalmente, de um acréscimo de unidades no escopo de gestão de emissões de efluentes líquidos. Assim como o reporte do gás HFC, que inicamos neste ano, oriundo de gases refrigerantes contabilizados nas emissões fugitivas, trata-se de uma forma de aprimorar a gestão, deixando-a apurada. As emissões provenientes dos gases NF3 e PFC não se aplicam às nossas atividades. As operações na Argentina e no Paraguai não foram contempladas neste indicador.</a:t>
          </a:r>
        </a:p>
        <a:p>
          <a:pPr algn="l"/>
          <a:endParaRPr lang="pt-BR" sz="1100">
            <a:solidFill>
              <a:schemeClr val="tx1">
                <a:lumMod val="95000"/>
                <a:lumOff val="5000"/>
              </a:schemeClr>
            </a:solidFill>
            <a:latin typeface="+mn-lt"/>
            <a:ea typeface="+mn-ea"/>
            <a:cs typeface="+mn-cs"/>
          </a:endParaRPr>
        </a:p>
        <a:p>
          <a:pPr algn="l"/>
          <a:r>
            <a:rPr lang="pt-BR" sz="1100">
              <a:solidFill>
                <a:schemeClr val="tx1">
                  <a:lumMod val="95000"/>
                  <a:lumOff val="5000"/>
                </a:schemeClr>
              </a:solidFill>
            </a:rPr>
            <a:t>As principais fontes dos fatores de emissão utilizados foram: IPCC, 2006; Ministério da Ciência e Tecnologia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avarages and a prediction for 2020; Ferramenta de cálculo do GHG Protocol Agriculture Guidance; Terceiro Inventário Brasileiro De Emissões Antrópicas De Gases De Efeito Estufa: Relatórios De Referência Emissões De Óxido Nitroso De Solos Agrícolas; e estudos internos. As taxas de potencial aquecimento global adotadas como referência utilizaram os PAGs apresentados pelo IPCC Fourth Assessment Report: Climate Change – Errata (2007) para um horizonte temporal de cem anos. Consideramos 2018 como ano-base para contabilização das emissões por melhor representar o escopo de suas atividades. Para fins de comparabilidade histórica, as conversões de CH4 e N2O consideram fatores de GWP de AR-4 (IPCC, 2006). Outras comunicações podem utilizar fatores advindos de outros relatórios do IPCC, mudando marginalmente o valor final das emissões em CO2e.</a:t>
          </a:r>
        </a:p>
        <a:p>
          <a:pPr algn="l"/>
          <a:endParaRPr lang="pt-BR" sz="1100">
            <a:solidFill>
              <a:schemeClr val="tx1">
                <a:lumMod val="95000"/>
                <a:lumOff val="5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latin typeface="+mn-lt"/>
              <a:ea typeface="+mn-ea"/>
              <a:cs typeface="+mn-cs"/>
            </a:rPr>
            <a:t>Os dados da série histórica passaram por uma revisão. </a:t>
          </a:r>
          <a:r>
            <a:rPr lang="pt-BR" sz="1100" b="1">
              <a:solidFill>
                <a:srgbClr val="781E77"/>
              </a:solidFill>
              <a:latin typeface="+mn-lt"/>
              <a:ea typeface="+mn-ea"/>
              <a:cs typeface="+mn-cs"/>
            </a:rPr>
            <a:t>|GRI 2-4|</a:t>
          </a:r>
          <a:r>
            <a:rPr lang="pt-BR" sz="1100">
              <a:solidFill>
                <a:schemeClr val="tx1">
                  <a:lumMod val="95000"/>
                  <a:lumOff val="5000"/>
                </a:schemeClr>
              </a:solidFill>
              <a:latin typeface="+mn-lt"/>
              <a:ea typeface="+mn-ea"/>
              <a:cs typeface="+mn-cs"/>
            </a:rPr>
            <a:t> </a:t>
          </a:r>
          <a:endParaRPr lang="pt-BR" sz="1100">
            <a:solidFill>
              <a:schemeClr val="tx1">
                <a:lumMod val="95000"/>
                <a:lumOff val="5000"/>
              </a:schemeClr>
            </a:solidFill>
          </a:endParaRPr>
        </a:p>
      </xdr:txBody>
    </xdr:sp>
    <xdr:clientData/>
  </xdr:twoCellAnchor>
  <xdr:twoCellAnchor>
    <xdr:from>
      <xdr:col>2</xdr:col>
      <xdr:colOff>211666</xdr:colOff>
      <xdr:row>202</xdr:row>
      <xdr:rowOff>95250</xdr:rowOff>
    </xdr:from>
    <xdr:to>
      <xdr:col>5</xdr:col>
      <xdr:colOff>294999</xdr:colOff>
      <xdr:row>204</xdr:row>
      <xdr:rowOff>113196</xdr:rowOff>
    </xdr:to>
    <xdr:sp macro="" textlink="">
      <xdr:nvSpPr>
        <xdr:cNvPr id="38" name="Retângulo: Cantos Superiores Arredondados 37">
          <a:extLst>
            <a:ext uri="{FF2B5EF4-FFF2-40B4-BE49-F238E27FC236}">
              <a16:creationId xmlns:a16="http://schemas.microsoft.com/office/drawing/2014/main" id="{81450C00-2193-4C2F-BB45-A5EA52FFDACB}"/>
            </a:ext>
          </a:extLst>
        </xdr:cNvPr>
        <xdr:cNvSpPr/>
      </xdr:nvSpPr>
      <xdr:spPr>
        <a:xfrm>
          <a:off x="2539999" y="72569917"/>
          <a:ext cx="1692000" cy="4306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xdr:colOff>
      <xdr:row>72</xdr:row>
      <xdr:rowOff>59269</xdr:rowOff>
    </xdr:from>
    <xdr:to>
      <xdr:col>5</xdr:col>
      <xdr:colOff>295001</xdr:colOff>
      <xdr:row>74</xdr:row>
      <xdr:rowOff>130590</xdr:rowOff>
    </xdr:to>
    <xdr:sp macro="" textlink="">
      <xdr:nvSpPr>
        <xdr:cNvPr id="39" name="Retângulo: Cantos Superiores Arredondados 38">
          <a:extLst>
            <a:ext uri="{FF2B5EF4-FFF2-40B4-BE49-F238E27FC236}">
              <a16:creationId xmlns:a16="http://schemas.microsoft.com/office/drawing/2014/main" id="{1E0FA544-0F9F-46E8-84C1-6570E092B929}"/>
            </a:ext>
          </a:extLst>
        </xdr:cNvPr>
        <xdr:cNvSpPr/>
      </xdr:nvSpPr>
      <xdr:spPr>
        <a:xfrm>
          <a:off x="2540001" y="39048269"/>
          <a:ext cx="1692000" cy="38882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196638</xdr:colOff>
      <xdr:row>74</xdr:row>
      <xdr:rowOff>59690</xdr:rowOff>
    </xdr:from>
    <xdr:to>
      <xdr:col>16</xdr:col>
      <xdr:colOff>717761</xdr:colOff>
      <xdr:row>74</xdr:row>
      <xdr:rowOff>865082</xdr:rowOff>
    </xdr:to>
    <xdr:sp macro="" textlink="">
      <xdr:nvSpPr>
        <xdr:cNvPr id="40" name="Retângulo 39">
          <a:extLst>
            <a:ext uri="{FF2B5EF4-FFF2-40B4-BE49-F238E27FC236}">
              <a16:creationId xmlns:a16="http://schemas.microsoft.com/office/drawing/2014/main" id="{685BC9BD-26A4-412A-A176-33F0D03A3954}"/>
            </a:ext>
          </a:extLst>
        </xdr:cNvPr>
        <xdr:cNvSpPr/>
      </xdr:nvSpPr>
      <xdr:spPr>
        <a:xfrm>
          <a:off x="2736638" y="39366190"/>
          <a:ext cx="11686540" cy="8053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latin typeface="+mn-lt"/>
              <a:ea typeface="+mn-ea"/>
              <a:cs typeface="+mn-cs"/>
            </a:rPr>
            <a:t>Começamos a divulgar este indicador na safra 2023/2024 e, por esse motivo, a série histórica não está disponível. Foram contemplados nesse indicador o consumo de combustível Etanol com veículos de nossa frota própria. O escopo de emissões de gases de efeito estufa (GEEs) englobou nossas operações do Brasil e da Argentina. As operações no Paraguai,</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por estarem em fase de aprimoramento da gestão de dados e contabilização de emissões, foram contempladas apenas no escopo 3.</a:t>
          </a:r>
        </a:p>
      </xdr:txBody>
    </xdr:sp>
    <xdr:clientData/>
  </xdr:twoCellAnchor>
  <xdr:twoCellAnchor>
    <xdr:from>
      <xdr:col>3</xdr:col>
      <xdr:colOff>196638</xdr:colOff>
      <xdr:row>64</xdr:row>
      <xdr:rowOff>174202</xdr:rowOff>
    </xdr:from>
    <xdr:to>
      <xdr:col>16</xdr:col>
      <xdr:colOff>430529</xdr:colOff>
      <xdr:row>64</xdr:row>
      <xdr:rowOff>1317202</xdr:rowOff>
    </xdr:to>
    <xdr:sp macro="" textlink="">
      <xdr:nvSpPr>
        <xdr:cNvPr id="41" name="Retângulo 40">
          <a:extLst>
            <a:ext uri="{FF2B5EF4-FFF2-40B4-BE49-F238E27FC236}">
              <a16:creationId xmlns:a16="http://schemas.microsoft.com/office/drawing/2014/main" id="{2E25B56E-7E3B-4899-8111-7C1767A27A58}"/>
            </a:ext>
          </a:extLst>
        </xdr:cNvPr>
        <xdr:cNvSpPr/>
      </xdr:nvSpPr>
      <xdr:spPr>
        <a:xfrm>
          <a:off x="2736638" y="36284535"/>
          <a:ext cx="11399308" cy="1143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0">
              <a:solidFill>
                <a:schemeClr val="tx1">
                  <a:lumMod val="95000"/>
                  <a:lumOff val="5000"/>
                </a:schemeClr>
              </a:solidFill>
            </a:rPr>
            <a:t>A porcentagem de energia renovável foi calculada da seguinte forma: o consumo de energia renovável é a soma do total de combustíveis renováveis com a eletricidade da rede, dividido pelo consumo total de energia, excluindo o combustível consumido pelos veículos da frota. O cálculo da porcentagem de eletricidade da rede foi: consumo total de eletricidade da rede dividido pelo consumo total de energia, excluindo o combustível consumido pelos veículos da frota. O consumo de combustível renovável, eletricidade da rede e consumo total de energia foram reportados no indicador GRI 302-1, e o volume de combustível consumido pelos veículos da frota é reportado no indicador SASB FB-AG-110a.3.</a:t>
          </a:r>
          <a:br>
            <a:rPr lang="pt-BR" sz="1100" b="0">
              <a:solidFill>
                <a:schemeClr val="tx1">
                  <a:lumMod val="95000"/>
                  <a:lumOff val="5000"/>
                </a:schemeClr>
              </a:solidFill>
            </a:rPr>
          </a:br>
          <a:endParaRPr lang="pt-BR" sz="1100" b="0" baseline="0">
            <a:solidFill>
              <a:schemeClr val="tx1">
                <a:lumMod val="95000"/>
                <a:lumOff val="5000"/>
              </a:schemeClr>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baseline="0">
              <a:solidFill>
                <a:schemeClr val="tx1">
                  <a:lumMod val="95000"/>
                  <a:lumOff val="5000"/>
                </a:schemeClr>
              </a:solidFill>
              <a:latin typeface="+mn-lt"/>
              <a:ea typeface="+mn-ea"/>
              <a:cs typeface="+mn-cs"/>
            </a:rPr>
            <a:t>O indicador começou a ser reportado nesta safra e a série histórica não está disponível. As operações do Paraguai não foram contempladas neste indicador.</a:t>
          </a:r>
        </a:p>
      </xdr:txBody>
    </xdr:sp>
    <xdr:clientData/>
  </xdr:twoCellAnchor>
  <xdr:twoCellAnchor>
    <xdr:from>
      <xdr:col>2</xdr:col>
      <xdr:colOff>209762</xdr:colOff>
      <xdr:row>62</xdr:row>
      <xdr:rowOff>57151</xdr:rowOff>
    </xdr:from>
    <xdr:to>
      <xdr:col>5</xdr:col>
      <xdr:colOff>293095</xdr:colOff>
      <xdr:row>64</xdr:row>
      <xdr:rowOff>153025</xdr:rowOff>
    </xdr:to>
    <xdr:sp macro="" textlink="">
      <xdr:nvSpPr>
        <xdr:cNvPr id="42" name="Retângulo: Cantos Superiores Arredondados 41">
          <a:extLst>
            <a:ext uri="{FF2B5EF4-FFF2-40B4-BE49-F238E27FC236}">
              <a16:creationId xmlns:a16="http://schemas.microsoft.com/office/drawing/2014/main" id="{9601BFF9-59CB-4107-90E3-7ED93A90319E}"/>
            </a:ext>
          </a:extLst>
        </xdr:cNvPr>
        <xdr:cNvSpPr/>
      </xdr:nvSpPr>
      <xdr:spPr>
        <a:xfrm>
          <a:off x="2538095" y="35828818"/>
          <a:ext cx="1692000" cy="43454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12</xdr:row>
      <xdr:rowOff>1045803</xdr:rowOff>
    </xdr:to>
    <xdr:pic>
      <xdr:nvPicPr>
        <xdr:cNvPr id="2" name="Imagem 1">
          <a:extLst>
            <a:ext uri="{FF2B5EF4-FFF2-40B4-BE49-F238E27FC236}">
              <a16:creationId xmlns:a16="http://schemas.microsoft.com/office/drawing/2014/main" id="{E6968C03-9ED7-40CA-85F2-A6CFEE4F7EF0}"/>
            </a:ext>
          </a:extLst>
        </xdr:cNvPr>
        <xdr:cNvPicPr>
          <a:picLocks noChangeAspect="1"/>
        </xdr:cNvPicPr>
      </xdr:nvPicPr>
      <xdr:blipFill>
        <a:blip xmlns:r="http://schemas.openxmlformats.org/officeDocument/2006/relationships" r:embed="rId1"/>
        <a:stretch>
          <a:fillRect/>
        </a:stretch>
      </xdr:blipFill>
      <xdr:spPr>
        <a:xfrm>
          <a:off x="2019300" y="0"/>
          <a:ext cx="306749" cy="7342887"/>
        </a:xfrm>
        <a:prstGeom prst="rect">
          <a:avLst/>
        </a:prstGeom>
      </xdr:spPr>
    </xdr:pic>
    <xdr:clientData/>
  </xdr:twoCellAnchor>
  <xdr:twoCellAnchor>
    <xdr:from>
      <xdr:col>3</xdr:col>
      <xdr:colOff>140970</xdr:colOff>
      <xdr:row>5</xdr:row>
      <xdr:rowOff>125729</xdr:rowOff>
    </xdr:from>
    <xdr:to>
      <xdr:col>15</xdr:col>
      <xdr:colOff>433916</xdr:colOff>
      <xdr:row>5</xdr:row>
      <xdr:rowOff>3035512</xdr:rowOff>
    </xdr:to>
    <xdr:sp macro="" textlink="">
      <xdr:nvSpPr>
        <xdr:cNvPr id="3" name="Retângulo 2">
          <a:extLst>
            <a:ext uri="{FF2B5EF4-FFF2-40B4-BE49-F238E27FC236}">
              <a16:creationId xmlns:a16="http://schemas.microsoft.com/office/drawing/2014/main" id="{320D25A1-E4E0-4556-946A-4808A2C99B31}"/>
            </a:ext>
          </a:extLst>
        </xdr:cNvPr>
        <xdr:cNvSpPr/>
      </xdr:nvSpPr>
      <xdr:spPr>
        <a:xfrm>
          <a:off x="2680970" y="1173479"/>
          <a:ext cx="8823113" cy="29097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atuação em preservação e conservação de ecossistemas, o compromisso com não desmatamento, a prevenção e combate a incêndios, a qualidade do solo e o uso de agroquímicos/defensivos.</a:t>
          </a:r>
        </a:p>
        <a:p>
          <a:pPr algn="l"/>
          <a:endParaRPr lang="pt-BR" sz="1100"/>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Práticas de controle biológico de pragas e doenças em substituição ao uso de agroquímicos; Práticas de restauração ecológica; Requisitos mínimos de conduta socioambiental das certificações agrícolas.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Negativos: Atividades nas operações agrícolas (contaminação do solo, incêndios, erosão do solo e prejuízos à fauna local); Diminuição da disponibilidade de recursos naturais; Risco de conversão de vegetação nativa em áreas produtivas; Uso intensivo de recursos naturais na cadeia de fornecedores.</a:t>
          </a:r>
        </a:p>
        <a:p>
          <a:pPr algn="l"/>
          <a:endParaRPr lang="pt-BR" sz="1100"/>
        </a:p>
        <a:p>
          <a:pPr algn="l"/>
          <a:r>
            <a:rPr lang="pt-BR" sz="1100" b="1" u="sng">
              <a:solidFill>
                <a:srgbClr val="781E77"/>
              </a:solidFill>
            </a:rPr>
            <a:t>Públicos consultados que priorizaram o tema: </a:t>
          </a:r>
        </a:p>
        <a:p>
          <a:pPr algn="l"/>
          <a:r>
            <a:rPr lang="pt-BR" sz="1100">
              <a:solidFill>
                <a:schemeClr val="tx1"/>
              </a:solidFill>
            </a:rPr>
            <a:t>Acionistas e investidores; Associações setoriais/especialistas; Clientes; Comunidades do entorno; Mídia e imprensa; Organizações sociais e ONGs; Prestadores de serviço; Sindicatos.</a:t>
          </a:r>
        </a:p>
        <a:p>
          <a:pPr algn="l"/>
          <a:endParaRPr lang="pt-BR" sz="1100"/>
        </a:p>
        <a:p>
          <a:pPr algn="l"/>
          <a:r>
            <a:rPr lang="pt-BR" sz="1100" b="1" u="sng">
              <a:solidFill>
                <a:srgbClr val="781E77"/>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Aumentar o indicador GJ/ha em 15%;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Garantir a rastreabilidade de 100% do volume de cana moída.</a:t>
          </a:r>
        </a:p>
      </xdr:txBody>
    </xdr:sp>
    <xdr:clientData/>
  </xdr:twoCellAnchor>
  <xdr:twoCellAnchor editAs="oneCell">
    <xdr:from>
      <xdr:col>14</xdr:col>
      <xdr:colOff>673104</xdr:colOff>
      <xdr:row>3</xdr:row>
      <xdr:rowOff>0</xdr:rowOff>
    </xdr:from>
    <xdr:to>
      <xdr:col>15</xdr:col>
      <xdr:colOff>692540</xdr:colOff>
      <xdr:row>4</xdr:row>
      <xdr:rowOff>92387</xdr:rowOff>
    </xdr:to>
    <xdr:pic>
      <xdr:nvPicPr>
        <xdr:cNvPr id="4" name="Imagem 3">
          <a:extLst>
            <a:ext uri="{FF2B5EF4-FFF2-40B4-BE49-F238E27FC236}">
              <a16:creationId xmlns:a16="http://schemas.microsoft.com/office/drawing/2014/main" id="{152F379F-2771-4052-95B9-C7EC1CD01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8684" y="655320"/>
          <a:ext cx="750955"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22860</xdr:rowOff>
    </xdr:from>
    <xdr:to>
      <xdr:col>0</xdr:col>
      <xdr:colOff>1935480</xdr:colOff>
      <xdr:row>5</xdr:row>
      <xdr:rowOff>3559080</xdr:rowOff>
    </xdr:to>
    <xdr:grpSp>
      <xdr:nvGrpSpPr>
        <xdr:cNvPr id="5" name="Agrupar 4">
          <a:extLst>
            <a:ext uri="{FF2B5EF4-FFF2-40B4-BE49-F238E27FC236}">
              <a16:creationId xmlns:a16="http://schemas.microsoft.com/office/drawing/2014/main" id="{CD5F6614-B29A-4498-A609-EB2F19BE6148}"/>
            </a:ext>
          </a:extLst>
        </xdr:cNvPr>
        <xdr:cNvGrpSpPr/>
      </xdr:nvGrpSpPr>
      <xdr:grpSpPr>
        <a:xfrm>
          <a:off x="213360" y="502638"/>
          <a:ext cx="1722120" cy="4093609"/>
          <a:chOff x="251460" y="434340"/>
          <a:chExt cx="1722120" cy="4115340"/>
        </a:xfrm>
      </xdr:grpSpPr>
      <xdr:sp macro="" textlink="">
        <xdr:nvSpPr>
          <xdr:cNvPr id="6" name="Retângulo 5">
            <a:hlinkClick xmlns:r="http://schemas.openxmlformats.org/officeDocument/2006/relationships" r:id="rId3"/>
            <a:extLst>
              <a:ext uri="{FF2B5EF4-FFF2-40B4-BE49-F238E27FC236}">
                <a16:creationId xmlns:a16="http://schemas.microsoft.com/office/drawing/2014/main" id="{CE6144FE-D381-B507-C19F-8BA98A20A91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7" name="Retângulo 6">
            <a:hlinkClick xmlns:r="http://schemas.openxmlformats.org/officeDocument/2006/relationships" r:id="rId4"/>
            <a:extLst>
              <a:ext uri="{FF2B5EF4-FFF2-40B4-BE49-F238E27FC236}">
                <a16:creationId xmlns:a16="http://schemas.microsoft.com/office/drawing/2014/main" id="{3BC21D2E-D695-68F0-DE50-6352E498DDD2}"/>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8" name="Retângulo 7">
            <a:hlinkClick xmlns:r="http://schemas.openxmlformats.org/officeDocument/2006/relationships" r:id="rId5"/>
            <a:extLst>
              <a:ext uri="{FF2B5EF4-FFF2-40B4-BE49-F238E27FC236}">
                <a16:creationId xmlns:a16="http://schemas.microsoft.com/office/drawing/2014/main" id="{FD370411-03DB-ABA0-DDCE-1646144B1CE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9" name="Retângulo 8">
            <a:hlinkClick xmlns:r="http://schemas.openxmlformats.org/officeDocument/2006/relationships" r:id="rId6"/>
            <a:extLst>
              <a:ext uri="{FF2B5EF4-FFF2-40B4-BE49-F238E27FC236}">
                <a16:creationId xmlns:a16="http://schemas.microsoft.com/office/drawing/2014/main" id="{F404AFDA-4670-483F-42CD-0B61F7AD595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0" name="Retângulo 9">
            <a:hlinkClick xmlns:r="http://schemas.openxmlformats.org/officeDocument/2006/relationships" r:id="rId7"/>
            <a:extLst>
              <a:ext uri="{FF2B5EF4-FFF2-40B4-BE49-F238E27FC236}">
                <a16:creationId xmlns:a16="http://schemas.microsoft.com/office/drawing/2014/main" id="{6FF79CCF-C7FE-31E6-65A1-1ED64D831C8C}"/>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11" name="Retângulo 10">
            <a:hlinkClick xmlns:r="http://schemas.openxmlformats.org/officeDocument/2006/relationships" r:id="rId8"/>
            <a:extLst>
              <a:ext uri="{FF2B5EF4-FFF2-40B4-BE49-F238E27FC236}">
                <a16:creationId xmlns:a16="http://schemas.microsoft.com/office/drawing/2014/main" id="{87384CBC-A545-CD54-3F2D-F009D18F63AE}"/>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12" name="Retângulo 11">
            <a:hlinkClick xmlns:r="http://schemas.openxmlformats.org/officeDocument/2006/relationships" r:id="rId9"/>
            <a:extLst>
              <a:ext uri="{FF2B5EF4-FFF2-40B4-BE49-F238E27FC236}">
                <a16:creationId xmlns:a16="http://schemas.microsoft.com/office/drawing/2014/main" id="{CF5E4E86-167E-4B52-8A4E-DA606B5050FA}"/>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3" name="Retângulo 12">
            <a:hlinkClick xmlns:r="http://schemas.openxmlformats.org/officeDocument/2006/relationships" r:id="rId10"/>
            <a:extLst>
              <a:ext uri="{FF2B5EF4-FFF2-40B4-BE49-F238E27FC236}">
                <a16:creationId xmlns:a16="http://schemas.microsoft.com/office/drawing/2014/main" id="{7FE98E48-4905-183D-7DC8-2D5B95EFA9C3}"/>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GESTÃO AGRÍCOLA</a:t>
            </a:r>
            <a:endParaRPr lang="pt-BR" sz="1050" b="1">
              <a:solidFill>
                <a:schemeClr val="tx1"/>
              </a:solidFill>
            </a:endParaRPr>
          </a:p>
        </xdr:txBody>
      </xdr:sp>
      <xdr:sp macro="" textlink="">
        <xdr:nvSpPr>
          <xdr:cNvPr id="14" name="Retângulo 13">
            <a:hlinkClick xmlns:r="http://schemas.openxmlformats.org/officeDocument/2006/relationships" r:id="rId11"/>
            <a:extLst>
              <a:ext uri="{FF2B5EF4-FFF2-40B4-BE49-F238E27FC236}">
                <a16:creationId xmlns:a16="http://schemas.microsoft.com/office/drawing/2014/main" id="{A1B16E7F-FA91-C7A2-8339-AF8049707983}"/>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15" name="Retângulo 14">
            <a:hlinkClick xmlns:r="http://schemas.openxmlformats.org/officeDocument/2006/relationships" r:id="rId12"/>
            <a:extLst>
              <a:ext uri="{FF2B5EF4-FFF2-40B4-BE49-F238E27FC236}">
                <a16:creationId xmlns:a16="http://schemas.microsoft.com/office/drawing/2014/main" id="{BB171AE9-7636-32FB-CBA4-3682819D4799}"/>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16" name="Retângulo 15">
            <a:hlinkClick xmlns:r="http://schemas.openxmlformats.org/officeDocument/2006/relationships" r:id="rId13"/>
            <a:extLst>
              <a:ext uri="{FF2B5EF4-FFF2-40B4-BE49-F238E27FC236}">
                <a16:creationId xmlns:a16="http://schemas.microsoft.com/office/drawing/2014/main" id="{F32D6323-5D47-2028-C7DA-0E66DDB7273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17" name="Retângulo 16">
            <a:hlinkClick xmlns:r="http://schemas.openxmlformats.org/officeDocument/2006/relationships" r:id="rId14"/>
            <a:extLst>
              <a:ext uri="{FF2B5EF4-FFF2-40B4-BE49-F238E27FC236}">
                <a16:creationId xmlns:a16="http://schemas.microsoft.com/office/drawing/2014/main" id="{F5038223-3FDF-DF1A-B6B4-DB1220C61CB5}"/>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18" name="Retângulo 17">
            <a:hlinkClick xmlns:r="http://schemas.openxmlformats.org/officeDocument/2006/relationships" r:id="rId15"/>
            <a:extLst>
              <a:ext uri="{FF2B5EF4-FFF2-40B4-BE49-F238E27FC236}">
                <a16:creationId xmlns:a16="http://schemas.microsoft.com/office/drawing/2014/main" id="{5EED431F-3956-096D-584A-9EAB262ED49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244476</xdr:colOff>
      <xdr:row>69</xdr:row>
      <xdr:rowOff>84668</xdr:rowOff>
    </xdr:from>
    <xdr:to>
      <xdr:col>17</xdr:col>
      <xdr:colOff>682626</xdr:colOff>
      <xdr:row>69</xdr:row>
      <xdr:rowOff>846668</xdr:rowOff>
    </xdr:to>
    <xdr:sp macro="" textlink="">
      <xdr:nvSpPr>
        <xdr:cNvPr id="19" name="Retângulo 18">
          <a:extLst>
            <a:ext uri="{FF2B5EF4-FFF2-40B4-BE49-F238E27FC236}">
              <a16:creationId xmlns:a16="http://schemas.microsoft.com/office/drawing/2014/main" id="{2952DDA8-F14A-4999-985E-02AFD2061AB3}"/>
            </a:ext>
          </a:extLst>
        </xdr:cNvPr>
        <xdr:cNvSpPr/>
      </xdr:nvSpPr>
      <xdr:spPr>
        <a:xfrm>
          <a:off x="2751456" y="29040668"/>
          <a:ext cx="10458450" cy="4648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rgbClr val="595959"/>
              </a:solidFill>
              <a:latin typeface="+mn-lt"/>
              <a:ea typeface="+mn-ea"/>
              <a:cs typeface="+mn-cs"/>
            </a:rPr>
            <a:t>A partir da safra 2022/2023, tivemos o acréscimo de nove usinas das unidades da ex-Biosev, o que gerou um aumento significativo no volume de agrotóxicos comparado à safra 2021/2022.</a:t>
          </a:r>
        </a:p>
      </xdr:txBody>
    </xdr:sp>
    <xdr:clientData/>
  </xdr:twoCellAnchor>
  <xdr:twoCellAnchor>
    <xdr:from>
      <xdr:col>3</xdr:col>
      <xdr:colOff>0</xdr:colOff>
      <xdr:row>67</xdr:row>
      <xdr:rowOff>56730</xdr:rowOff>
    </xdr:from>
    <xdr:to>
      <xdr:col>5</xdr:col>
      <xdr:colOff>358500</xdr:colOff>
      <xdr:row>69</xdr:row>
      <xdr:rowOff>52917</xdr:rowOff>
    </xdr:to>
    <xdr:sp macro="" textlink="">
      <xdr:nvSpPr>
        <xdr:cNvPr id="20" name="Retângulo: Cantos Superiores Arredondados 19">
          <a:extLst>
            <a:ext uri="{FF2B5EF4-FFF2-40B4-BE49-F238E27FC236}">
              <a16:creationId xmlns:a16="http://schemas.microsoft.com/office/drawing/2014/main" id="{A748BFE4-20BF-4A10-9C65-E98D9C196F0F}"/>
            </a:ext>
          </a:extLst>
        </xdr:cNvPr>
        <xdr:cNvSpPr/>
      </xdr:nvSpPr>
      <xdr:spPr>
        <a:xfrm>
          <a:off x="2455333" y="27721563"/>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17</xdr:col>
      <xdr:colOff>54725</xdr:colOff>
      <xdr:row>5</xdr:row>
      <xdr:rowOff>436457</xdr:rowOff>
    </xdr:from>
    <xdr:to>
      <xdr:col>20</xdr:col>
      <xdr:colOff>665884</xdr:colOff>
      <xdr:row>5</xdr:row>
      <xdr:rowOff>2868083</xdr:rowOff>
    </xdr:to>
    <xdr:sp macro="" textlink="">
      <xdr:nvSpPr>
        <xdr:cNvPr id="21" name="Retângulo 20">
          <a:extLst>
            <a:ext uri="{FF2B5EF4-FFF2-40B4-BE49-F238E27FC236}">
              <a16:creationId xmlns:a16="http://schemas.microsoft.com/office/drawing/2014/main" id="{CE9F8D9C-B23C-4F30-844D-A2D8B1D79B81}"/>
            </a:ext>
          </a:extLst>
        </xdr:cNvPr>
        <xdr:cNvSpPr/>
      </xdr:nvSpPr>
      <xdr:spPr>
        <a:xfrm>
          <a:off x="12564225" y="1484207"/>
          <a:ext cx="2770159" cy="243162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11.4.4</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13.4.4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13.5.1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13.6.1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13.6.2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SASB EM-MD-160a.1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SASB EM-MD-160a.2</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932593"/>
              </a:solidFill>
              <a:effectLst/>
              <a:latin typeface="+mn-lt"/>
              <a:ea typeface="+mn-ea"/>
              <a:cs typeface="+mn-cs"/>
            </a:rPr>
            <a:t>■</a:t>
          </a:r>
          <a:r>
            <a:rPr lang="pt-BR" sz="1100" b="0" i="0" baseline="0">
              <a:solidFill>
                <a:schemeClr val="lt1"/>
              </a:solidFill>
              <a:effectLst/>
              <a:latin typeface="+mn-lt"/>
              <a:ea typeface="+mn-ea"/>
              <a:cs typeface="+mn-cs"/>
            </a:rPr>
            <a:t> </a:t>
          </a:r>
          <a:r>
            <a:rPr lang="pt-BR" sz="1100" b="0" i="0" baseline="0">
              <a:solidFill>
                <a:srgbClr val="595959"/>
              </a:solidFill>
              <a:effectLst/>
              <a:latin typeface="+mn-lt"/>
              <a:ea typeface="+mn-ea"/>
              <a:cs typeface="+mn-cs"/>
            </a:rPr>
            <a:t>SASB EM-MD-160a.4</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WEF - Planeta - Uso da terra e sensibilidade ecológica</a:t>
          </a:r>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17</xdr:col>
      <xdr:colOff>110067</xdr:colOff>
      <xdr:row>5</xdr:row>
      <xdr:rowOff>101599</xdr:rowOff>
    </xdr:from>
    <xdr:to>
      <xdr:col>20</xdr:col>
      <xdr:colOff>685800</xdr:colOff>
      <xdr:row>5</xdr:row>
      <xdr:rowOff>550334</xdr:rowOff>
    </xdr:to>
    <xdr:sp macro="" textlink="">
      <xdr:nvSpPr>
        <xdr:cNvPr id="22" name="Retângulo 21">
          <a:extLst>
            <a:ext uri="{FF2B5EF4-FFF2-40B4-BE49-F238E27FC236}">
              <a16:creationId xmlns:a16="http://schemas.microsoft.com/office/drawing/2014/main" id="{74B00EA4-8B13-44A2-95AB-DEE3A7FD0715}"/>
            </a:ext>
          </a:extLst>
        </xdr:cNvPr>
        <xdr:cNvSpPr/>
      </xdr:nvSpPr>
      <xdr:spPr>
        <a:xfrm>
          <a:off x="12700000" y="1168399"/>
          <a:ext cx="2760133" cy="44873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180975</xdr:colOff>
      <xdr:row>89</xdr:row>
      <xdr:rowOff>13120</xdr:rowOff>
    </xdr:from>
    <xdr:to>
      <xdr:col>17</xdr:col>
      <xdr:colOff>418042</xdr:colOff>
      <xdr:row>92</xdr:row>
      <xdr:rowOff>21166</xdr:rowOff>
    </xdr:to>
    <xdr:sp macro="" textlink="">
      <xdr:nvSpPr>
        <xdr:cNvPr id="26" name="Retângulo 25">
          <a:extLst>
            <a:ext uri="{FF2B5EF4-FFF2-40B4-BE49-F238E27FC236}">
              <a16:creationId xmlns:a16="http://schemas.microsoft.com/office/drawing/2014/main" id="{7578DEF8-5E0D-436E-B372-9CABBC5F6E9D}"/>
            </a:ext>
          </a:extLst>
        </xdr:cNvPr>
        <xdr:cNvSpPr/>
      </xdr:nvSpPr>
      <xdr:spPr>
        <a:xfrm>
          <a:off x="2435225" y="40113370"/>
          <a:ext cx="10111317" cy="57954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chemeClr val="tx1"/>
              </a:solidFill>
              <a:latin typeface="+mn-lt"/>
              <a:ea typeface="+mn-ea"/>
              <a:cs typeface="+mn-cs"/>
            </a:rPr>
            <a:t>Na safra 2023/2024, não houve derramamento no Ártico</a:t>
          </a:r>
          <a:r>
            <a:rPr lang="pt-BR" sz="1100" baseline="0">
              <a:solidFill>
                <a:schemeClr val="tx1"/>
              </a:solidFill>
              <a:latin typeface="+mn-lt"/>
              <a:ea typeface="+mn-ea"/>
              <a:cs typeface="+mn-cs"/>
            </a:rPr>
            <a:t> e</a:t>
          </a:r>
          <a:r>
            <a:rPr lang="pt-BR" sz="1100">
              <a:solidFill>
                <a:schemeClr val="tx1"/>
              </a:solidFill>
              <a:latin typeface="+mn-lt"/>
              <a:ea typeface="+mn-ea"/>
              <a:cs typeface="+mn-cs"/>
            </a:rPr>
            <a:t> em linhas costeiras. Os dados de volume de</a:t>
          </a:r>
          <a:r>
            <a:rPr lang="pt-BR" sz="1100" baseline="0">
              <a:solidFill>
                <a:schemeClr val="tx1"/>
              </a:solidFill>
              <a:latin typeface="+mn-lt"/>
              <a:ea typeface="+mn-ea"/>
              <a:cs typeface="+mn-cs"/>
            </a:rPr>
            <a:t> derramamento e taxa de recuperação não estão disponíveis. </a:t>
          </a:r>
        </a:p>
        <a:p>
          <a:r>
            <a:rPr lang="pt-BR" sz="1100" baseline="0">
              <a:solidFill>
                <a:schemeClr val="tx1"/>
              </a:solidFill>
              <a:latin typeface="+mn-lt"/>
              <a:ea typeface="+mn-ea"/>
              <a:cs typeface="+mn-cs"/>
            </a:rPr>
            <a:t>Nas safras 2023/2024 e 2022/2023, os dados não foram reportados por estratégia ou gestão. Foram contemplados apenas os dados das operações do Brasil. Barril (bbl) = 159 litros.</a:t>
          </a:r>
        </a:p>
      </xdr:txBody>
    </xdr:sp>
    <xdr:clientData/>
  </xdr:twoCellAnchor>
  <xdr:twoCellAnchor>
    <xdr:from>
      <xdr:col>2</xdr:col>
      <xdr:colOff>179916</xdr:colOff>
      <xdr:row>87</xdr:row>
      <xdr:rowOff>31750</xdr:rowOff>
    </xdr:from>
    <xdr:to>
      <xdr:col>5</xdr:col>
      <xdr:colOff>337333</xdr:colOff>
      <xdr:row>89</xdr:row>
      <xdr:rowOff>27937</xdr:rowOff>
    </xdr:to>
    <xdr:sp macro="" textlink="">
      <xdr:nvSpPr>
        <xdr:cNvPr id="27" name="Retângulo: Cantos Superiores Arredondados 26">
          <a:extLst>
            <a:ext uri="{FF2B5EF4-FFF2-40B4-BE49-F238E27FC236}">
              <a16:creationId xmlns:a16="http://schemas.microsoft.com/office/drawing/2014/main" id="{356676B4-36D5-4085-AF29-A01A8F7D542F}"/>
            </a:ext>
          </a:extLst>
        </xdr:cNvPr>
        <xdr:cNvSpPr/>
      </xdr:nvSpPr>
      <xdr:spPr>
        <a:xfrm>
          <a:off x="2434166" y="39751000"/>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5</xdr:row>
      <xdr:rowOff>200661</xdr:rowOff>
    </xdr:from>
    <xdr:to>
      <xdr:col>15</xdr:col>
      <xdr:colOff>129540</xdr:colOff>
      <xdr:row>5</xdr:row>
      <xdr:rowOff>3437468</xdr:rowOff>
    </xdr:to>
    <xdr:sp macro="" textlink="">
      <xdr:nvSpPr>
        <xdr:cNvPr id="3" name="Retângulo 2">
          <a:extLst>
            <a:ext uri="{FF2B5EF4-FFF2-40B4-BE49-F238E27FC236}">
              <a16:creationId xmlns:a16="http://schemas.microsoft.com/office/drawing/2014/main" id="{8BFF6C06-16D0-4854-B628-41A98A6ED63A}"/>
            </a:ext>
          </a:extLst>
        </xdr:cNvPr>
        <xdr:cNvSpPr/>
      </xdr:nvSpPr>
      <xdr:spPr>
        <a:xfrm>
          <a:off x="2683933" y="1258994"/>
          <a:ext cx="8655474" cy="323680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o combate à corrupção;</a:t>
          </a:r>
          <a:r>
            <a:rPr lang="pt-BR" sz="1100" baseline="0">
              <a:solidFill>
                <a:schemeClr val="tx1"/>
              </a:solidFill>
            </a:rPr>
            <a:t> </a:t>
          </a:r>
          <a:r>
            <a:rPr lang="pt-BR" sz="1100">
              <a:solidFill>
                <a:schemeClr val="tx1"/>
              </a:solidFill>
            </a:rPr>
            <a:t>práticas anticompetitivas e a defesa da concorrência; a diversidade nos órgãos de governança; o estabelecimento de critérios éticos claros para atuação em novos mercados; a estrutura de gestão de riscos corporativos; a governança de sustentabilidade; a governança societária; e a proteção dos direitos dos acionistas minoritários.</a:t>
          </a:r>
        </a:p>
        <a:p>
          <a:pPr algn="l"/>
          <a:endParaRPr lang="pt-BR" sz="1100"/>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Atuação conjunta com outras partes interessadas no negócio em prol de objetivos comuns (por meio de associações</a:t>
          </a:r>
          <a:r>
            <a:rPr lang="pt-BR" sz="1100" baseline="0">
              <a:solidFill>
                <a:schemeClr val="tx1"/>
              </a:solidFill>
            </a:rPr>
            <a:t> e</a:t>
          </a:r>
          <a:r>
            <a:rPr lang="pt-BR" sz="1100">
              <a:solidFill>
                <a:schemeClr val="tx1"/>
              </a:solidFill>
            </a:rPr>
            <a:t> fóruns); Influência no comportamento ético dos colaboradores</a:t>
          </a:r>
          <a:r>
            <a:rPr lang="pt-BR" sz="1100" baseline="0">
              <a:solidFill>
                <a:schemeClr val="tx1"/>
              </a:solidFill>
            </a:rPr>
            <a:t> </a:t>
          </a:r>
          <a:r>
            <a:rPr lang="pt-BR" sz="1100">
              <a:solidFill>
                <a:schemeClr val="tx1"/>
              </a:solidFill>
            </a:rPr>
            <a:t>a partir de políticas, procedimentos e treinamentos.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Burocratização de processos; Mudanças na legislação relacionadas à comercialização de produtos nos mercados internacionais; Ocorrência de não conformidade com requisitos legais e risco de casos de corrupção. </a:t>
          </a:r>
        </a:p>
        <a:p>
          <a:pPr algn="l"/>
          <a:endParaRPr lang="pt-BR" sz="1100"/>
        </a:p>
        <a:p>
          <a:pPr algn="l"/>
          <a:r>
            <a:rPr lang="pt-BR" sz="1100" b="1" u="sng">
              <a:solidFill>
                <a:srgbClr val="781E77"/>
              </a:solidFill>
            </a:rPr>
            <a:t>Públicos consultados que priorizaram o tema: </a:t>
          </a:r>
        </a:p>
        <a:p>
          <a:pPr algn="l"/>
          <a:r>
            <a:rPr lang="pt-BR" sz="1100">
              <a:solidFill>
                <a:schemeClr val="tx1"/>
              </a:solidFill>
            </a:rPr>
            <a:t>Liderança</a:t>
          </a:r>
          <a:r>
            <a:rPr lang="pt-BR" sz="1100" baseline="0">
              <a:solidFill>
                <a:schemeClr val="tx1"/>
              </a:solidFill>
            </a:rPr>
            <a:t> da Raízen</a:t>
          </a:r>
          <a:r>
            <a:rPr lang="pt-BR" sz="1100">
              <a:solidFill>
                <a:schemeClr val="tx1"/>
              </a:solidFill>
            </a:rPr>
            <a:t>; Colaboradores; Fornecedores; Mídia e imprensa.</a:t>
          </a:r>
        </a:p>
        <a:p>
          <a:pPr algn="l"/>
          <a:endParaRPr lang="pt-BR" sz="1100"/>
        </a:p>
        <a:p>
          <a:pPr algn="l"/>
          <a:r>
            <a:rPr lang="pt-BR" sz="1100" b="1" u="sng">
              <a:solidFill>
                <a:srgbClr val="781E77"/>
              </a:solidFill>
            </a:rPr>
            <a:t>Compromissos da Agenda ESG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Ser membro atuante em grupos setoriais </a:t>
          </a:r>
          <a:r>
            <a:rPr lang="pt-BR" sz="1100" i="1">
              <a:solidFill>
                <a:schemeClr val="tx1"/>
              </a:solidFill>
            </a:rPr>
            <a:t>multistakeholder</a:t>
          </a:r>
          <a:r>
            <a:rPr lang="pt-BR" sz="1100">
              <a:solidFill>
                <a:schemeClr val="tx1"/>
              </a:solidFill>
            </a:rPr>
            <a:t>, liderando ao menos um grupo,</a:t>
          </a:r>
          <a:r>
            <a:rPr lang="pt-BR" sz="1100" baseline="0">
              <a:solidFill>
                <a:schemeClr val="tx1"/>
              </a:solidFill>
            </a:rPr>
            <a:t> a</a:t>
          </a:r>
          <a:r>
            <a:rPr lang="pt-BR" sz="1100">
              <a:solidFill>
                <a:schemeClr val="tx1"/>
              </a:solidFill>
            </a:rPr>
            <a:t> fim de promover mudanças significativas em relação ao combate à corrupção e à maior promoção da transparência;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Influenciar de maneira ativa nossas contrapartes, que devem compartilhar de nossos valores de ética &amp; </a:t>
          </a:r>
          <a:r>
            <a:rPr lang="pt-BR" sz="1100" i="1">
              <a:solidFill>
                <a:schemeClr val="tx1"/>
              </a:solidFill>
            </a:rPr>
            <a:t>compliance</a:t>
          </a:r>
          <a:r>
            <a:rPr lang="pt-BR" sz="1100">
              <a:solidFill>
                <a:schemeClr val="tx1"/>
              </a:solidFill>
            </a:rPr>
            <a:t>, respeitando e observando nossas políticas.</a:t>
          </a:r>
        </a:p>
      </xdr:txBody>
    </xdr:sp>
    <xdr:clientData/>
  </xdr:twoCellAnchor>
  <xdr:twoCellAnchor>
    <xdr:from>
      <xdr:col>3</xdr:col>
      <xdr:colOff>0</xdr:colOff>
      <xdr:row>144</xdr:row>
      <xdr:rowOff>97791</xdr:rowOff>
    </xdr:from>
    <xdr:to>
      <xdr:col>5</xdr:col>
      <xdr:colOff>326750</xdr:colOff>
      <xdr:row>146</xdr:row>
      <xdr:rowOff>25356</xdr:rowOff>
    </xdr:to>
    <xdr:sp macro="" textlink="">
      <xdr:nvSpPr>
        <xdr:cNvPr id="4" name="Retângulo: Cantos Superiores Arredondados 3">
          <a:extLst>
            <a:ext uri="{FF2B5EF4-FFF2-40B4-BE49-F238E27FC236}">
              <a16:creationId xmlns:a16="http://schemas.microsoft.com/office/drawing/2014/main" id="{B3E2AB15-9BEC-4838-B77A-A9EC259019CE}"/>
            </a:ext>
          </a:extLst>
        </xdr:cNvPr>
        <xdr:cNvSpPr/>
      </xdr:nvSpPr>
      <xdr:spPr>
        <a:xfrm>
          <a:off x="2540000" y="55977791"/>
          <a:ext cx="1692000" cy="35089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0</xdr:colOff>
      <xdr:row>159</xdr:row>
      <xdr:rowOff>75356</xdr:rowOff>
    </xdr:from>
    <xdr:to>
      <xdr:col>5</xdr:col>
      <xdr:colOff>326750</xdr:colOff>
      <xdr:row>161</xdr:row>
      <xdr:rowOff>77216</xdr:rowOff>
    </xdr:to>
    <xdr:sp macro="" textlink="">
      <xdr:nvSpPr>
        <xdr:cNvPr id="5" name="Retângulo: Cantos Superiores Arredondados 4">
          <a:extLst>
            <a:ext uri="{FF2B5EF4-FFF2-40B4-BE49-F238E27FC236}">
              <a16:creationId xmlns:a16="http://schemas.microsoft.com/office/drawing/2014/main" id="{2808DD3A-CEFF-4221-963E-34CCF70CFB0D}"/>
            </a:ext>
          </a:extLst>
        </xdr:cNvPr>
        <xdr:cNvSpPr/>
      </xdr:nvSpPr>
      <xdr:spPr>
        <a:xfrm>
          <a:off x="2540000" y="60051106"/>
          <a:ext cx="1692000" cy="35111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209761</xdr:colOff>
      <xdr:row>161</xdr:row>
      <xdr:rowOff>114511</xdr:rowOff>
    </xdr:from>
    <xdr:to>
      <xdr:col>17</xdr:col>
      <xdr:colOff>510751</xdr:colOff>
      <xdr:row>161</xdr:row>
      <xdr:rowOff>794596</xdr:rowOff>
    </xdr:to>
    <xdr:sp macro="" textlink="">
      <xdr:nvSpPr>
        <xdr:cNvPr id="6" name="Retângulo 5">
          <a:extLst>
            <a:ext uri="{FF2B5EF4-FFF2-40B4-BE49-F238E27FC236}">
              <a16:creationId xmlns:a16="http://schemas.microsoft.com/office/drawing/2014/main" id="{E48A09C8-1E28-4846-A208-55E2FF5AF7E0}"/>
            </a:ext>
          </a:extLst>
        </xdr:cNvPr>
        <xdr:cNvSpPr/>
      </xdr:nvSpPr>
      <xdr:spPr>
        <a:xfrm>
          <a:off x="2749761" y="60439511"/>
          <a:ext cx="10302240" cy="6800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dados contemplam, de maneira consolidada, todas as nossas operações e todos os casos recebidos e encerrados na safra. Em 2023/2024, foram confirmados 36 casos de corrupção, envolvendo 26 casos de fraude, 8 casos de desvio/roubo e</a:t>
          </a:r>
          <a:r>
            <a:rPr lang="pt-BR" sz="1100" baseline="0">
              <a:solidFill>
                <a:schemeClr val="tx1"/>
              </a:solidFill>
            </a:rPr>
            <a:t> 2</a:t>
          </a:r>
          <a:r>
            <a:rPr lang="pt-BR" sz="1100">
              <a:solidFill>
                <a:schemeClr val="tx1"/>
              </a:solidFill>
            </a:rPr>
            <a:t> casos de propina. Houve 44 desligamentos de funcionários em 22 dos casos registrados, e em 4 dos casos, houve o bloqueio de 7 fornecedores.</a:t>
          </a:r>
        </a:p>
      </xdr:txBody>
    </xdr:sp>
    <xdr:clientData/>
  </xdr:twoCellAnchor>
  <xdr:twoCellAnchor>
    <xdr:from>
      <xdr:col>3</xdr:col>
      <xdr:colOff>216534</xdr:colOff>
      <xdr:row>146</xdr:row>
      <xdr:rowOff>96732</xdr:rowOff>
    </xdr:from>
    <xdr:to>
      <xdr:col>17</xdr:col>
      <xdr:colOff>416559</xdr:colOff>
      <xdr:row>147</xdr:row>
      <xdr:rowOff>2439</xdr:rowOff>
    </xdr:to>
    <xdr:sp macro="" textlink="">
      <xdr:nvSpPr>
        <xdr:cNvPr id="7" name="Retângulo 6">
          <a:extLst>
            <a:ext uri="{FF2B5EF4-FFF2-40B4-BE49-F238E27FC236}">
              <a16:creationId xmlns:a16="http://schemas.microsoft.com/office/drawing/2014/main" id="{C061FD35-E4C1-4B21-B500-ECBB96392A52}"/>
            </a:ext>
          </a:extLst>
        </xdr:cNvPr>
        <xdr:cNvSpPr/>
      </xdr:nvSpPr>
      <xdr:spPr>
        <a:xfrm>
          <a:off x="2756534" y="56400065"/>
          <a:ext cx="10201275" cy="1196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latin typeface="+mn-lt"/>
              <a:ea typeface="+mn-ea"/>
              <a:cs typeface="+mn-cs"/>
            </a:rPr>
            <a:t>Em todos os contratos com parceiros comerciais, estabelecemos uma cláusula na qual o parceiro comercial aceita nossos procedimentos e políticas anticorrupção. Na Argentina, não fazemos distinção por regiões dentro do país. Os dados das operações do Paraguai não estão disponíveis para os parceiros de negócio na safra 2023/2024.</a:t>
          </a:r>
        </a:p>
        <a:p>
          <a:pPr algn="l"/>
          <a:endParaRPr lang="pt-BR" sz="1100">
            <a:solidFill>
              <a:schemeClr val="tx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solidFill>
              <a:latin typeface="+mn-lt"/>
              <a:ea typeface="+mn-ea"/>
              <a:cs typeface="+mn-cs"/>
            </a:rPr>
            <a:t>A comunicação junto aos parceiros de negócios é promovida por meio de comunicados via </a:t>
          </a:r>
          <a:r>
            <a:rPr lang="pt-BR" sz="1100" i="1">
              <a:solidFill>
                <a:schemeClr val="tx1"/>
              </a:solidFill>
              <a:latin typeface="+mn-lt"/>
              <a:ea typeface="+mn-ea"/>
              <a:cs typeface="+mn-cs"/>
            </a:rPr>
            <a:t>e-mail</a:t>
          </a:r>
          <a:r>
            <a:rPr lang="pt-BR" sz="1100">
              <a:solidFill>
                <a:schemeClr val="tx1"/>
              </a:solidFill>
              <a:latin typeface="+mn-lt"/>
              <a:ea typeface="+mn-ea"/>
              <a:cs typeface="+mn-cs"/>
            </a:rPr>
            <a:t>, anuência ao Código de Conduta de Fornecedor Raízen</a:t>
          </a:r>
          <a:r>
            <a:rPr lang="pt-BR" sz="1100">
              <a:solidFill>
                <a:srgbClr val="595959"/>
              </a:solidFill>
              <a:latin typeface="+mn-lt"/>
              <a:ea typeface="+mn-ea"/>
              <a:cs typeface="+mn-cs"/>
            </a:rPr>
            <a:t>, cláusulas </a:t>
          </a:r>
          <a:r>
            <a:rPr lang="pt-BR" sz="1100">
              <a:solidFill>
                <a:schemeClr val="tx1"/>
              </a:solidFill>
              <a:latin typeface="+mn-lt"/>
              <a:ea typeface="+mn-ea"/>
              <a:cs typeface="+mn-cs"/>
            </a:rPr>
            <a:t>contratuais e acordos com a equipe com quem estão envolvidos, além da realização de Auditoria de Integridade (</a:t>
          </a:r>
          <a:r>
            <a:rPr lang="pt-BR" sz="1100" i="1">
              <a:solidFill>
                <a:schemeClr val="tx1"/>
              </a:solidFill>
              <a:latin typeface="+mn-lt"/>
              <a:ea typeface="+mn-ea"/>
              <a:cs typeface="+mn-cs"/>
            </a:rPr>
            <a:t>due diligence</a:t>
          </a:r>
          <a:r>
            <a:rPr lang="pt-BR" sz="1100">
              <a:solidFill>
                <a:schemeClr val="tx1"/>
              </a:solidFill>
              <a:latin typeface="+mn-lt"/>
              <a:ea typeface="+mn-ea"/>
              <a:cs typeface="+mn-cs"/>
            </a:rPr>
            <a:t>). Na safra 23’24, destacamos a inclusão do treinamento de Código de Conduta de Fornecedor Raízen, como mais uma das etapas para realização de homologação de fornecedores.</a:t>
          </a:r>
        </a:p>
      </xdr:txBody>
    </xdr:sp>
    <xdr:clientData/>
  </xdr:twoCellAnchor>
  <xdr:twoCellAnchor>
    <xdr:from>
      <xdr:col>3</xdr:col>
      <xdr:colOff>206163</xdr:colOff>
      <xdr:row>82</xdr:row>
      <xdr:rowOff>59691</xdr:rowOff>
    </xdr:from>
    <xdr:to>
      <xdr:col>17</xdr:col>
      <xdr:colOff>588857</xdr:colOff>
      <xdr:row>82</xdr:row>
      <xdr:rowOff>675006</xdr:rowOff>
    </xdr:to>
    <xdr:sp macro="" textlink="">
      <xdr:nvSpPr>
        <xdr:cNvPr id="8" name="Retângulo 7">
          <a:extLst>
            <a:ext uri="{FF2B5EF4-FFF2-40B4-BE49-F238E27FC236}">
              <a16:creationId xmlns:a16="http://schemas.microsoft.com/office/drawing/2014/main" id="{534A1004-EEE0-4398-9DF8-071A7D5ECA47}"/>
            </a:ext>
          </a:extLst>
        </xdr:cNvPr>
        <xdr:cNvSpPr/>
      </xdr:nvSpPr>
      <xdr:spPr>
        <a:xfrm>
          <a:off x="2746163" y="40689108"/>
          <a:ext cx="10383944" cy="6153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Este indicador contemplou apenas os membros dos órgãos de governança estatutários, sendo dez localizados na região Sudeste do Brasil, três na Inglaterra e um na Suécia. Os dados da série histórica foram alterados para maior aderência à norma, passando a considerar apenas os membros dos órgãos de governança e não mais diretores</a:t>
          </a:r>
          <a:r>
            <a:rPr lang="pt-BR" sz="1100" baseline="0">
              <a:solidFill>
                <a:schemeClr val="tx1"/>
              </a:solidFill>
            </a:rPr>
            <a:t> estatutários.</a:t>
          </a:r>
          <a:r>
            <a:rPr lang="pt-BR" sz="1100">
              <a:solidFill>
                <a:schemeClr val="tx1"/>
              </a:solidFill>
            </a:rPr>
            <a:t> </a:t>
          </a:r>
          <a:r>
            <a:rPr kumimoji="0" lang="pt-BR" sz="1100" b="1" i="0" u="none" strike="noStrike" kern="0" cap="none" spc="0" normalizeH="0" baseline="0" noProof="0">
              <a:ln>
                <a:noFill/>
              </a:ln>
              <a:solidFill>
                <a:srgbClr val="781E77"/>
              </a:solidFill>
              <a:effectLst/>
              <a:uLnTx/>
              <a:uFillTx/>
              <a:latin typeface="+mn-lt"/>
              <a:ea typeface="+mn-ea"/>
              <a:cs typeface="+mn-cs"/>
            </a:rPr>
            <a:t>|GRI 2-4|</a:t>
          </a:r>
          <a:r>
            <a:rPr lang="pt-BR" sz="1100" b="0" baseline="0">
              <a:solidFill>
                <a:srgbClr val="781E77"/>
              </a:solidFill>
            </a:rPr>
            <a:t> </a:t>
          </a:r>
          <a:endParaRPr lang="pt-BR" sz="1100" b="1">
            <a:solidFill>
              <a:srgbClr val="781E77"/>
            </a:solidFill>
          </a:endParaRPr>
        </a:p>
      </xdr:txBody>
    </xdr:sp>
    <xdr:clientData/>
  </xdr:twoCellAnchor>
  <xdr:twoCellAnchor>
    <xdr:from>
      <xdr:col>3</xdr:col>
      <xdr:colOff>0</xdr:colOff>
      <xdr:row>80</xdr:row>
      <xdr:rowOff>66675</xdr:rowOff>
    </xdr:from>
    <xdr:to>
      <xdr:col>5</xdr:col>
      <xdr:colOff>326750</xdr:colOff>
      <xdr:row>82</xdr:row>
      <xdr:rowOff>1860</xdr:rowOff>
    </xdr:to>
    <xdr:sp macro="" textlink="">
      <xdr:nvSpPr>
        <xdr:cNvPr id="9" name="Retângulo: Cantos Superiores Arredondados 8">
          <a:extLst>
            <a:ext uri="{FF2B5EF4-FFF2-40B4-BE49-F238E27FC236}">
              <a16:creationId xmlns:a16="http://schemas.microsoft.com/office/drawing/2014/main" id="{421BA74B-C7F1-416F-B2A2-9D1604E6F82D}"/>
            </a:ext>
          </a:extLst>
        </xdr:cNvPr>
        <xdr:cNvSpPr/>
      </xdr:nvSpPr>
      <xdr:spPr>
        <a:xfrm>
          <a:off x="2540000" y="40928925"/>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67</xdr:row>
      <xdr:rowOff>47626</xdr:rowOff>
    </xdr:from>
    <xdr:to>
      <xdr:col>17</xdr:col>
      <xdr:colOff>704850</xdr:colOff>
      <xdr:row>67</xdr:row>
      <xdr:rowOff>1731011</xdr:rowOff>
    </xdr:to>
    <xdr:sp macro="" textlink="">
      <xdr:nvSpPr>
        <xdr:cNvPr id="10" name="Retângulo 9">
          <a:extLst>
            <a:ext uri="{FF2B5EF4-FFF2-40B4-BE49-F238E27FC236}">
              <a16:creationId xmlns:a16="http://schemas.microsoft.com/office/drawing/2014/main" id="{571D30C6-D572-46DC-9FAB-F462EAEB295E}"/>
            </a:ext>
          </a:extLst>
        </xdr:cNvPr>
        <xdr:cNvSpPr/>
      </xdr:nvSpPr>
      <xdr:spPr>
        <a:xfrm>
          <a:off x="2741083" y="36750626"/>
          <a:ext cx="10505017" cy="16833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dados contemplam, de maneira consolidada, todas as nossas operações. Os principais riscos identificados foram: </a:t>
          </a:r>
          <a:br>
            <a:rPr lang="pt-BR" sz="1100">
              <a:solidFill>
                <a:schemeClr val="tx1"/>
              </a:solidFill>
            </a:rPr>
          </a:br>
          <a:br>
            <a:rPr lang="pt-BR" sz="1100">
              <a:solidFill>
                <a:schemeClr val="tx1"/>
              </a:solidFill>
            </a:rPr>
          </a:br>
          <a:r>
            <a:rPr lang="pt-BR" sz="1100">
              <a:solidFill>
                <a:schemeClr val="tx1"/>
              </a:solidFill>
            </a:rPr>
            <a:t>1. Fraude: adulteração de dados ou resultados, descumprimento de leis, políticas e procedimentos, fraude em negociações comerciais. </a:t>
          </a:r>
          <a:br>
            <a:rPr lang="pt-BR" sz="1100">
              <a:solidFill>
                <a:schemeClr val="tx1"/>
              </a:solidFill>
            </a:rPr>
          </a:br>
          <a:r>
            <a:rPr lang="pt-BR" sz="1100">
              <a:solidFill>
                <a:schemeClr val="tx1"/>
              </a:solidFill>
            </a:rPr>
            <a:t>2. Propina: pagamento ou recebimento de benefícios. </a:t>
          </a:r>
          <a:br>
            <a:rPr lang="pt-BR" sz="1100">
              <a:solidFill>
                <a:schemeClr val="tx1"/>
              </a:solidFill>
            </a:rPr>
          </a:br>
          <a:r>
            <a:rPr lang="pt-BR" sz="1100">
              <a:solidFill>
                <a:schemeClr val="tx1"/>
              </a:solidFill>
            </a:rPr>
            <a:t>3. Desvio/Roubo: roubo, furto e desvio de materiais e produtos, desvio de patrimônio/ativo.</a:t>
          </a:r>
          <a:br>
            <a:rPr lang="pt-BR" sz="1100">
              <a:solidFill>
                <a:schemeClr val="tx1"/>
              </a:solidFill>
            </a:rPr>
          </a:br>
          <a:endParaRPr lang="pt-BR" sz="1100">
            <a:solidFill>
              <a:schemeClr val="tx1"/>
            </a:solidFill>
          </a:endParaRPr>
        </a:p>
        <a:p>
          <a:pPr algn="l"/>
          <a:r>
            <a:rPr lang="pt-BR" sz="1100">
              <a:solidFill>
                <a:schemeClr val="tx1"/>
              </a:solidFill>
            </a:rPr>
            <a:t>Durante o período, foram registradas 235 denúncias de corrupção, distribuídas entre as categorias de fraude, propina e desvio/roubo, em 46 localidades . O percentual de procedência dessas denúncias foi de 19,1%, e em todos os casos foram tomadas medidas disciplinares e/ou de controle. As denúncias de corrupção representaram 19,2% do total de denúncias registradas no Canal de Ética.</a:t>
          </a:r>
        </a:p>
      </xdr:txBody>
    </xdr:sp>
    <xdr:clientData/>
  </xdr:twoCellAnchor>
  <xdr:twoCellAnchor>
    <xdr:from>
      <xdr:col>3</xdr:col>
      <xdr:colOff>0</xdr:colOff>
      <xdr:row>65</xdr:row>
      <xdr:rowOff>76200</xdr:rowOff>
    </xdr:from>
    <xdr:to>
      <xdr:col>5</xdr:col>
      <xdr:colOff>326750</xdr:colOff>
      <xdr:row>67</xdr:row>
      <xdr:rowOff>11385</xdr:rowOff>
    </xdr:to>
    <xdr:sp macro="" textlink="">
      <xdr:nvSpPr>
        <xdr:cNvPr id="11" name="Retângulo: Cantos Superiores Arredondados 10">
          <a:extLst>
            <a:ext uri="{FF2B5EF4-FFF2-40B4-BE49-F238E27FC236}">
              <a16:creationId xmlns:a16="http://schemas.microsoft.com/office/drawing/2014/main" id="{B34A9EFB-1E12-4610-8C37-EA96001AF84E}"/>
            </a:ext>
          </a:extLst>
        </xdr:cNvPr>
        <xdr:cNvSpPr/>
      </xdr:nvSpPr>
      <xdr:spPr>
        <a:xfrm>
          <a:off x="2540000" y="36355867"/>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160019</xdr:colOff>
      <xdr:row>48</xdr:row>
      <xdr:rowOff>121920</xdr:rowOff>
    </xdr:from>
    <xdr:to>
      <xdr:col>17</xdr:col>
      <xdr:colOff>457200</xdr:colOff>
      <xdr:row>48</xdr:row>
      <xdr:rowOff>4191000</xdr:rowOff>
    </xdr:to>
    <xdr:sp macro="" textlink="">
      <xdr:nvSpPr>
        <xdr:cNvPr id="12" name="Retângulo 11">
          <a:extLst>
            <a:ext uri="{FF2B5EF4-FFF2-40B4-BE49-F238E27FC236}">
              <a16:creationId xmlns:a16="http://schemas.microsoft.com/office/drawing/2014/main" id="{1457BFCA-FDAB-43BA-B178-102687C0519F}"/>
            </a:ext>
          </a:extLst>
        </xdr:cNvPr>
        <xdr:cNvSpPr/>
      </xdr:nvSpPr>
      <xdr:spPr>
        <a:xfrm>
          <a:off x="2691552" y="24946187"/>
          <a:ext cx="10431781" cy="40690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Consideramos casos significativos de não conformidade com leis e regulamentos as multas acima de R$ 1 milhão e/ou ocorrências que representam impacto operacional e/ou reputacional relevante. Os dados referentes ao número de multas e ao valor monetário das multas pagas por casos de não conformidade com leis e regulamentos durante a safra 2021/2022 não estão disponíveis.</a:t>
          </a:r>
          <a:br>
            <a:rPr lang="pt-BR" sz="1100">
              <a:solidFill>
                <a:schemeClr val="tx1"/>
              </a:solidFill>
            </a:rPr>
          </a:br>
          <a:endParaRPr lang="pt-BR" sz="1100">
            <a:solidFill>
              <a:schemeClr val="tx1"/>
            </a:solidFill>
          </a:endParaRPr>
        </a:p>
        <a:p>
          <a:pPr algn="l"/>
          <a:r>
            <a:rPr lang="pt-BR" sz="1100">
              <a:solidFill>
                <a:schemeClr val="tx1"/>
              </a:solidFill>
            </a:rPr>
            <a:t>Na safra 2023/2024, os casos significativos de não conformidades foram os seguintes: </a:t>
          </a:r>
          <a:br>
            <a:rPr lang="pt-BR" sz="1100">
              <a:solidFill>
                <a:schemeClr val="tx1"/>
              </a:solidFill>
            </a:rPr>
          </a:br>
          <a:br>
            <a:rPr lang="pt-BR" sz="1100">
              <a:solidFill>
                <a:schemeClr val="tx1"/>
              </a:solidFill>
            </a:rPr>
          </a:br>
          <a:r>
            <a:rPr lang="pt-BR" sz="1100" b="1">
              <a:solidFill>
                <a:srgbClr val="781E77"/>
              </a:solidFill>
            </a:rPr>
            <a:t>1. Multas significativas aplicadas pelo Ibama:</a:t>
          </a:r>
          <a:r>
            <a:rPr lang="pt-BR" sz="1100">
              <a:solidFill>
                <a:srgbClr val="781E77"/>
              </a:solidFill>
            </a:rPr>
            <a:t> </a:t>
          </a:r>
          <a:r>
            <a:rPr lang="pt-BR" sz="1100">
              <a:solidFill>
                <a:schemeClr val="tx1"/>
              </a:solidFill>
            </a:rPr>
            <a:t>relacionadas à suposta comercialização irregular de combustível de aviação, em desacordo com as exigências estabelecidas pela Resolução da Agência Nacional do Petróleo, Biocombustíveis e Gás Natural (ANP). Essa autuação foi impugnada pela Raízen S.A., e aguarda-se a análise do Órgão Julgador em exercício regular de direito de defesa. Apresentamos todas as informações pertinentes à demanda em juízo, e não há decisão definitiva até o momento. </a:t>
          </a:r>
          <a:br>
            <a:rPr lang="pt-BR" sz="1100">
              <a:solidFill>
                <a:schemeClr val="tx1"/>
              </a:solidFill>
            </a:rPr>
          </a:br>
          <a:br>
            <a:rPr lang="pt-BR" sz="1100">
              <a:solidFill>
                <a:schemeClr val="tx1"/>
              </a:solidFill>
            </a:rPr>
          </a:br>
          <a:r>
            <a:rPr lang="pt-BR" sz="1100" b="1">
              <a:solidFill>
                <a:srgbClr val="781E77"/>
              </a:solidFill>
            </a:rPr>
            <a:t>2. Outras multas: </a:t>
          </a:r>
          <a:r>
            <a:rPr lang="pt-BR" sz="1100" b="0">
              <a:solidFill>
                <a:schemeClr val="tx1"/>
              </a:solidFill>
            </a:rPr>
            <a:t>e</a:t>
          </a:r>
          <a:r>
            <a:rPr lang="pt-BR" sz="1100">
              <a:solidFill>
                <a:schemeClr val="tx1"/>
              </a:solidFill>
            </a:rPr>
            <a:t>nvolvem incidentes com fogo em canaviais e supostos danos à vegetação. Esses casos estão sendo discutidos administrativa ou judicialmente. Para mitigar eventuais inconsistências e impactos ambientais, adotamos medidas preventivas de combate a incêndios agroflorestais, como: Elaboração de Plano de Prevenção de Incêndios (PPI); Participação em Plano de Auxílio Mútuo (PAM); Limpeza e manutenção regular de aceiros; Promoção e realização de campanhas de conscientização socioambiental das comunidades locais. </a:t>
          </a:r>
          <a:br>
            <a:rPr lang="pt-BR" sz="1100">
              <a:solidFill>
                <a:schemeClr val="tx1"/>
              </a:solidFill>
            </a:rPr>
          </a:br>
          <a:br>
            <a:rPr lang="pt-BR" sz="1100">
              <a:solidFill>
                <a:schemeClr val="tx1"/>
              </a:solidFill>
            </a:rPr>
          </a:br>
          <a:r>
            <a:rPr lang="pt-BR" sz="1100" b="1">
              <a:solidFill>
                <a:srgbClr val="781E77"/>
              </a:solidFill>
            </a:rPr>
            <a:t>3. Sanção não monetária</a:t>
          </a:r>
          <a:r>
            <a:rPr lang="pt-BR" sz="1100" b="1">
              <a:solidFill>
                <a:schemeClr val="tx1"/>
              </a:solidFill>
            </a:rPr>
            <a:t>: </a:t>
          </a:r>
          <a:r>
            <a:rPr lang="pt-BR" sz="1100">
              <a:solidFill>
                <a:schemeClr val="tx1"/>
              </a:solidFill>
            </a:rPr>
            <a:t>trata-se de um processo administrativo instaurado pela</a:t>
          </a:r>
          <a:r>
            <a:rPr lang="pt-BR" sz="1100" baseline="0">
              <a:solidFill>
                <a:schemeClr val="tx1"/>
              </a:solidFill>
            </a:rPr>
            <a:t> </a:t>
          </a:r>
          <a:r>
            <a:rPr lang="pt-BR" sz="1100">
              <a:solidFill>
                <a:schemeClr val="tx1"/>
              </a:solidFill>
            </a:rPr>
            <a:t>ANP, com o objetivo de avaliar a aplicação da penalidade de revogação da autorização de distribuidora de combustíveis de aviação detida pela Raízen S.A., devido a uma condenação concorrencial, conforme previsto no art. 10, parágrafo único, da Lei 9.478/1997. A defesa administrativa foi apresentada e, no momento, aguarda-se o parecer da Superintendência de Defesa da Concorrência (SDC) da ANP. Até o momento, não foi proferida decisão administrativa pela ANP.</a:t>
          </a:r>
          <a:br>
            <a:rPr lang="pt-BR" sz="1100">
              <a:solidFill>
                <a:schemeClr val="tx1"/>
              </a:solidFill>
            </a:rPr>
          </a:br>
          <a:endParaRPr lang="pt-BR" sz="1100">
            <a:solidFill>
              <a:schemeClr val="tx1"/>
            </a:solidFill>
          </a:endParaRPr>
        </a:p>
        <a:p>
          <a:pPr algn="l"/>
          <a:r>
            <a:rPr lang="pt-BR" sz="1100">
              <a:solidFill>
                <a:schemeClr val="tx1"/>
              </a:solidFill>
            </a:rPr>
            <a:t>Em relação ao valor das multas pagas em períodos de relato anteriores, o principal motivo do aumento está relacionado a um procedimento administrativo que tramitou no Conselho Administrativo de Defesa Econômica (Cade). Esse procedimento envolveu o ingresso da Gran Petro no Pool de Guarulhos, resultando em nossa condenação</a:t>
          </a:r>
          <a:r>
            <a:rPr lang="pt-BR" sz="1100" baseline="0">
              <a:solidFill>
                <a:schemeClr val="tx1"/>
              </a:solidFill>
            </a:rPr>
            <a:t> </a:t>
          </a:r>
          <a:r>
            <a:rPr lang="pt-BR" sz="1100">
              <a:solidFill>
                <a:schemeClr val="tx1"/>
              </a:solidFill>
            </a:rPr>
            <a:t>em aproximadamente R$ 61 milhões. Nesta safra, não tivemos nenhuma condenação de procedimento administrativo dessa ordem de grandeza.</a:t>
          </a:r>
        </a:p>
      </xdr:txBody>
    </xdr:sp>
    <xdr:clientData/>
  </xdr:twoCellAnchor>
  <xdr:twoCellAnchor>
    <xdr:from>
      <xdr:col>3</xdr:col>
      <xdr:colOff>0</xdr:colOff>
      <xdr:row>46</xdr:row>
      <xdr:rowOff>68580</xdr:rowOff>
    </xdr:from>
    <xdr:to>
      <xdr:col>5</xdr:col>
      <xdr:colOff>301740</xdr:colOff>
      <xdr:row>48</xdr:row>
      <xdr:rowOff>1860</xdr:rowOff>
    </xdr:to>
    <xdr:sp macro="" textlink="">
      <xdr:nvSpPr>
        <xdr:cNvPr id="13" name="Retângulo: Cantos Superiores Arredondados 12">
          <a:extLst>
            <a:ext uri="{FF2B5EF4-FFF2-40B4-BE49-F238E27FC236}">
              <a16:creationId xmlns:a16="http://schemas.microsoft.com/office/drawing/2014/main" id="{CBF23F3F-35C7-4AD5-AE47-732F65EB62C0}"/>
            </a:ext>
          </a:extLst>
        </xdr:cNvPr>
        <xdr:cNvSpPr/>
      </xdr:nvSpPr>
      <xdr:spPr>
        <a:xfrm>
          <a:off x="2796540" y="26586180"/>
          <a:ext cx="1757160" cy="36000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179281</xdr:colOff>
      <xdr:row>16</xdr:row>
      <xdr:rowOff>133980</xdr:rowOff>
    </xdr:from>
    <xdr:to>
      <xdr:col>17</xdr:col>
      <xdr:colOff>480271</xdr:colOff>
      <xdr:row>16</xdr:row>
      <xdr:rowOff>1783773</xdr:rowOff>
    </xdr:to>
    <xdr:sp macro="" textlink="">
      <xdr:nvSpPr>
        <xdr:cNvPr id="14" name="Retângulo 13">
          <a:extLst>
            <a:ext uri="{FF2B5EF4-FFF2-40B4-BE49-F238E27FC236}">
              <a16:creationId xmlns:a16="http://schemas.microsoft.com/office/drawing/2014/main" id="{B1BEB40F-0672-47AD-93ED-665ABA29562C}"/>
            </a:ext>
          </a:extLst>
        </xdr:cNvPr>
        <xdr:cNvSpPr/>
      </xdr:nvSpPr>
      <xdr:spPr>
        <a:xfrm>
          <a:off x="2638463" y="6818798"/>
          <a:ext cx="9938558" cy="16497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riscos e suas ações de monitoramento ou melhoria são identificados e revisados por nossos gestores no processo de revisão anual da matriz de riscos, sendo apresentados ao Comitê Executivo e ao Comitê de Auditoria, órgão que assessora o Conselho de Administração. Além disso, há um monitoramento contínuo ao longo do ano sobre o andamento e a conclusão dos planos de ações mitigatórias de riscos por meio de uma ferramenta interna. Os responsáveis pelos riscos, além de monitorar, têm a responsabilidade de comunicar à área de Gestão de Riscos e Controles qualquer mudança ou preocupação no ambiente de riscos, bem como as ações tomadas para gerenciá-los. É papel do Comitê de Auditoria informar ao Conselho de Administração sobre os principais riscos e a atuação para mitigá-los, conforme aplicável. Anualmente, a Gestão de Riscos apresenta os riscos e fatores de riscos que podem afetar os objetivos estratégicos da companhia. Esses riscos são posicionados nos eixos de probabilidade e impacto, sendo classificados conforme sua criticidade, avaliada de acordo com o funcionamento e a existência de processos, controles e ações de monitoramento. Na última matriz aprovada e comunicada ao Comitê de Auditoria, em maio de 2023, foram apresentados 22 riscos, com naturezas operacionais, regulatórias, de informação, estratégicas, financeiras ou de imagem.</a:t>
          </a:r>
        </a:p>
      </xdr:txBody>
    </xdr:sp>
    <xdr:clientData/>
  </xdr:twoCellAnchor>
  <xdr:twoCellAnchor>
    <xdr:from>
      <xdr:col>3</xdr:col>
      <xdr:colOff>0</xdr:colOff>
      <xdr:row>14</xdr:row>
      <xdr:rowOff>44130</xdr:rowOff>
    </xdr:from>
    <xdr:to>
      <xdr:col>5</xdr:col>
      <xdr:colOff>301740</xdr:colOff>
      <xdr:row>16</xdr:row>
      <xdr:rowOff>1452</xdr:rowOff>
    </xdr:to>
    <xdr:sp macro="" textlink="">
      <xdr:nvSpPr>
        <xdr:cNvPr id="15" name="Retângulo: Cantos Superiores Arredondados 14">
          <a:extLst>
            <a:ext uri="{FF2B5EF4-FFF2-40B4-BE49-F238E27FC236}">
              <a16:creationId xmlns:a16="http://schemas.microsoft.com/office/drawing/2014/main" id="{0D290EC9-615D-4796-9C1E-B4F76BE4937C}"/>
            </a:ext>
          </a:extLst>
        </xdr:cNvPr>
        <xdr:cNvSpPr/>
      </xdr:nvSpPr>
      <xdr:spPr>
        <a:xfrm>
          <a:off x="2796540" y="7923210"/>
          <a:ext cx="1757160" cy="36118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0</xdr:colOff>
      <xdr:row>171</xdr:row>
      <xdr:rowOff>98590</xdr:rowOff>
    </xdr:from>
    <xdr:to>
      <xdr:col>5</xdr:col>
      <xdr:colOff>326750</xdr:colOff>
      <xdr:row>173</xdr:row>
      <xdr:rowOff>44756</xdr:rowOff>
    </xdr:to>
    <xdr:sp macro="" textlink="">
      <xdr:nvSpPr>
        <xdr:cNvPr id="16" name="Retângulo: Cantos Superiores Arredondados 15">
          <a:extLst>
            <a:ext uri="{FF2B5EF4-FFF2-40B4-BE49-F238E27FC236}">
              <a16:creationId xmlns:a16="http://schemas.microsoft.com/office/drawing/2014/main" id="{A6DB7341-76E8-49FA-AEF4-78A94475684C}"/>
            </a:ext>
          </a:extLst>
        </xdr:cNvPr>
        <xdr:cNvSpPr/>
      </xdr:nvSpPr>
      <xdr:spPr>
        <a:xfrm>
          <a:off x="2540000" y="63058840"/>
          <a:ext cx="1692000" cy="35891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173</xdr:row>
      <xdr:rowOff>133797</xdr:rowOff>
    </xdr:from>
    <xdr:to>
      <xdr:col>17</xdr:col>
      <xdr:colOff>634999</xdr:colOff>
      <xdr:row>174</xdr:row>
      <xdr:rowOff>2118</xdr:rowOff>
    </xdr:to>
    <xdr:sp macro="" textlink="">
      <xdr:nvSpPr>
        <xdr:cNvPr id="17" name="Retângulo 16">
          <a:extLst>
            <a:ext uri="{FF2B5EF4-FFF2-40B4-BE49-F238E27FC236}">
              <a16:creationId xmlns:a16="http://schemas.microsoft.com/office/drawing/2014/main" id="{F1128BEA-E1F0-442D-8021-D414D05D25ED}"/>
            </a:ext>
          </a:extLst>
        </xdr:cNvPr>
        <xdr:cNvSpPr/>
      </xdr:nvSpPr>
      <xdr:spPr>
        <a:xfrm>
          <a:off x="2751666" y="63506797"/>
          <a:ext cx="10424583" cy="9901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no Brasil, a ação juducial refere-se a violações de leis antitruste da ação anulatória ajuizada pela Raízen S.A. objetivando a concessão de tutela de urgência com vistas à suspensão imediata das penalidades impostas pelo Conselho Administrativo de Defesa Econômica (Cade). Em 18/01/2023, foi proferida decisão deferindo a tutela de urgência, determinando a suspensão da exigibilidade das penalidades impostas pelo Cade no âmbito do processo, até o julgamento definitivo desta demanda. Na Argentina, a ação por concorrência desleal é de natureza comercial e individual da autora, utilizando o argumento da concorrência desleal, mas sem afetar o mercado relevante ou terceiros. </a:t>
          </a:r>
        </a:p>
      </xdr:txBody>
    </xdr:sp>
    <xdr:clientData/>
  </xdr:twoCellAnchor>
  <xdr:twoCellAnchor>
    <xdr:from>
      <xdr:col>3</xdr:col>
      <xdr:colOff>0</xdr:colOff>
      <xdr:row>193</xdr:row>
      <xdr:rowOff>121025</xdr:rowOff>
    </xdr:from>
    <xdr:to>
      <xdr:col>5</xdr:col>
      <xdr:colOff>326750</xdr:colOff>
      <xdr:row>195</xdr:row>
      <xdr:rowOff>240546</xdr:rowOff>
    </xdr:to>
    <xdr:sp macro="" textlink="">
      <xdr:nvSpPr>
        <xdr:cNvPr id="18" name="Retângulo: Cantos Superiores Arredondados 17">
          <a:extLst>
            <a:ext uri="{FF2B5EF4-FFF2-40B4-BE49-F238E27FC236}">
              <a16:creationId xmlns:a16="http://schemas.microsoft.com/office/drawing/2014/main" id="{10BAA29B-7EAE-4728-8CF0-040DDD6BC941}"/>
            </a:ext>
          </a:extLst>
        </xdr:cNvPr>
        <xdr:cNvSpPr/>
      </xdr:nvSpPr>
      <xdr:spPr>
        <a:xfrm>
          <a:off x="2540000" y="71272775"/>
          <a:ext cx="1692000" cy="5322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223293</xdr:colOff>
      <xdr:row>195</xdr:row>
      <xdr:rowOff>38100</xdr:rowOff>
    </xdr:from>
    <xdr:to>
      <xdr:col>17</xdr:col>
      <xdr:colOff>391583</xdr:colOff>
      <xdr:row>196</xdr:row>
      <xdr:rowOff>0</xdr:rowOff>
    </xdr:to>
    <xdr:sp macro="" textlink="">
      <xdr:nvSpPr>
        <xdr:cNvPr id="19" name="Retângulo 18">
          <a:extLst>
            <a:ext uri="{FF2B5EF4-FFF2-40B4-BE49-F238E27FC236}">
              <a16:creationId xmlns:a16="http://schemas.microsoft.com/office/drawing/2014/main" id="{8E3F6309-AC69-41F0-A5AE-8D3F6B3AC571}"/>
            </a:ext>
          </a:extLst>
        </xdr:cNvPr>
        <xdr:cNvSpPr/>
      </xdr:nvSpPr>
      <xdr:spPr>
        <a:xfrm>
          <a:off x="2763293" y="71602600"/>
          <a:ext cx="10169540" cy="7344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não houve processo relacionado à fixação ou manutenção de preços e não houve perdas monetárias relacionadas.</a:t>
          </a:r>
          <a:r>
            <a:rPr lang="pt-BR" sz="1100" baseline="0">
              <a:solidFill>
                <a:schemeClr val="tx1"/>
              </a:solidFill>
            </a:rPr>
            <a:t> </a:t>
          </a:r>
          <a:r>
            <a:rPr lang="pt-BR" sz="1100">
              <a:solidFill>
                <a:schemeClr val="tx1"/>
              </a:solidFill>
            </a:rPr>
            <a:t>Este indicador considera apenas as nossas operações na Argentina e no Paraguai, para as quais é material</a:t>
          </a:r>
          <a:r>
            <a:rPr lang="pt-BR" sz="1100" baseline="0">
              <a:solidFill>
                <a:schemeClr val="tx1"/>
              </a:solidFill>
            </a:rPr>
            <a:t> e </a:t>
          </a:r>
          <a:r>
            <a:rPr lang="pt-BR" sz="1100">
              <a:solidFill>
                <a:schemeClr val="tx1"/>
              </a:solidFill>
            </a:rPr>
            <a:t>aplicável.</a:t>
          </a:r>
        </a:p>
      </xdr:txBody>
    </xdr:sp>
    <xdr:clientData/>
  </xdr:twoCellAnchor>
  <xdr:twoCellAnchor editAs="oneCell">
    <xdr:from>
      <xdr:col>14</xdr:col>
      <xdr:colOff>624840</xdr:colOff>
      <xdr:row>3</xdr:row>
      <xdr:rowOff>0</xdr:rowOff>
    </xdr:from>
    <xdr:to>
      <xdr:col>16</xdr:col>
      <xdr:colOff>3195</xdr:colOff>
      <xdr:row>4</xdr:row>
      <xdr:rowOff>92387</xdr:rowOff>
    </xdr:to>
    <xdr:pic>
      <xdr:nvPicPr>
        <xdr:cNvPr id="20" name="Imagem 19">
          <a:extLst>
            <a:ext uri="{FF2B5EF4-FFF2-40B4-BE49-F238E27FC236}">
              <a16:creationId xmlns:a16="http://schemas.microsoft.com/office/drawing/2014/main" id="{F5F36E60-EDA2-4270-9781-8F744DAF4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647700"/>
          <a:ext cx="823558" cy="324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30480</xdr:rowOff>
    </xdr:from>
    <xdr:to>
      <xdr:col>0</xdr:col>
      <xdr:colOff>1935480</xdr:colOff>
      <xdr:row>5</xdr:row>
      <xdr:rowOff>3566700</xdr:rowOff>
    </xdr:to>
    <xdr:grpSp>
      <xdr:nvGrpSpPr>
        <xdr:cNvPr id="21" name="Agrupar 20">
          <a:extLst>
            <a:ext uri="{FF2B5EF4-FFF2-40B4-BE49-F238E27FC236}">
              <a16:creationId xmlns:a16="http://schemas.microsoft.com/office/drawing/2014/main" id="{A3EFB42A-4779-4332-A1CE-907F15A9955A}"/>
            </a:ext>
          </a:extLst>
        </xdr:cNvPr>
        <xdr:cNvGrpSpPr/>
      </xdr:nvGrpSpPr>
      <xdr:grpSpPr>
        <a:xfrm>
          <a:off x="213360" y="510258"/>
          <a:ext cx="1722120" cy="4087259"/>
          <a:chOff x="251460" y="434340"/>
          <a:chExt cx="1722120" cy="4115340"/>
        </a:xfrm>
      </xdr:grpSpPr>
      <xdr:sp macro="" textlink="">
        <xdr:nvSpPr>
          <xdr:cNvPr id="22" name="Retângulo 21">
            <a:hlinkClick xmlns:r="http://schemas.openxmlformats.org/officeDocument/2006/relationships" r:id="rId2"/>
            <a:extLst>
              <a:ext uri="{FF2B5EF4-FFF2-40B4-BE49-F238E27FC236}">
                <a16:creationId xmlns:a16="http://schemas.microsoft.com/office/drawing/2014/main" id="{879CCB48-CC9C-1AD2-00F1-34C73345C607}"/>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3" name="Retângulo 22">
            <a:hlinkClick xmlns:r="http://schemas.openxmlformats.org/officeDocument/2006/relationships" r:id="rId3"/>
            <a:extLst>
              <a:ext uri="{FF2B5EF4-FFF2-40B4-BE49-F238E27FC236}">
                <a16:creationId xmlns:a16="http://schemas.microsoft.com/office/drawing/2014/main" id="{03866F11-E479-3197-8666-A32CC6DCE849}"/>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24" name="Retângulo 23">
            <a:hlinkClick xmlns:r="http://schemas.openxmlformats.org/officeDocument/2006/relationships" r:id="rId4"/>
            <a:extLst>
              <a:ext uri="{FF2B5EF4-FFF2-40B4-BE49-F238E27FC236}">
                <a16:creationId xmlns:a16="http://schemas.microsoft.com/office/drawing/2014/main" id="{BDA3D032-3EB5-477F-A40F-591BE36158E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25" name="Retângulo 24">
            <a:hlinkClick xmlns:r="http://schemas.openxmlformats.org/officeDocument/2006/relationships" r:id="rId5"/>
            <a:extLst>
              <a:ext uri="{FF2B5EF4-FFF2-40B4-BE49-F238E27FC236}">
                <a16:creationId xmlns:a16="http://schemas.microsoft.com/office/drawing/2014/main" id="{E46713EC-7254-FEB3-857F-31AF1B1F4070}"/>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26" name="Retângulo 25">
            <a:hlinkClick xmlns:r="http://schemas.openxmlformats.org/officeDocument/2006/relationships" r:id="rId6"/>
            <a:extLst>
              <a:ext uri="{FF2B5EF4-FFF2-40B4-BE49-F238E27FC236}">
                <a16:creationId xmlns:a16="http://schemas.microsoft.com/office/drawing/2014/main" id="{E67F2222-B553-2AEB-FB85-672D3FF1C591}"/>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27" name="Retângulo 26">
            <a:hlinkClick xmlns:r="http://schemas.openxmlformats.org/officeDocument/2006/relationships" r:id="rId7"/>
            <a:extLst>
              <a:ext uri="{FF2B5EF4-FFF2-40B4-BE49-F238E27FC236}">
                <a16:creationId xmlns:a16="http://schemas.microsoft.com/office/drawing/2014/main" id="{0093D20C-941D-87AF-973C-05327BECA8B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28" name="Retângulo 27">
            <a:hlinkClick xmlns:r="http://schemas.openxmlformats.org/officeDocument/2006/relationships" r:id="rId8"/>
            <a:extLst>
              <a:ext uri="{FF2B5EF4-FFF2-40B4-BE49-F238E27FC236}">
                <a16:creationId xmlns:a16="http://schemas.microsoft.com/office/drawing/2014/main" id="{B151B3AE-62BE-92FE-D7F9-29CDB6E5FA9C}"/>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ÉTICA &amp; GOVERNANÇA</a:t>
            </a:r>
            <a:endParaRPr lang="pt-BR" sz="1050" b="1">
              <a:solidFill>
                <a:schemeClr val="tx1"/>
              </a:solidFill>
            </a:endParaRPr>
          </a:p>
        </xdr:txBody>
      </xdr:sp>
      <xdr:sp macro="" textlink="">
        <xdr:nvSpPr>
          <xdr:cNvPr id="29" name="Retângulo 28">
            <a:hlinkClick xmlns:r="http://schemas.openxmlformats.org/officeDocument/2006/relationships" r:id="rId9"/>
            <a:extLst>
              <a:ext uri="{FF2B5EF4-FFF2-40B4-BE49-F238E27FC236}">
                <a16:creationId xmlns:a16="http://schemas.microsoft.com/office/drawing/2014/main" id="{382000FC-F102-5820-F2ED-61EC6852472C}"/>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0" name="Retângulo 29">
            <a:hlinkClick xmlns:r="http://schemas.openxmlformats.org/officeDocument/2006/relationships" r:id="rId10"/>
            <a:extLst>
              <a:ext uri="{FF2B5EF4-FFF2-40B4-BE49-F238E27FC236}">
                <a16:creationId xmlns:a16="http://schemas.microsoft.com/office/drawing/2014/main" id="{017D5ECA-1E14-DBC8-FE1F-AAB9E35FB5DE}"/>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1" name="Retângulo 30">
            <a:hlinkClick xmlns:r="http://schemas.openxmlformats.org/officeDocument/2006/relationships" r:id="rId11"/>
            <a:extLst>
              <a:ext uri="{FF2B5EF4-FFF2-40B4-BE49-F238E27FC236}">
                <a16:creationId xmlns:a16="http://schemas.microsoft.com/office/drawing/2014/main" id="{C991C226-AB35-063C-664D-C9A2AA276A07}"/>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2" name="Retângulo 31">
            <a:hlinkClick xmlns:r="http://schemas.openxmlformats.org/officeDocument/2006/relationships" r:id="rId12"/>
            <a:extLst>
              <a:ext uri="{FF2B5EF4-FFF2-40B4-BE49-F238E27FC236}">
                <a16:creationId xmlns:a16="http://schemas.microsoft.com/office/drawing/2014/main" id="{A7D3E4C9-616B-227F-0A2A-B21C0CD6FBC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3" name="Retângulo 32">
            <a:hlinkClick xmlns:r="http://schemas.openxmlformats.org/officeDocument/2006/relationships" r:id="rId13"/>
            <a:extLst>
              <a:ext uri="{FF2B5EF4-FFF2-40B4-BE49-F238E27FC236}">
                <a16:creationId xmlns:a16="http://schemas.microsoft.com/office/drawing/2014/main" id="{D594A1CE-5308-BB17-9F00-E1D5A700585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34" name="Retângulo 33">
            <a:hlinkClick xmlns:r="http://schemas.openxmlformats.org/officeDocument/2006/relationships" r:id="rId14"/>
            <a:extLst>
              <a:ext uri="{FF2B5EF4-FFF2-40B4-BE49-F238E27FC236}">
                <a16:creationId xmlns:a16="http://schemas.microsoft.com/office/drawing/2014/main" id="{511B8E9C-883E-9605-518B-3AB2B9B0BE62}"/>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0</xdr:colOff>
      <xdr:row>121</xdr:row>
      <xdr:rowOff>85725</xdr:rowOff>
    </xdr:from>
    <xdr:to>
      <xdr:col>5</xdr:col>
      <xdr:colOff>301740</xdr:colOff>
      <xdr:row>123</xdr:row>
      <xdr:rowOff>15195</xdr:rowOff>
    </xdr:to>
    <xdr:sp macro="" textlink="">
      <xdr:nvSpPr>
        <xdr:cNvPr id="35" name="Retângulo: Cantos Superiores Arredondados 34">
          <a:extLst>
            <a:ext uri="{FF2B5EF4-FFF2-40B4-BE49-F238E27FC236}">
              <a16:creationId xmlns:a16="http://schemas.microsoft.com/office/drawing/2014/main" id="{8F4E5870-907A-4694-982C-9CEC5C97A03B}"/>
            </a:ext>
          </a:extLst>
        </xdr:cNvPr>
        <xdr:cNvSpPr/>
      </xdr:nvSpPr>
      <xdr:spPr>
        <a:xfrm>
          <a:off x="2796540" y="46491525"/>
          <a:ext cx="1757160" cy="31809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211667</xdr:colOff>
      <xdr:row>123</xdr:row>
      <xdr:rowOff>104774</xdr:rowOff>
    </xdr:from>
    <xdr:to>
      <xdr:col>17</xdr:col>
      <xdr:colOff>536427</xdr:colOff>
      <xdr:row>123</xdr:row>
      <xdr:rowOff>2823882</xdr:rowOff>
    </xdr:to>
    <xdr:sp macro="" textlink="">
      <xdr:nvSpPr>
        <xdr:cNvPr id="36" name="Retângulo 35">
          <a:extLst>
            <a:ext uri="{FF2B5EF4-FFF2-40B4-BE49-F238E27FC236}">
              <a16:creationId xmlns:a16="http://schemas.microsoft.com/office/drawing/2014/main" id="{C02A116B-A3DB-4867-A221-BCBCCE8ED743}"/>
            </a:ext>
          </a:extLst>
        </xdr:cNvPr>
        <xdr:cNvSpPr/>
      </xdr:nvSpPr>
      <xdr:spPr>
        <a:xfrm>
          <a:off x="2665755" y="49645980"/>
          <a:ext cx="10141113" cy="271910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pt-BR" sz="1100">
              <a:solidFill>
                <a:schemeClr val="tx1"/>
              </a:solidFill>
              <a:latin typeface="+mn-lt"/>
              <a:ea typeface="+mn-ea"/>
              <a:cs typeface="+mn-cs"/>
            </a:rPr>
            <a:t>O indicador segue a mesma premissa do indicador GRI 2-7 para para o Paraguai e para colaboradores</a:t>
          </a:r>
          <a:r>
            <a:rPr lang="pt-BR" sz="1100" baseline="0">
              <a:solidFill>
                <a:schemeClr val="tx1"/>
              </a:solidFill>
              <a:latin typeface="+mn-lt"/>
              <a:ea typeface="+mn-ea"/>
              <a:cs typeface="+mn-cs"/>
            </a:rPr>
            <a:t> comunicados na Argentina</a:t>
          </a:r>
          <a:r>
            <a:rPr lang="pt-BR" sz="1100">
              <a:solidFill>
                <a:schemeClr val="tx1"/>
              </a:solidFill>
              <a:latin typeface="+mn-lt"/>
              <a:ea typeface="+mn-ea"/>
              <a:cs typeface="+mn-cs"/>
            </a:rPr>
            <a:t>, sem distinção de categorias por regiões dentro desses países. Para os treinamentos, são</a:t>
          </a:r>
          <a:r>
            <a:rPr lang="pt-BR" sz="1100" baseline="0">
              <a:solidFill>
                <a:schemeClr val="tx1"/>
              </a:solidFill>
              <a:latin typeface="+mn-lt"/>
              <a:ea typeface="+mn-ea"/>
              <a:cs typeface="+mn-cs"/>
            </a:rPr>
            <a:t> considerados apenas os públicos </a:t>
          </a:r>
          <a:r>
            <a:rPr lang="pt-BR" sz="1100" i="1" baseline="0">
              <a:solidFill>
                <a:schemeClr val="tx1"/>
              </a:solidFill>
              <a:latin typeface="+mn-lt"/>
              <a:ea typeface="+mn-ea"/>
              <a:cs typeface="+mn-cs"/>
            </a:rPr>
            <a:t>target</a:t>
          </a:r>
          <a:r>
            <a:rPr lang="pt-BR" sz="1100" baseline="0">
              <a:solidFill>
                <a:schemeClr val="tx1"/>
              </a:solidFill>
              <a:latin typeface="+mn-lt"/>
              <a:ea typeface="+mn-ea"/>
              <a:cs typeface="+mn-cs"/>
            </a:rPr>
            <a:t>. </a:t>
          </a:r>
          <a:r>
            <a:rPr lang="pt-BR" sz="1100">
              <a:solidFill>
                <a:schemeClr val="tx1"/>
              </a:solidFill>
              <a:latin typeface="+mn-lt"/>
              <a:ea typeface="+mn-ea"/>
              <a:cs typeface="+mn-cs"/>
            </a:rPr>
            <a:t>Para o Brasil, consideramos todos os colaboradores próprios, independentemente de estarem ativos no fim da safra, incluindo as categorias operacionais "aprendiz" e "diretores estatuários" reportadas no indicador GRI 2-8. Na safra 2022/2023, os aprendizes não foram contemplados no indicador. Os dados considerados não aplicáveis (n/a) referem-se às categorias funcionais e/ou regiões onde não possuímos colaboradores. </a:t>
          </a:r>
        </a:p>
        <a:p>
          <a:pPr eaLnBrk="1" fontAlgn="auto" latinLnBrk="0" hangingPunct="1"/>
          <a:endParaRPr lang="pt-BR" sz="1100">
            <a:solidFill>
              <a:schemeClr val="tx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chemeClr val="tx1"/>
              </a:solidFill>
              <a:latin typeface="+mn-lt"/>
              <a:ea typeface="+mn-ea"/>
              <a:cs typeface="+mn-cs"/>
            </a:rPr>
            <a:t>Os colaboradores e colaboradoras da Raízen, independentemente de cargo, incluindo o </a:t>
          </a:r>
          <a:r>
            <a:rPr lang="pt-BR" sz="1100" i="1">
              <a:solidFill>
                <a:schemeClr val="tx1"/>
              </a:solidFill>
              <a:latin typeface="+mn-lt"/>
              <a:ea typeface="+mn-ea"/>
              <a:cs typeface="+mn-cs"/>
            </a:rPr>
            <a:t>C-Level</a:t>
          </a:r>
          <a:r>
            <a:rPr lang="pt-BR" sz="1100">
              <a:solidFill>
                <a:schemeClr val="tx1"/>
              </a:solidFill>
              <a:latin typeface="+mn-lt"/>
              <a:ea typeface="+mn-ea"/>
              <a:cs typeface="+mn-cs"/>
            </a:rPr>
            <a:t>, são parte fundamental ao fortalecimento da cultura de ética, integridade e </a:t>
          </a:r>
          <a:r>
            <a:rPr lang="pt-BR" sz="1100" i="1">
              <a:solidFill>
                <a:schemeClr val="tx1"/>
              </a:solidFill>
              <a:latin typeface="+mn-lt"/>
              <a:ea typeface="+mn-ea"/>
              <a:cs typeface="+mn-cs"/>
            </a:rPr>
            <a:t>compliance</a:t>
          </a:r>
          <a:r>
            <a:rPr lang="pt-BR" sz="1100">
              <a:solidFill>
                <a:schemeClr val="tx1"/>
              </a:solidFill>
              <a:latin typeface="+mn-lt"/>
              <a:ea typeface="+mn-ea"/>
              <a:cs typeface="+mn-cs"/>
            </a:rPr>
            <a:t> na companhia. Na safra 2023/2024, ocorreram diversas frentes de divulgação dos temas que permeiam o Programa de Ética e Compliance. Os meios de comunicação utilizados em tais ações foram diversos, mas destacamos: o Workplace, </a:t>
          </a:r>
          <a:r>
            <a:rPr lang="pt-BR" sz="1100" i="1">
              <a:solidFill>
                <a:schemeClr val="tx1"/>
              </a:solidFill>
              <a:latin typeface="+mn-lt"/>
              <a:ea typeface="+mn-ea"/>
              <a:cs typeface="+mn-cs"/>
            </a:rPr>
            <a:t>e-mail</a:t>
          </a:r>
          <a:r>
            <a:rPr lang="pt-BR" sz="1100">
              <a:solidFill>
                <a:schemeClr val="tx1"/>
              </a:solidFill>
              <a:latin typeface="+mn-lt"/>
              <a:ea typeface="+mn-ea"/>
              <a:cs typeface="+mn-cs"/>
            </a:rPr>
            <a:t> e Diálogos Diários de Segurança – DDSs (iniciativa voltada ao time operacional e agrícola), Universidade Raízen e </a:t>
          </a:r>
          <a:r>
            <a:rPr lang="pt-BR" sz="1100" i="1">
              <a:solidFill>
                <a:schemeClr val="tx1"/>
              </a:solidFill>
              <a:latin typeface="+mn-lt"/>
              <a:ea typeface="+mn-ea"/>
              <a:cs typeface="+mn-cs"/>
            </a:rPr>
            <a:t>workshops</a:t>
          </a:r>
          <a:r>
            <a:rPr lang="pt-BR" sz="1100">
              <a:solidFill>
                <a:schemeClr val="tx1"/>
              </a:solidFill>
              <a:latin typeface="+mn-lt"/>
              <a:ea typeface="+mn-ea"/>
              <a:cs typeface="+mn-cs"/>
            </a:rPr>
            <a:t> presenciais. As capacitações se deram através dos conteúdos: (i) Código de Conduta, (ii) Anticorrupção e (iii) </a:t>
          </a:r>
          <a:r>
            <a:rPr lang="pt-BR" sz="1100" i="1">
              <a:solidFill>
                <a:schemeClr val="tx1"/>
              </a:solidFill>
              <a:latin typeface="+mn-lt"/>
              <a:ea typeface="+mn-ea"/>
              <a:cs typeface="+mn-cs"/>
            </a:rPr>
            <a:t>Compliance</a:t>
          </a:r>
          <a:r>
            <a:rPr lang="pt-BR" sz="1100">
              <a:solidFill>
                <a:schemeClr val="tx1"/>
              </a:solidFill>
              <a:latin typeface="+mn-lt"/>
              <a:ea typeface="+mn-ea"/>
              <a:cs typeface="+mn-cs"/>
            </a:rPr>
            <a:t> concorrencial. Os treinamentos possuem vigência de dois anos e a falta de realização destes, respeitados os critérios previstos nas políticas e normas, pode ensejar o bloqueio de acesso à rede.</a:t>
          </a:r>
        </a:p>
        <a:p>
          <a:pPr eaLnBrk="1" fontAlgn="auto" latinLnBrk="0" hangingPunct="1"/>
          <a:endParaRPr lang="pt-BR" sz="1100" baseline="0">
            <a:solidFill>
              <a:schemeClr val="tx1"/>
            </a:solidFill>
            <a:latin typeface="+mn-lt"/>
            <a:ea typeface="+mn-ea"/>
            <a:cs typeface="+mn-cs"/>
          </a:endParaRPr>
        </a:p>
      </xdr:txBody>
    </xdr:sp>
    <xdr:clientData/>
  </xdr:twoCellAnchor>
  <xdr:twoCellAnchor>
    <xdr:from>
      <xdr:col>3</xdr:col>
      <xdr:colOff>0</xdr:colOff>
      <xdr:row>204</xdr:row>
      <xdr:rowOff>139487</xdr:rowOff>
    </xdr:from>
    <xdr:to>
      <xdr:col>5</xdr:col>
      <xdr:colOff>326750</xdr:colOff>
      <xdr:row>205</xdr:row>
      <xdr:rowOff>129962</xdr:rowOff>
    </xdr:to>
    <xdr:sp macro="" textlink="">
      <xdr:nvSpPr>
        <xdr:cNvPr id="37" name="Retângulo: Cantos Superiores Arredondados 36">
          <a:extLst>
            <a:ext uri="{FF2B5EF4-FFF2-40B4-BE49-F238E27FC236}">
              <a16:creationId xmlns:a16="http://schemas.microsoft.com/office/drawing/2014/main" id="{657114EC-4672-41C9-A3B5-3E679CD26F1D}"/>
            </a:ext>
          </a:extLst>
        </xdr:cNvPr>
        <xdr:cNvSpPr/>
      </xdr:nvSpPr>
      <xdr:spPr>
        <a:xfrm>
          <a:off x="2540000" y="74085237"/>
          <a:ext cx="1692000" cy="4984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216945</xdr:colOff>
      <xdr:row>205</xdr:row>
      <xdr:rowOff>124671</xdr:rowOff>
    </xdr:from>
    <xdr:to>
      <xdr:col>17</xdr:col>
      <xdr:colOff>609600</xdr:colOff>
      <xdr:row>205</xdr:row>
      <xdr:rowOff>2896024</xdr:rowOff>
    </xdr:to>
    <xdr:sp macro="" textlink="">
      <xdr:nvSpPr>
        <xdr:cNvPr id="38" name="Retângulo 37">
          <a:extLst>
            <a:ext uri="{FF2B5EF4-FFF2-40B4-BE49-F238E27FC236}">
              <a16:creationId xmlns:a16="http://schemas.microsoft.com/office/drawing/2014/main" id="{A05EE9AF-B121-4F50-9F01-5B8A6EE0E8A7}"/>
            </a:ext>
          </a:extLst>
        </xdr:cNvPr>
        <xdr:cNvSpPr/>
      </xdr:nvSpPr>
      <xdr:spPr>
        <a:xfrm>
          <a:off x="2756945" y="74578421"/>
          <a:ext cx="10393905" cy="277135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2022/2023, recebemos 40 incentivos fiscais por meio de programas do governo, abrangendo diversas tributações em todas as nossas atividades no Brasil:</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Imposto sobre Serviços (ISS): </a:t>
          </a:r>
          <a:r>
            <a:rPr lang="pt-BR" sz="1100">
              <a:solidFill>
                <a:schemeClr val="tx1"/>
              </a:solidFill>
            </a:rPr>
            <a:t>sete incentivos relacionados à redução das alíquotas de ISS para contratação de serviços tomados, vinculados ao processo de construção civil em várias localidades.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Imposto sobre Circulação de Mercadorias e Serviços (ICMS): </a:t>
          </a:r>
          <a:r>
            <a:rPr lang="pt-BR" sz="1100" b="0">
              <a:solidFill>
                <a:schemeClr val="tx1"/>
              </a:solidFill>
            </a:rPr>
            <a:t>12</a:t>
          </a:r>
          <a:r>
            <a:rPr lang="pt-BR" sz="1100">
              <a:solidFill>
                <a:schemeClr val="tx1"/>
              </a:solidFill>
            </a:rPr>
            <a:t> incentivos, incluindo regimes especiais como RECOF SPED, presumido para operações com Etanol e Açúcar, CDI, entre outros, distribuídos em diferentes unidades federativas.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Programa de Integração Social (PIS) e  Contribuição para o Financiamento da Seguridade Social (COFINS):</a:t>
          </a:r>
          <a:r>
            <a:rPr lang="pt-BR" sz="1100">
              <a:solidFill>
                <a:srgbClr val="781E77"/>
              </a:solidFill>
            </a:rPr>
            <a:t> </a:t>
          </a:r>
          <a:r>
            <a:rPr lang="pt-BR" sz="1100">
              <a:solidFill>
                <a:schemeClr val="tx1"/>
              </a:solidFill>
            </a:rPr>
            <a:t>11 incentivos, como RECAP, REIDI, RECOB, e Preponderante Exportador, aplicados em várias operações.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Contribuição Social (ISS/CS): </a:t>
          </a:r>
          <a:r>
            <a:rPr lang="pt-BR" sz="1100" b="0">
              <a:solidFill>
                <a:schemeClr val="tx1"/>
              </a:solidFill>
            </a:rPr>
            <a:t>d</a:t>
          </a:r>
          <a:r>
            <a:rPr lang="pt-BR" sz="1100">
              <a:solidFill>
                <a:schemeClr val="tx1"/>
              </a:solidFill>
            </a:rPr>
            <a:t>ez incentivos relacionados ao Programa de Alimentação do Trabalhador (PAT) em diversas operações.</a:t>
          </a:r>
        </a:p>
        <a:p>
          <a:pPr algn="l"/>
          <a:endParaRPr lang="pt-BR" sz="1100">
            <a:solidFill>
              <a:schemeClr val="tx1"/>
            </a:solidFill>
          </a:endParaRPr>
        </a:p>
        <a:p>
          <a:pPr algn="l"/>
          <a:r>
            <a:rPr lang="pt-BR" sz="1100">
              <a:solidFill>
                <a:schemeClr val="tx1"/>
              </a:solidFill>
            </a:rPr>
            <a:t>Os valores monetários recebidos pelos subsídios de programas governamentais não estão disponíveis. Este indicador considera apenas nossas operações no Brasil, onde é material e aplicável.</a:t>
          </a:r>
        </a:p>
      </xdr:txBody>
    </xdr:sp>
    <xdr:clientData/>
  </xdr:twoCellAnchor>
  <xdr:twoCellAnchor>
    <xdr:from>
      <xdr:col>17</xdr:col>
      <xdr:colOff>143933</xdr:colOff>
      <xdr:row>5</xdr:row>
      <xdr:rowOff>507999</xdr:rowOff>
    </xdr:from>
    <xdr:to>
      <xdr:col>21</xdr:col>
      <xdr:colOff>17317</xdr:colOff>
      <xdr:row>6</xdr:row>
      <xdr:rowOff>105832</xdr:rowOff>
    </xdr:to>
    <xdr:sp macro="" textlink="">
      <xdr:nvSpPr>
        <xdr:cNvPr id="39" name="Retângulo 38">
          <a:extLst>
            <a:ext uri="{FF2B5EF4-FFF2-40B4-BE49-F238E27FC236}">
              <a16:creationId xmlns:a16="http://schemas.microsoft.com/office/drawing/2014/main" id="{B1987AB0-9E76-475B-8CF9-6E56FBCE548F}"/>
            </a:ext>
          </a:extLst>
        </xdr:cNvPr>
        <xdr:cNvSpPr/>
      </xdr:nvSpPr>
      <xdr:spPr>
        <a:xfrm>
          <a:off x="12240683" y="1581726"/>
          <a:ext cx="2834793" cy="31480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2-16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2-19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2-20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2-26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2-27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2-28</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205-1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205-2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205-3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206-1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11.20.5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11.20.6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RR-BI-530a.1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RR-BI-530a.2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EM-RM-520a.1 </a:t>
          </a:r>
          <a:br>
            <a:rPr lang="pt-BR" sz="1100">
              <a:solidFill>
                <a:schemeClr val="tx1"/>
              </a:solidFill>
            </a:rPr>
          </a:br>
          <a:endParaRPr lang="pt-BR" sz="1100">
            <a:solidFill>
              <a:schemeClr val="tx1"/>
            </a:solidFill>
          </a:endParaRP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WEF - Princípios</a:t>
          </a:r>
          <a:r>
            <a:rPr lang="pt-BR" sz="1100" baseline="0">
              <a:solidFill>
                <a:schemeClr val="tx1"/>
              </a:solidFill>
            </a:rPr>
            <a:t> de governança - </a:t>
          </a:r>
          <a:r>
            <a:rPr lang="pt-BR" sz="1100">
              <a:solidFill>
                <a:schemeClr val="tx1"/>
              </a:solidFill>
            </a:rPr>
            <a:t>Anticorrupção </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Princípios de governança - Aconselhamento ético protegido e mecanismos de denúncia</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Princípios de governança - Integrando risco e oportunidade no processo de negócios</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Prosperidade - Contribuição econômica</a:t>
          </a:r>
        </a:p>
      </xdr:txBody>
    </xdr:sp>
    <xdr:clientData/>
  </xdr:twoCellAnchor>
  <xdr:twoCellAnchor>
    <xdr:from>
      <xdr:col>17</xdr:col>
      <xdr:colOff>135467</xdr:colOff>
      <xdr:row>5</xdr:row>
      <xdr:rowOff>127002</xdr:rowOff>
    </xdr:from>
    <xdr:to>
      <xdr:col>20</xdr:col>
      <xdr:colOff>711200</xdr:colOff>
      <xdr:row>5</xdr:row>
      <xdr:rowOff>465669</xdr:rowOff>
    </xdr:to>
    <xdr:sp macro="" textlink="">
      <xdr:nvSpPr>
        <xdr:cNvPr id="40" name="Retângulo 39">
          <a:extLst>
            <a:ext uri="{FF2B5EF4-FFF2-40B4-BE49-F238E27FC236}">
              <a16:creationId xmlns:a16="http://schemas.microsoft.com/office/drawing/2014/main" id="{026FBB17-853F-42AB-AFE1-D9A40B20E9A7}"/>
            </a:ext>
          </a:extLst>
        </xdr:cNvPr>
        <xdr:cNvSpPr/>
      </xdr:nvSpPr>
      <xdr:spPr>
        <a:xfrm>
          <a:off x="12801600" y="1185335"/>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67735</xdr:colOff>
      <xdr:row>52</xdr:row>
      <xdr:rowOff>169335</xdr:rowOff>
    </xdr:from>
    <xdr:to>
      <xdr:col>17</xdr:col>
      <xdr:colOff>516467</xdr:colOff>
      <xdr:row>53</xdr:row>
      <xdr:rowOff>4580467</xdr:rowOff>
    </xdr:to>
    <xdr:sp macro="" textlink="">
      <xdr:nvSpPr>
        <xdr:cNvPr id="41" name="CaixaDeTexto 40">
          <a:extLst>
            <a:ext uri="{FF2B5EF4-FFF2-40B4-BE49-F238E27FC236}">
              <a16:creationId xmlns:a16="http://schemas.microsoft.com/office/drawing/2014/main" id="{E2A9F87F-9869-0FBD-72FF-59D6DE9A9E71}"/>
            </a:ext>
          </a:extLst>
        </xdr:cNvPr>
        <xdr:cNvSpPr txBox="1"/>
      </xdr:nvSpPr>
      <xdr:spPr>
        <a:xfrm>
          <a:off x="2599268" y="29650268"/>
          <a:ext cx="10574866" cy="4588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72000" rtlCol="0" anchor="t"/>
        <a:lstStyle/>
        <a:p>
          <a:r>
            <a:rPr lang="pt-BR" sz="1100">
              <a:solidFill>
                <a:srgbClr val="595959"/>
              </a:solidFill>
              <a:effectLst/>
              <a:latin typeface="+mn-lt"/>
              <a:ea typeface="+mn-ea"/>
              <a:cs typeface="+mn-cs"/>
            </a:rPr>
            <a:t>Participamos</a:t>
          </a:r>
          <a:r>
            <a:rPr lang="pt-BR" sz="1100" baseline="0">
              <a:solidFill>
                <a:srgbClr val="595959"/>
              </a:solidFill>
              <a:effectLst/>
              <a:latin typeface="+mn-lt"/>
              <a:ea typeface="+mn-ea"/>
              <a:cs typeface="+mn-cs"/>
            </a:rPr>
            <a:t> das</a:t>
          </a:r>
          <a:r>
            <a:rPr lang="pt-BR" sz="1100">
              <a:solidFill>
                <a:srgbClr val="595959"/>
              </a:solidFill>
              <a:effectLst/>
              <a:latin typeface="+mn-lt"/>
              <a:ea typeface="+mn-ea"/>
              <a:cs typeface="+mn-cs"/>
            </a:rPr>
            <a:t> seguintes associações:</a:t>
          </a:r>
        </a:p>
        <a:p>
          <a:endParaRPr lang="pt-BR" sz="1100">
            <a:solidFill>
              <a:srgbClr val="595959"/>
            </a:solidFill>
            <a:effectLst/>
            <a:latin typeface="+mn-lt"/>
            <a:ea typeface="+mn-ea"/>
            <a:cs typeface="+mn-cs"/>
          </a:endParaRPr>
        </a:p>
        <a:p>
          <a:r>
            <a:rPr lang="pt-BR" sz="1100" b="1">
              <a:solidFill>
                <a:srgbClr val="781E77"/>
              </a:solidFill>
              <a:effectLst/>
              <a:latin typeface="+mn-lt"/>
              <a:ea typeface="+mn-ea"/>
              <a:cs typeface="+mn-cs"/>
            </a:rPr>
            <a:t>No Brasil</a:t>
          </a:r>
          <a:r>
            <a:rPr lang="pt-BR" sz="1100">
              <a:solidFill>
                <a:srgbClr val="781E77"/>
              </a:solidFill>
              <a:effectLst/>
              <a:latin typeface="+mn-lt"/>
              <a:ea typeface="+mn-ea"/>
              <a:cs typeface="+mn-cs"/>
            </a:rPr>
            <a:t> </a:t>
          </a:r>
        </a:p>
        <a:p>
          <a:r>
            <a:rPr lang="pt-BR" sz="1100">
              <a:solidFill>
                <a:srgbClr val="781E77"/>
              </a:solidFill>
              <a:effectLst/>
              <a:latin typeface="+mn-lt"/>
              <a:ea typeface="+mn-ea"/>
              <a:cs typeface="+mn-cs"/>
            </a:rPr>
            <a:t>■ </a:t>
          </a:r>
          <a:r>
            <a:rPr lang="pt-BR" sz="1100">
              <a:solidFill>
                <a:srgbClr val="595959"/>
              </a:solidFill>
              <a:effectLst/>
              <a:latin typeface="+mn-lt"/>
              <a:ea typeface="+mn-ea"/>
              <a:cs typeface="+mn-cs"/>
            </a:rPr>
            <a:t>Associação Brasileira de Autoprodutores de Energia Elétrica (Abiape);</a:t>
          </a:r>
        </a:p>
        <a:p>
          <a:r>
            <a:rPr lang="pt-BR" sz="1100">
              <a:solidFill>
                <a:srgbClr val="781E77"/>
              </a:solidFill>
              <a:effectLst/>
              <a:latin typeface="+mn-lt"/>
              <a:ea typeface="+mn-ea"/>
              <a:cs typeface="+mn-cs"/>
            </a:rPr>
            <a:t>■ </a:t>
          </a:r>
          <a:r>
            <a:rPr lang="pt-BR" sz="1100">
              <a:solidFill>
                <a:srgbClr val="595959"/>
              </a:solidFill>
              <a:effectLst/>
              <a:latin typeface="+mn-lt"/>
              <a:ea typeface="+mn-ea"/>
              <a:cs typeface="+mn-cs"/>
            </a:rPr>
            <a:t>Associação Brasileira de Biogás e Biometano (ABiogás);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Bioinovação (ABBI);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Downstream (ABD).</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Empresas de Capital Aberto (Abrasca);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Energia Solar (ABsolar);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 Agronegócio (Abag);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Dos Comercializadores De Energia (Abraceel);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dos Terminais Portuários (ABTP);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das Indústrias Sucroenergéticas de Minas Gerais (Siamig);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dos Produtos de Bioenergia de Mato Grosso do Sul (Biosul);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Nacional dos Usuários do Transporte de Carga (ANUT);</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Para Indústria De Fabricação De Álcool, Açúcar e Similares (UDOP)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Bonsucro (organização responsável pela certificação dos aspectos de sustentabilidade na produção de cana-de-açúcar);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Centro De Estudos Tributarios E Financeiros (CCIF);</a:t>
          </a:r>
          <a:endParaRPr lang="pt-BR" sz="1100">
            <a:solidFill>
              <a:srgbClr val="781E77"/>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Brasileiro De Direito E Etica (IBDEE);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Brasileiro do Petróleo (IBP);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Combustível Legal;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Manejo e Certificação Florestal (Imaflora);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Rede Empresarial Brasileira de Avaliação de Ciclo de Vida (Rede ACV);</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Sindicato da Indústria de Fabricação de Etanol do Estado de Goiás (Sifaeg);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Sindicom;</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União da Indústria de Cana-de-Açúcar (Unica).</a:t>
          </a:r>
        </a:p>
        <a:p>
          <a:r>
            <a:rPr lang="en-GB" sz="1100">
              <a:solidFill>
                <a:srgbClr val="595959"/>
              </a:solidFill>
              <a:effectLst/>
              <a:latin typeface="+mn-lt"/>
              <a:ea typeface="+mn-ea"/>
              <a:cs typeface="+mn-cs"/>
            </a:rPr>
            <a:t> </a:t>
          </a:r>
          <a:endParaRPr lang="pt-BR" sz="1100">
            <a:solidFill>
              <a:srgbClr val="595959"/>
            </a:solidFill>
            <a:effectLst/>
            <a:latin typeface="+mn-lt"/>
            <a:ea typeface="+mn-ea"/>
            <a:cs typeface="+mn-cs"/>
          </a:endParaRPr>
        </a:p>
        <a:p>
          <a:r>
            <a:rPr lang="pt-BR" sz="1100" b="1">
              <a:solidFill>
                <a:srgbClr val="781E77"/>
              </a:solidFill>
              <a:effectLst/>
              <a:latin typeface="+mn-lt"/>
              <a:ea typeface="+mn-ea"/>
              <a:cs typeface="+mn-cs"/>
            </a:rPr>
            <a:t>Na</a:t>
          </a:r>
          <a:r>
            <a:rPr lang="pt-BR" sz="1100" b="1" baseline="0">
              <a:solidFill>
                <a:srgbClr val="781E77"/>
              </a:solidFill>
              <a:effectLst/>
              <a:latin typeface="+mn-lt"/>
              <a:ea typeface="+mn-ea"/>
              <a:cs typeface="+mn-cs"/>
            </a:rPr>
            <a:t>  A</a:t>
          </a:r>
          <a:r>
            <a:rPr lang="pt-BR" sz="1100" b="1">
              <a:solidFill>
                <a:srgbClr val="781E77"/>
              </a:solidFill>
              <a:effectLst/>
              <a:latin typeface="+mn-lt"/>
              <a:ea typeface="+mn-ea"/>
              <a:cs typeface="+mn-cs"/>
            </a:rPr>
            <a:t>rgentina: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fr-FR" sz="1100">
              <a:solidFill>
                <a:srgbClr val="595959"/>
              </a:solidFill>
              <a:effectLst/>
              <a:latin typeface="+mn-lt"/>
              <a:ea typeface="+mn-ea"/>
              <a:cs typeface="+mn-cs"/>
            </a:rPr>
            <a:t>American Chamber of Commerce (AmCham);</a:t>
          </a:r>
          <a:endParaRPr lang="pt-BR" sz="1100">
            <a:solidFill>
              <a:srgbClr val="595959"/>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American Petroleum Institute (API);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Argentina de Carreteras;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Corredores de Turismo Carretera (ACTC);</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Empresas de Petróleo;</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Grandes Usuarios de Energía Eléctrica de la República Argentina (Agueera);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Higienistas de la República Argentina (ARHA);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Empresaria Argentina (AEA);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Argentina de la Energía (CADE);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Argentina de Lubricantes;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Comisión Permanente del Asfalto;</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Consorcio del Puerto de Dock Sud;</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Corrosion Institute (NACE);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Fundación de Investigaciones Económicas (FIEL);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Gas y Energía Renovable de América Latina y el Caribe (ARPEL);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Argentino de Normalización y Certificación (IRAM);</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Argentino del Petróleo y Gas (IAPG);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para el Desarrollo Empresarial de la Argentina (IDEA);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Latin America Refining Technology Conference (LARTC);</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Sociedad Argentina de Mejora Continua (Sameco).</a:t>
          </a:r>
        </a:p>
        <a:p>
          <a:r>
            <a:rPr lang="pt-BR" sz="1100">
              <a:solidFill>
                <a:srgbClr val="595959"/>
              </a:solidFill>
              <a:effectLst/>
              <a:latin typeface="+mn-lt"/>
              <a:ea typeface="+mn-ea"/>
              <a:cs typeface="+mn-cs"/>
            </a:rPr>
            <a:t> </a:t>
          </a:r>
        </a:p>
        <a:p>
          <a:r>
            <a:rPr lang="pt-BR" sz="1100" b="1">
              <a:solidFill>
                <a:srgbClr val="781E77"/>
              </a:solidFill>
              <a:effectLst/>
              <a:latin typeface="+mn-lt"/>
              <a:ea typeface="+mn-ea"/>
              <a:cs typeface="+mn-cs"/>
            </a:rPr>
            <a:t>No Paraguai: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de Comercio Paraguay Brasil;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Centro de Importadores del Paraguay (CIP);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Club de Ejecutivos del Paraguay;</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Distribuidora de Combustibles y Asociados del Paraguay (Dicapar);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Unión Industrial Paraguaya (UIP).</a:t>
          </a:r>
        </a:p>
        <a:p>
          <a:r>
            <a:rPr lang="pt-BR" sz="1100">
              <a:solidFill>
                <a:srgbClr val="595959"/>
              </a:solidFill>
              <a:effectLst/>
              <a:latin typeface="+mn-lt"/>
              <a:ea typeface="+mn-ea"/>
              <a:cs typeface="+mn-cs"/>
            </a:rPr>
            <a:t> </a:t>
          </a:r>
        </a:p>
        <a:p>
          <a:r>
            <a:rPr lang="pt-BR" sz="1100">
              <a:solidFill>
                <a:srgbClr val="595959"/>
              </a:solidFill>
              <a:effectLst/>
              <a:latin typeface="+mn-lt"/>
              <a:ea typeface="+mn-ea"/>
              <a:cs typeface="+mn-cs"/>
            </a:rPr>
            <a:t>Ainda, a Raízen possui participação nas seguintes associações internacionais: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en-GB" sz="1100">
              <a:solidFill>
                <a:srgbClr val="595959"/>
              </a:solidFill>
              <a:effectLst/>
              <a:latin typeface="+mn-lt"/>
              <a:ea typeface="+mn-ea"/>
              <a:cs typeface="+mn-cs"/>
            </a:rPr>
            <a:t>Advanced Biofuels Association (ABFA);</a:t>
          </a:r>
          <a:endParaRPr lang="pt-BR" sz="1100">
            <a:solidFill>
              <a:srgbClr val="595959"/>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en-GB" sz="1100">
              <a:solidFill>
                <a:srgbClr val="595959"/>
              </a:solidFill>
              <a:effectLst/>
              <a:latin typeface="+mn-lt"/>
              <a:ea typeface="+mn-ea"/>
              <a:cs typeface="+mn-cs"/>
            </a:rPr>
            <a:t>US Grains Council (USGC).</a:t>
          </a:r>
          <a:endParaRPr lang="pt-BR" sz="1100">
            <a:solidFill>
              <a:srgbClr val="595959"/>
            </a:solidFill>
            <a:effectLst/>
            <a:latin typeface="+mn-lt"/>
            <a:ea typeface="+mn-ea"/>
            <a:cs typeface="+mn-cs"/>
          </a:endParaRPr>
        </a:p>
      </xdr:txBody>
    </xdr:sp>
    <xdr:clientData/>
  </xdr:twoCellAnchor>
  <xdr:twoCellAnchor editAs="oneCell">
    <xdr:from>
      <xdr:col>1</xdr:col>
      <xdr:colOff>0</xdr:colOff>
      <xdr:row>0</xdr:row>
      <xdr:rowOff>0</xdr:rowOff>
    </xdr:from>
    <xdr:to>
      <xdr:col>2</xdr:col>
      <xdr:colOff>1949</xdr:colOff>
      <xdr:row>16</xdr:row>
      <xdr:rowOff>665204</xdr:rowOff>
    </xdr:to>
    <xdr:pic>
      <xdr:nvPicPr>
        <xdr:cNvPr id="42" name="Imagem 41">
          <a:extLst>
            <a:ext uri="{FF2B5EF4-FFF2-40B4-BE49-F238E27FC236}">
              <a16:creationId xmlns:a16="http://schemas.microsoft.com/office/drawing/2014/main" id="{9B5D8B27-3A5C-400B-A58C-811CBE963210}"/>
            </a:ext>
          </a:extLst>
        </xdr:cNvPr>
        <xdr:cNvPicPr>
          <a:picLocks noChangeAspect="1"/>
        </xdr:cNvPicPr>
      </xdr:nvPicPr>
      <xdr:blipFill>
        <a:blip xmlns:r="http://schemas.openxmlformats.org/officeDocument/2006/relationships" r:embed="rId15"/>
        <a:stretch>
          <a:fillRect/>
        </a:stretch>
      </xdr:blipFill>
      <xdr:spPr>
        <a:xfrm>
          <a:off x="2021417" y="0"/>
          <a:ext cx="308865" cy="73288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24</xdr:row>
      <xdr:rowOff>305370</xdr:rowOff>
    </xdr:to>
    <xdr:pic>
      <xdr:nvPicPr>
        <xdr:cNvPr id="2" name="Imagem 1">
          <a:extLst>
            <a:ext uri="{FF2B5EF4-FFF2-40B4-BE49-F238E27FC236}">
              <a16:creationId xmlns:a16="http://schemas.microsoft.com/office/drawing/2014/main" id="{A21CC365-EDE5-4B90-A60F-BBEA6C24DC1F}"/>
            </a:ext>
          </a:extLst>
        </xdr:cNvPr>
        <xdr:cNvPicPr>
          <a:picLocks noChangeAspect="1"/>
        </xdr:cNvPicPr>
      </xdr:nvPicPr>
      <xdr:blipFill>
        <a:blip xmlns:r="http://schemas.openxmlformats.org/officeDocument/2006/relationships" r:embed="rId1"/>
        <a:stretch>
          <a:fillRect/>
        </a:stretch>
      </xdr:blipFill>
      <xdr:spPr>
        <a:xfrm>
          <a:off x="2021417" y="0"/>
          <a:ext cx="308865" cy="7328894"/>
        </a:xfrm>
        <a:prstGeom prst="rect">
          <a:avLst/>
        </a:prstGeom>
      </xdr:spPr>
    </xdr:pic>
    <xdr:clientData/>
  </xdr:twoCellAnchor>
  <xdr:twoCellAnchor>
    <xdr:from>
      <xdr:col>3</xdr:col>
      <xdr:colOff>176464</xdr:colOff>
      <xdr:row>5</xdr:row>
      <xdr:rowOff>152399</xdr:rowOff>
    </xdr:from>
    <xdr:to>
      <xdr:col>15</xdr:col>
      <xdr:colOff>628650</xdr:colOff>
      <xdr:row>5</xdr:row>
      <xdr:rowOff>2616200</xdr:rowOff>
    </xdr:to>
    <xdr:sp macro="" textlink="">
      <xdr:nvSpPr>
        <xdr:cNvPr id="3" name="Retângulo 2">
          <a:extLst>
            <a:ext uri="{FF2B5EF4-FFF2-40B4-BE49-F238E27FC236}">
              <a16:creationId xmlns:a16="http://schemas.microsoft.com/office/drawing/2014/main" id="{2AE95AE8-80F0-46DE-BF2A-8EBBC4793D68}"/>
            </a:ext>
          </a:extLst>
        </xdr:cNvPr>
        <xdr:cNvSpPr/>
      </xdr:nvSpPr>
      <xdr:spPr>
        <a:xfrm>
          <a:off x="2691064" y="1219199"/>
          <a:ext cx="9071253" cy="246380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acessibilidade nos espaços e operações da empresa, atração e retenção de colaboradores, combate à discriminação, expansão da cultura organizacional, a promoção de grupos sub-representados (mulheres, negros, LGBTQIAPN+, PcD), a retenção de mulheres e treinamento e educação.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Inclusão e retenção de grupos sub-representados; Expansão do capital intelectual da companhia (a partir de treinamentos e educação); Ganhos de eficiência com as equipes (a partir da satisfação no ambiente de trabalho); Programas voltados à promoção da diversidade; Redução das desigualdades sociais.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Colaboradores; Fornecedores; Mídia e imprensa.</a:t>
          </a:r>
        </a:p>
        <a:p>
          <a:pPr algn="l"/>
          <a:endParaRPr lang="pt-BR" sz="1100">
            <a:solidFill>
              <a:schemeClr val="tx1">
                <a:lumMod val="75000"/>
                <a:lumOff val="25000"/>
              </a:schemeClr>
            </a:solidFill>
          </a:endParaRPr>
        </a:p>
        <a:p>
          <a:pPr algn="l"/>
          <a:r>
            <a:rPr lang="pt-BR" sz="1100">
              <a:solidFill>
                <a:schemeClr val="tx1"/>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Alcançar, ao menos, 30% de mulheres em cargos de liderança até 2025.</a:t>
          </a:r>
        </a:p>
      </xdr:txBody>
    </xdr:sp>
    <xdr:clientData/>
  </xdr:twoCellAnchor>
  <xdr:twoCellAnchor>
    <xdr:from>
      <xdr:col>2</xdr:col>
      <xdr:colOff>169333</xdr:colOff>
      <xdr:row>82</xdr:row>
      <xdr:rowOff>55568</xdr:rowOff>
    </xdr:from>
    <xdr:to>
      <xdr:col>4</xdr:col>
      <xdr:colOff>802999</xdr:colOff>
      <xdr:row>84</xdr:row>
      <xdr:rowOff>522</xdr:rowOff>
    </xdr:to>
    <xdr:sp macro="" textlink="">
      <xdr:nvSpPr>
        <xdr:cNvPr id="4" name="Retângulo: Cantos Superiores Arredondados 3">
          <a:extLst>
            <a:ext uri="{FF2B5EF4-FFF2-40B4-BE49-F238E27FC236}">
              <a16:creationId xmlns:a16="http://schemas.microsoft.com/office/drawing/2014/main" id="{BF157668-EFD2-4C08-BDA1-D63796F08D6E}"/>
            </a:ext>
          </a:extLst>
        </xdr:cNvPr>
        <xdr:cNvSpPr/>
      </xdr:nvSpPr>
      <xdr:spPr>
        <a:xfrm>
          <a:off x="2497666" y="18999735"/>
          <a:ext cx="1692000" cy="3682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84</xdr:row>
      <xdr:rowOff>77094</xdr:rowOff>
    </xdr:from>
    <xdr:to>
      <xdr:col>17</xdr:col>
      <xdr:colOff>653838</xdr:colOff>
      <xdr:row>84</xdr:row>
      <xdr:rowOff>859790</xdr:rowOff>
    </xdr:to>
    <xdr:sp macro="" textlink="">
      <xdr:nvSpPr>
        <xdr:cNvPr id="5" name="Retângulo 4">
          <a:extLst>
            <a:ext uri="{FF2B5EF4-FFF2-40B4-BE49-F238E27FC236}">
              <a16:creationId xmlns:a16="http://schemas.microsoft.com/office/drawing/2014/main" id="{D0D64357-D710-4826-9946-75A294B99806}"/>
            </a:ext>
          </a:extLst>
        </xdr:cNvPr>
        <xdr:cNvSpPr/>
      </xdr:nvSpPr>
      <xdr:spPr>
        <a:xfrm>
          <a:off x="2709333" y="19444594"/>
          <a:ext cx="12380172" cy="7826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número de empregados segue a premissa do indicador GRI 2-7. O escopo do cálculo da taxa de retenção foi atualizado na safra 2023/2024 para melhor aderência à norma. Na série histórica, a taxa foi calculada com base no total de colaboradores que tiraram a licença-maternidade/paternidade na safra e que ainda estavam empregados no fim da safra. A partir de 2023/2024, a taxa foi calculada utilizando como base o número de colaboradores que retonaram da licença na safra anterior, sobre o total de colaboradores que permaneceram empregados após 12 meses da data de retorno da licença.</a:t>
          </a:r>
        </a:p>
      </xdr:txBody>
    </xdr:sp>
    <xdr:clientData/>
  </xdr:twoCellAnchor>
  <xdr:twoCellAnchor>
    <xdr:from>
      <xdr:col>3</xdr:col>
      <xdr:colOff>1</xdr:colOff>
      <xdr:row>107</xdr:row>
      <xdr:rowOff>55970</xdr:rowOff>
    </xdr:from>
    <xdr:to>
      <xdr:col>4</xdr:col>
      <xdr:colOff>803001</xdr:colOff>
      <xdr:row>109</xdr:row>
      <xdr:rowOff>522</xdr:rowOff>
    </xdr:to>
    <xdr:sp macro="" textlink="">
      <xdr:nvSpPr>
        <xdr:cNvPr id="6" name="Retângulo: Cantos Superiores Arredondados 5">
          <a:extLst>
            <a:ext uri="{FF2B5EF4-FFF2-40B4-BE49-F238E27FC236}">
              <a16:creationId xmlns:a16="http://schemas.microsoft.com/office/drawing/2014/main" id="{4C112394-FF07-457B-AB41-A3F3E95C40CC}"/>
            </a:ext>
          </a:extLst>
        </xdr:cNvPr>
        <xdr:cNvSpPr/>
      </xdr:nvSpPr>
      <xdr:spPr>
        <a:xfrm>
          <a:off x="2497668" y="24387053"/>
          <a:ext cx="1692000" cy="3678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210608</xdr:colOff>
      <xdr:row>109</xdr:row>
      <xdr:rowOff>113566</xdr:rowOff>
    </xdr:from>
    <xdr:to>
      <xdr:col>17</xdr:col>
      <xdr:colOff>667174</xdr:colOff>
      <xdr:row>109</xdr:row>
      <xdr:rowOff>580400</xdr:rowOff>
    </xdr:to>
    <xdr:sp macro="" textlink="">
      <xdr:nvSpPr>
        <xdr:cNvPr id="7" name="Retângulo 6">
          <a:extLst>
            <a:ext uri="{FF2B5EF4-FFF2-40B4-BE49-F238E27FC236}">
              <a16:creationId xmlns:a16="http://schemas.microsoft.com/office/drawing/2014/main" id="{BC14DF59-E67D-464B-B43E-AAF1BD6FE9B2}"/>
            </a:ext>
          </a:extLst>
        </xdr:cNvPr>
        <xdr:cNvSpPr/>
      </xdr:nvSpPr>
      <xdr:spPr>
        <a:xfrm>
          <a:off x="2708275" y="25016149"/>
          <a:ext cx="12394566" cy="4668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Foram considerados os colaboradores seguindo a premissa do indicador GRI 2-7, em que, a partir da safra 2022/2023, a categoria "aprendiz" passou a ser reportada no </a:t>
          </a:r>
          <a:r>
            <a:rPr lang="pt-BR" sz="1100">
              <a:solidFill>
                <a:srgbClr val="595959"/>
              </a:solidFill>
            </a:rPr>
            <a:t>indicador</a:t>
          </a:r>
          <a:r>
            <a:rPr lang="pt-BR" sz="1100">
              <a:solidFill>
                <a:schemeClr val="tx1"/>
              </a:solidFill>
            </a:rPr>
            <a:t> GRI 2-8, mas é contemplada em nossas operações na Argentina e no Paraguai. </a:t>
          </a:r>
        </a:p>
      </xdr:txBody>
    </xdr:sp>
    <xdr:clientData/>
  </xdr:twoCellAnchor>
  <xdr:twoCellAnchor>
    <xdr:from>
      <xdr:col>3</xdr:col>
      <xdr:colOff>0</xdr:colOff>
      <xdr:row>129</xdr:row>
      <xdr:rowOff>59780</xdr:rowOff>
    </xdr:from>
    <xdr:to>
      <xdr:col>4</xdr:col>
      <xdr:colOff>803000</xdr:colOff>
      <xdr:row>131</xdr:row>
      <xdr:rowOff>522</xdr:rowOff>
    </xdr:to>
    <xdr:sp macro="" textlink="">
      <xdr:nvSpPr>
        <xdr:cNvPr id="8" name="Retângulo: Cantos Superiores Arredondados 7">
          <a:extLst>
            <a:ext uri="{FF2B5EF4-FFF2-40B4-BE49-F238E27FC236}">
              <a16:creationId xmlns:a16="http://schemas.microsoft.com/office/drawing/2014/main" id="{611C59B7-D8D2-4912-B704-4715778DD96E}"/>
            </a:ext>
          </a:extLst>
        </xdr:cNvPr>
        <xdr:cNvSpPr/>
      </xdr:nvSpPr>
      <xdr:spPr>
        <a:xfrm>
          <a:off x="2497667" y="29015780"/>
          <a:ext cx="1692000"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131</xdr:row>
      <xdr:rowOff>94941</xdr:rowOff>
    </xdr:from>
    <xdr:to>
      <xdr:col>17</xdr:col>
      <xdr:colOff>665057</xdr:colOff>
      <xdr:row>131</xdr:row>
      <xdr:rowOff>714375</xdr:rowOff>
    </xdr:to>
    <xdr:sp macro="" textlink="">
      <xdr:nvSpPr>
        <xdr:cNvPr id="9" name="Retângulo 8">
          <a:extLst>
            <a:ext uri="{FF2B5EF4-FFF2-40B4-BE49-F238E27FC236}">
              <a16:creationId xmlns:a16="http://schemas.microsoft.com/office/drawing/2014/main" id="{CEDC990C-FFA2-437F-B705-5F7420E76766}"/>
            </a:ext>
          </a:extLst>
        </xdr:cNvPr>
        <xdr:cNvSpPr/>
      </xdr:nvSpPr>
      <xdr:spPr>
        <a:xfrm>
          <a:off x="2698750" y="29474274"/>
          <a:ext cx="12401974" cy="6194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Foram considerados os colaboradores seguindo a premissa do indicador GRI 2-7, no qual</a:t>
          </a:r>
          <a:r>
            <a:rPr lang="pt-BR" sz="1100" baseline="0">
              <a:solidFill>
                <a:schemeClr val="tx1"/>
              </a:solidFill>
            </a:rPr>
            <a:t>, </a:t>
          </a:r>
          <a:r>
            <a:rPr lang="pt-BR" sz="1100">
              <a:solidFill>
                <a:schemeClr val="tx1"/>
              </a:solidFill>
            </a:rPr>
            <a:t>a partir da safra 2022/2023 para o Brasil deixou de considerar a categoria "aprendiz". Para as categorias que não se aplicam (n/a), não há colaboradores nessas categorias funcionais. A partir da safra 2022/2023, o escopo de faixa etária foi revisado para </a:t>
          </a:r>
          <a:r>
            <a:rPr kumimoji="0" lang="pt-BR" sz="1100" b="0" i="0" u="none" strike="noStrike" kern="0" cap="none" spc="0" normalizeH="0" baseline="0" noProof="0">
              <a:ln>
                <a:noFill/>
              </a:ln>
              <a:solidFill>
                <a:schemeClr val="tx1"/>
              </a:solidFill>
              <a:effectLst/>
              <a:uLnTx/>
              <a:uFillTx/>
              <a:latin typeface="+mn-lt"/>
              <a:ea typeface="+mn-ea"/>
              <a:cs typeface="+mn-cs"/>
            </a:rPr>
            <a:t>seguir a classificação por faixa etária de acordo com a Norma GRI.</a:t>
          </a:r>
          <a:r>
            <a:rPr kumimoji="0" lang="pt-BR" sz="1100" b="0" i="0" u="none" strike="noStrike" kern="0" cap="none" spc="0" normalizeH="0" baseline="0" noProof="0">
              <a:ln>
                <a:noFill/>
              </a:ln>
              <a:solidFill>
                <a:prstClr val="black"/>
              </a:solidFill>
              <a:effectLst/>
              <a:uLnTx/>
              <a:uFillTx/>
              <a:latin typeface="+mn-lt"/>
              <a:ea typeface="+mn-ea"/>
              <a:cs typeface="+mn-cs"/>
            </a:rPr>
            <a:t> </a:t>
          </a:r>
          <a:r>
            <a:rPr kumimoji="0" lang="pt-BR" sz="1100" b="1" i="0" u="none" strike="noStrike" kern="0" cap="none" spc="0" normalizeH="0" baseline="0" noProof="0">
              <a:ln>
                <a:noFill/>
              </a:ln>
              <a:solidFill>
                <a:srgbClr val="781E77"/>
              </a:solidFill>
              <a:effectLst/>
              <a:uLnTx/>
              <a:uFillTx/>
              <a:latin typeface="+mn-lt"/>
              <a:ea typeface="+mn-ea"/>
              <a:cs typeface="+mn-cs"/>
            </a:rPr>
            <a:t>|GRI 2-4| </a:t>
          </a:r>
          <a:endParaRPr lang="pt-BR" sz="1100">
            <a:solidFill>
              <a:schemeClr val="tx1"/>
            </a:solidFill>
          </a:endParaRPr>
        </a:p>
      </xdr:txBody>
    </xdr:sp>
    <xdr:clientData/>
  </xdr:twoCellAnchor>
  <xdr:twoCellAnchor>
    <xdr:from>
      <xdr:col>3</xdr:col>
      <xdr:colOff>0</xdr:colOff>
      <xdr:row>149</xdr:row>
      <xdr:rowOff>59780</xdr:rowOff>
    </xdr:from>
    <xdr:to>
      <xdr:col>4</xdr:col>
      <xdr:colOff>804333</xdr:colOff>
      <xdr:row>151</xdr:row>
      <xdr:rowOff>522</xdr:rowOff>
    </xdr:to>
    <xdr:sp macro="" textlink="">
      <xdr:nvSpPr>
        <xdr:cNvPr id="10" name="Retângulo: Cantos Superiores Arredondados 9">
          <a:extLst>
            <a:ext uri="{FF2B5EF4-FFF2-40B4-BE49-F238E27FC236}">
              <a16:creationId xmlns:a16="http://schemas.microsoft.com/office/drawing/2014/main" id="{196F2E21-D343-4734-9FD1-9F0EE856FDE9}"/>
            </a:ext>
          </a:extLst>
        </xdr:cNvPr>
        <xdr:cNvSpPr/>
      </xdr:nvSpPr>
      <xdr:spPr>
        <a:xfrm>
          <a:off x="2497667" y="33513697"/>
          <a:ext cx="1693333"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161818</xdr:colOff>
      <xdr:row>151</xdr:row>
      <xdr:rowOff>53031</xdr:rowOff>
    </xdr:from>
    <xdr:to>
      <xdr:col>17</xdr:col>
      <xdr:colOff>668867</xdr:colOff>
      <xdr:row>151</xdr:row>
      <xdr:rowOff>529389</xdr:rowOff>
    </xdr:to>
    <xdr:sp macro="" textlink="">
      <xdr:nvSpPr>
        <xdr:cNvPr id="11" name="Retângulo 10">
          <a:extLst>
            <a:ext uri="{FF2B5EF4-FFF2-40B4-BE49-F238E27FC236}">
              <a16:creationId xmlns:a16="http://schemas.microsoft.com/office/drawing/2014/main" id="{33F4D6BA-8E10-425A-9CF2-A4CFAB3CC810}"/>
            </a:ext>
          </a:extLst>
        </xdr:cNvPr>
        <xdr:cNvSpPr/>
      </xdr:nvSpPr>
      <xdr:spPr>
        <a:xfrm>
          <a:off x="2668798" y="35539371"/>
          <a:ext cx="10527349" cy="2934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As operações na Argentina e no Paraguai não possuem os dados de colaboradores por raça.</a:t>
          </a:r>
        </a:p>
      </xdr:txBody>
    </xdr:sp>
    <xdr:clientData/>
  </xdr:twoCellAnchor>
  <xdr:twoCellAnchor>
    <xdr:from>
      <xdr:col>3</xdr:col>
      <xdr:colOff>1</xdr:colOff>
      <xdr:row>169</xdr:row>
      <xdr:rowOff>55970</xdr:rowOff>
    </xdr:from>
    <xdr:to>
      <xdr:col>4</xdr:col>
      <xdr:colOff>803001</xdr:colOff>
      <xdr:row>171</xdr:row>
      <xdr:rowOff>12353</xdr:rowOff>
    </xdr:to>
    <xdr:sp macro="" textlink="">
      <xdr:nvSpPr>
        <xdr:cNvPr id="12" name="Retângulo: Cantos Superiores Arredondados 11">
          <a:extLst>
            <a:ext uri="{FF2B5EF4-FFF2-40B4-BE49-F238E27FC236}">
              <a16:creationId xmlns:a16="http://schemas.microsoft.com/office/drawing/2014/main" id="{37E93556-1974-495D-BC97-308F43BC7BB7}"/>
            </a:ext>
          </a:extLst>
        </xdr:cNvPr>
        <xdr:cNvSpPr/>
      </xdr:nvSpPr>
      <xdr:spPr>
        <a:xfrm>
          <a:off x="2497668" y="37372803"/>
          <a:ext cx="1692000" cy="37971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171</xdr:row>
      <xdr:rowOff>56841</xdr:rowOff>
    </xdr:from>
    <xdr:to>
      <xdr:col>17</xdr:col>
      <xdr:colOff>641561</xdr:colOff>
      <xdr:row>171</xdr:row>
      <xdr:rowOff>708459</xdr:rowOff>
    </xdr:to>
    <xdr:sp macro="" textlink="">
      <xdr:nvSpPr>
        <xdr:cNvPr id="13" name="Retângulo 12">
          <a:extLst>
            <a:ext uri="{FF2B5EF4-FFF2-40B4-BE49-F238E27FC236}">
              <a16:creationId xmlns:a16="http://schemas.microsoft.com/office/drawing/2014/main" id="{F578CB42-4871-4845-A9FB-4225BBECEF1D}"/>
            </a:ext>
          </a:extLst>
        </xdr:cNvPr>
        <xdr:cNvSpPr/>
      </xdr:nvSpPr>
      <xdr:spPr>
        <a:xfrm>
          <a:off x="2698750" y="37797008"/>
          <a:ext cx="12378478" cy="6516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colaboradores seguindo a premissa do indicador GRI 2-7, em que, a partir da safra 2022/2023, a categoria "aprendiz" passou a ser reportada no</a:t>
          </a:r>
          <a:r>
            <a:rPr lang="pt-BR" sz="1100">
              <a:solidFill>
                <a:srgbClr val="595959"/>
              </a:solidFill>
            </a:rPr>
            <a:t> indicador </a:t>
          </a:r>
          <a:r>
            <a:rPr lang="pt-BR" sz="1100">
              <a:solidFill>
                <a:schemeClr val="tx1"/>
              </a:solidFill>
            </a:rPr>
            <a:t>GRI 2-8, mas é contemplada em</a:t>
          </a:r>
          <a:r>
            <a:rPr lang="pt-BR" sz="1100" baseline="0">
              <a:solidFill>
                <a:schemeClr val="tx1"/>
              </a:solidFill>
            </a:rPr>
            <a:t> noss</a:t>
          </a:r>
          <a:r>
            <a:rPr lang="pt-BR" sz="1100">
              <a:solidFill>
                <a:schemeClr val="tx1"/>
              </a:solidFill>
            </a:rPr>
            <a:t>as operações na Argentina e no Paraguai. Para as categorias que não se aplicam (n/a), não há colaboradores nessas categorias funcionais. </a:t>
          </a:r>
        </a:p>
      </xdr:txBody>
    </xdr:sp>
    <xdr:clientData/>
  </xdr:twoCellAnchor>
  <xdr:twoCellAnchor>
    <xdr:from>
      <xdr:col>3</xdr:col>
      <xdr:colOff>3808</xdr:colOff>
      <xdr:row>210</xdr:row>
      <xdr:rowOff>55970</xdr:rowOff>
    </xdr:from>
    <xdr:to>
      <xdr:col>4</xdr:col>
      <xdr:colOff>806808</xdr:colOff>
      <xdr:row>212</xdr:row>
      <xdr:rowOff>522</xdr:rowOff>
    </xdr:to>
    <xdr:sp macro="" textlink="">
      <xdr:nvSpPr>
        <xdr:cNvPr id="14" name="Retângulo: Cantos Superiores Arredondados 13">
          <a:extLst>
            <a:ext uri="{FF2B5EF4-FFF2-40B4-BE49-F238E27FC236}">
              <a16:creationId xmlns:a16="http://schemas.microsoft.com/office/drawing/2014/main" id="{59DED3C8-3BF9-4ED9-88C0-C5D098A6EA88}"/>
            </a:ext>
          </a:extLst>
        </xdr:cNvPr>
        <xdr:cNvSpPr/>
      </xdr:nvSpPr>
      <xdr:spPr>
        <a:xfrm>
          <a:off x="2501475" y="46664970"/>
          <a:ext cx="1692000" cy="36788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212</xdr:row>
      <xdr:rowOff>87021</xdr:rowOff>
    </xdr:from>
    <xdr:to>
      <xdr:col>17</xdr:col>
      <xdr:colOff>577639</xdr:colOff>
      <xdr:row>212</xdr:row>
      <xdr:rowOff>854710</xdr:rowOff>
    </xdr:to>
    <xdr:sp macro="" textlink="">
      <xdr:nvSpPr>
        <xdr:cNvPr id="15" name="Retângulo 14">
          <a:extLst>
            <a:ext uri="{FF2B5EF4-FFF2-40B4-BE49-F238E27FC236}">
              <a16:creationId xmlns:a16="http://schemas.microsoft.com/office/drawing/2014/main" id="{64943C76-6418-4A92-ADB8-5FECB51DD156}"/>
            </a:ext>
          </a:extLst>
        </xdr:cNvPr>
        <xdr:cNvSpPr/>
      </xdr:nvSpPr>
      <xdr:spPr>
        <a:xfrm>
          <a:off x="2688167" y="47119354"/>
          <a:ext cx="12325139" cy="76768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A proporção é calculada por meio da média do salário-base do público de gênero feminino dividido pela média do salário-base do público de gênero masculino, por categoria funcional. Não relatamos o indicador para as categorias Presidência e e Vice-Presidência por questões estratégicas.</a:t>
          </a:r>
          <a:r>
            <a:rPr lang="pt-BR" sz="1100" baseline="0">
              <a:solidFill>
                <a:schemeClr val="tx1"/>
              </a:solidFill>
            </a:rPr>
            <a:t> </a:t>
          </a:r>
          <a:r>
            <a:rPr lang="pt-BR" sz="1100">
              <a:solidFill>
                <a:schemeClr val="tx1"/>
              </a:solidFill>
            </a:rPr>
            <a:t>Os dados não contemplam as operações na Argentina e no Paraguai, pois são consideradas informações sensíveis. O indicador passou a ser reportado na safra 2022/2023. Por isso, dados dos anos anteriores não estão disponíveis.</a:t>
          </a:r>
        </a:p>
      </xdr:txBody>
    </xdr:sp>
    <xdr:clientData/>
  </xdr:twoCellAnchor>
  <xdr:twoCellAnchor>
    <xdr:from>
      <xdr:col>3</xdr:col>
      <xdr:colOff>0</xdr:colOff>
      <xdr:row>224</xdr:row>
      <xdr:rowOff>59378</xdr:rowOff>
    </xdr:from>
    <xdr:to>
      <xdr:col>4</xdr:col>
      <xdr:colOff>803000</xdr:colOff>
      <xdr:row>226</xdr:row>
      <xdr:rowOff>521</xdr:rowOff>
    </xdr:to>
    <xdr:sp macro="" textlink="">
      <xdr:nvSpPr>
        <xdr:cNvPr id="16" name="Retângulo: Cantos Superiores Arredondados 15">
          <a:extLst>
            <a:ext uri="{FF2B5EF4-FFF2-40B4-BE49-F238E27FC236}">
              <a16:creationId xmlns:a16="http://schemas.microsoft.com/office/drawing/2014/main" id="{7E73DEB1-A693-4818-88D5-7916DD3D4F00}"/>
            </a:ext>
          </a:extLst>
        </xdr:cNvPr>
        <xdr:cNvSpPr/>
      </xdr:nvSpPr>
      <xdr:spPr>
        <a:xfrm>
          <a:off x="2497667" y="50171461"/>
          <a:ext cx="1692000" cy="36447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193462</xdr:colOff>
      <xdr:row>226</xdr:row>
      <xdr:rowOff>92736</xdr:rowOff>
    </xdr:from>
    <xdr:to>
      <xdr:col>17</xdr:col>
      <xdr:colOff>192404</xdr:colOff>
      <xdr:row>227</xdr:row>
      <xdr:rowOff>1270</xdr:rowOff>
    </xdr:to>
    <xdr:sp macro="" textlink="">
      <xdr:nvSpPr>
        <xdr:cNvPr id="17" name="Retângulo 16">
          <a:extLst>
            <a:ext uri="{FF2B5EF4-FFF2-40B4-BE49-F238E27FC236}">
              <a16:creationId xmlns:a16="http://schemas.microsoft.com/office/drawing/2014/main" id="{63CE3E77-1F0A-4580-8A58-773F5BB1966E}"/>
            </a:ext>
          </a:extLst>
        </xdr:cNvPr>
        <xdr:cNvSpPr/>
      </xdr:nvSpPr>
      <xdr:spPr>
        <a:xfrm>
          <a:off x="2691129" y="50628153"/>
          <a:ext cx="11936942" cy="2342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não contempla as operações na Argentina e no Paraguai.</a:t>
          </a:r>
        </a:p>
        <a:p>
          <a:pPr algn="l"/>
          <a:endParaRPr lang="pt-BR" sz="1100">
            <a:solidFill>
              <a:schemeClr val="tx1"/>
            </a:solidFill>
          </a:endParaRPr>
        </a:p>
        <a:p>
          <a:pPr algn="l"/>
          <a:r>
            <a:rPr lang="pt-BR" sz="1100">
              <a:solidFill>
                <a:schemeClr val="tx1"/>
              </a:solidFill>
            </a:rPr>
            <a:t>Na safra 2023/2024, foram registradas 61 denúncias de discriminação pelo Canal de Ética, sendo que 100% dos casos foram apurados e devidamente resolvidos e apenas três casos foram confirmados. Os casos referiam-se à discriminação racial, de gênero, e contra públicos PcDs e grupo LGBTQIAPN+. As ações de controle seguem sendo implementadas e as principais ações na safra se referem ao letramento contínuo, fortalecimento dos grupos de afinidades e ações de conscientização. Os materiais que contribuem para as ações foram: manual de acessibilidade dos escritórios e bioparques, guia para apoiar as lideranças nos processos seletivos de vagas afirmativas para PcDs. Como destaque, foi realizado o primeiro programa de estágio afirmativo com a admissão de quase 300 estagiários de todos os grupos minorizados.</a:t>
          </a:r>
        </a:p>
        <a:p>
          <a:pPr algn="l"/>
          <a:endParaRPr lang="pt-BR" sz="1100">
            <a:solidFill>
              <a:schemeClr val="tx1"/>
            </a:solidFill>
          </a:endParaRPr>
        </a:p>
        <a:p>
          <a:pPr algn="l"/>
          <a:r>
            <a:rPr lang="pt-BR" sz="1100">
              <a:solidFill>
                <a:schemeClr val="tx1"/>
              </a:solidFill>
            </a:rPr>
            <a:t>Além disso, importante destacar que a principal razão do aumento de registros foi uma melhoria no sistema do Canal que passou a trazer, com mais clareza, "opções" de subcategorias com</a:t>
          </a:r>
          <a:r>
            <a:rPr lang="pt-BR" sz="1100" baseline="0">
              <a:solidFill>
                <a:schemeClr val="tx1"/>
              </a:solidFill>
            </a:rPr>
            <a:t> </a:t>
          </a:r>
          <a:r>
            <a:rPr lang="pt-BR" sz="1100">
              <a:solidFill>
                <a:schemeClr val="tx1"/>
              </a:solidFill>
            </a:rPr>
            <a:t>os tipos possíveis de discriminação, para além da racial. Isso proporciona mais reflexão do denunciante no momento do registro e proporcionar mais rastreabilidade dos temas para ações preventivas.</a:t>
          </a:r>
          <a:br>
            <a:rPr lang="pt-BR" sz="1100">
              <a:solidFill>
                <a:schemeClr val="tx1"/>
              </a:solidFill>
            </a:rPr>
          </a:br>
          <a:br>
            <a:rPr lang="pt-BR" sz="1100">
              <a:solidFill>
                <a:schemeClr val="tx1"/>
              </a:solidFill>
            </a:rPr>
          </a:br>
          <a:r>
            <a:rPr lang="pt-BR" sz="1100">
              <a:solidFill>
                <a:schemeClr val="tx1"/>
              </a:solidFill>
            </a:rPr>
            <a:t>Para as ações trabalhistas relacionadas à discriminação, foram apresentadas defesas e está sendo feito o acompanhamento. São reportados apenas os casos individuais judicializados, alegando supostos temas de discriminação.</a:t>
          </a:r>
        </a:p>
      </xdr:txBody>
    </xdr:sp>
    <xdr:clientData/>
  </xdr:twoCellAnchor>
  <xdr:twoCellAnchor editAs="oneCell">
    <xdr:from>
      <xdr:col>14</xdr:col>
      <xdr:colOff>681567</xdr:colOff>
      <xdr:row>3</xdr:row>
      <xdr:rowOff>0</xdr:rowOff>
    </xdr:from>
    <xdr:to>
      <xdr:col>16</xdr:col>
      <xdr:colOff>19739</xdr:colOff>
      <xdr:row>4</xdr:row>
      <xdr:rowOff>96197</xdr:rowOff>
    </xdr:to>
    <xdr:pic>
      <xdr:nvPicPr>
        <xdr:cNvPr id="18" name="Imagem 17">
          <a:extLst>
            <a:ext uri="{FF2B5EF4-FFF2-40B4-BE49-F238E27FC236}">
              <a16:creationId xmlns:a16="http://schemas.microsoft.com/office/drawing/2014/main" id="{58DF1524-8615-477B-B571-F0DEFC39DB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37147" y="655320"/>
          <a:ext cx="750321"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xdr:colOff>
      <xdr:row>5</xdr:row>
      <xdr:rowOff>431800</xdr:rowOff>
    </xdr:from>
    <xdr:to>
      <xdr:col>21</xdr:col>
      <xdr:colOff>657225</xdr:colOff>
      <xdr:row>7</xdr:row>
      <xdr:rowOff>28575</xdr:rowOff>
    </xdr:to>
    <xdr:sp macro="" textlink="">
      <xdr:nvSpPr>
        <xdr:cNvPr id="33" name="Retângulo 32">
          <a:extLst>
            <a:ext uri="{FF2B5EF4-FFF2-40B4-BE49-F238E27FC236}">
              <a16:creationId xmlns:a16="http://schemas.microsoft.com/office/drawing/2014/main" id="{2B10564D-B87B-48AD-8E71-7B748B0C7435}"/>
            </a:ext>
          </a:extLst>
        </xdr:cNvPr>
        <xdr:cNvSpPr/>
      </xdr:nvSpPr>
      <xdr:spPr>
        <a:xfrm>
          <a:off x="14001750" y="1508125"/>
          <a:ext cx="3371850" cy="23209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rgbClr val="595959"/>
              </a:solidFill>
            </a:rPr>
            <a:t>GRI 3-3 </a:t>
          </a:r>
          <a:endParaRPr lang="pt-BR" b="0">
            <a:solidFill>
              <a:srgbClr val="595959"/>
            </a:solidFill>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401-1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401-3</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405-1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405-2</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406-1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13.15.5</a:t>
          </a:r>
          <a:r>
            <a:rPr lang="pt-BR">
              <a:solidFill>
                <a:srgbClr val="595959"/>
              </a:solidFill>
            </a:rPr>
            <a:t> </a:t>
          </a:r>
          <a:endParaRPr lang="pt-BR" sz="1100" b="0" i="0" u="none" strike="noStrike">
            <a:solidFill>
              <a:srgbClr val="595959"/>
            </a:solidFill>
            <a:effectLst/>
            <a:latin typeface="Aptos Narrow" panose="020B0004020202020204" pitchFamily="34" charset="0"/>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WEF - Pessoas - Incidentes de discriminação e assédio e o valor total das perdas monetárias </a:t>
          </a:r>
          <a:endParaRPr lang="pt-BR">
            <a:solidFill>
              <a:srgbClr val="595959"/>
            </a:solidFill>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WEF - Pessoas - Diversidade e inclusão </a:t>
          </a:r>
        </a:p>
        <a:p>
          <a:r>
            <a:rPr kumimoji="0" lang="pt-BR" sz="1100" b="0" i="0" u="none" strike="noStrike" kern="0" cap="none" spc="0" normalizeH="0" baseline="0">
              <a:ln>
                <a:noFill/>
              </a:ln>
              <a:solidFill>
                <a:schemeClr val="tx2"/>
              </a:solidFill>
              <a:effectLst/>
              <a:uLnTx/>
              <a:uFillTx/>
              <a:latin typeface="+mn-lt"/>
              <a:ea typeface="+mn-ea"/>
              <a:cs typeface="+mn-cs"/>
            </a:rPr>
            <a:t>■</a:t>
          </a:r>
          <a:r>
            <a:rPr lang="pt-BR" sz="1100" b="0" i="0" u="none" strike="noStrike">
              <a:solidFill>
                <a:srgbClr val="595959"/>
              </a:solidFill>
              <a:effectLst/>
              <a:latin typeface="Aptos Narrow" panose="020B0004020202020204" pitchFamily="34" charset="0"/>
              <a:ea typeface="+mn-ea"/>
              <a:cs typeface="+mn-cs"/>
            </a:rPr>
            <a:t> WEF - Pessoas - Igualdade salarial</a:t>
          </a:r>
        </a:p>
        <a:p>
          <a:r>
            <a:rPr kumimoji="0" lang="pt-BR" sz="1100" b="0" i="0" u="none" strike="noStrike" kern="0" cap="none" spc="0" normalizeH="0" baseline="0">
              <a:ln>
                <a:noFill/>
              </a:ln>
              <a:solidFill>
                <a:schemeClr val="tx2"/>
              </a:solidFill>
              <a:effectLst/>
              <a:uLnTx/>
              <a:uFillTx/>
              <a:latin typeface="+mn-lt"/>
              <a:ea typeface="+mn-ea"/>
              <a:cs typeface="+mn-cs"/>
            </a:rPr>
            <a:t>■</a:t>
          </a:r>
          <a:r>
            <a:rPr lang="pt-BR" sz="1100" b="0" i="0">
              <a:solidFill>
                <a:srgbClr val="595959"/>
              </a:solidFill>
              <a:effectLst/>
              <a:latin typeface="+mn-lt"/>
              <a:ea typeface="+mn-ea"/>
              <a:cs typeface="+mn-cs"/>
            </a:rPr>
            <a:t> </a:t>
          </a:r>
          <a:r>
            <a:rPr lang="pt-BR" sz="1100" b="0" i="0" u="none" strike="noStrike">
              <a:solidFill>
                <a:srgbClr val="595959"/>
              </a:solidFill>
              <a:effectLst/>
              <a:latin typeface="Aptos Narrow" panose="020B0004020202020204" pitchFamily="34" charset="0"/>
              <a:ea typeface="+mn-ea"/>
              <a:cs typeface="+mn-cs"/>
            </a:rPr>
            <a:t>WEF - Prosperidade - Número absoluto e taxa de emprego</a:t>
          </a:r>
        </a:p>
      </xdr:txBody>
    </xdr:sp>
    <xdr:clientData/>
  </xdr:twoCellAnchor>
  <xdr:twoCellAnchor>
    <xdr:from>
      <xdr:col>3</xdr:col>
      <xdr:colOff>0</xdr:colOff>
      <xdr:row>22</xdr:row>
      <xdr:rowOff>97253</xdr:rowOff>
    </xdr:from>
    <xdr:to>
      <xdr:col>4</xdr:col>
      <xdr:colOff>803000</xdr:colOff>
      <xdr:row>24</xdr:row>
      <xdr:rowOff>15761</xdr:rowOff>
    </xdr:to>
    <xdr:sp macro="" textlink="">
      <xdr:nvSpPr>
        <xdr:cNvPr id="34" name="Retângulo: Cantos Superiores Arredondados 33">
          <a:extLst>
            <a:ext uri="{FF2B5EF4-FFF2-40B4-BE49-F238E27FC236}">
              <a16:creationId xmlns:a16="http://schemas.microsoft.com/office/drawing/2014/main" id="{2DB429BB-778D-4098-9AFB-52FBD555E031}"/>
            </a:ext>
          </a:extLst>
        </xdr:cNvPr>
        <xdr:cNvSpPr/>
      </xdr:nvSpPr>
      <xdr:spPr>
        <a:xfrm>
          <a:off x="2497667" y="6457836"/>
          <a:ext cx="1692000" cy="34184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201082</xdr:colOff>
      <xdr:row>24</xdr:row>
      <xdr:rowOff>105268</xdr:rowOff>
    </xdr:from>
    <xdr:to>
      <xdr:col>17</xdr:col>
      <xdr:colOff>631189</xdr:colOff>
      <xdr:row>24</xdr:row>
      <xdr:rowOff>549760</xdr:rowOff>
    </xdr:to>
    <xdr:sp macro="" textlink="">
      <xdr:nvSpPr>
        <xdr:cNvPr id="35" name="Retângulo 34">
          <a:extLst>
            <a:ext uri="{FF2B5EF4-FFF2-40B4-BE49-F238E27FC236}">
              <a16:creationId xmlns:a16="http://schemas.microsoft.com/office/drawing/2014/main" id="{04AA20C1-EC71-4F82-A48F-3FC189D879AC}"/>
            </a:ext>
          </a:extLst>
        </xdr:cNvPr>
        <xdr:cNvSpPr/>
      </xdr:nvSpPr>
      <xdr:spPr>
        <a:xfrm>
          <a:off x="2698749" y="6889185"/>
          <a:ext cx="12368107" cy="4444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cálculo do percentual de novas contratações e de rotatividade utiliza de denominador o total de funcionários contratados e desligados, respectivamente. Os dados de nossos ativos na </a:t>
          </a:r>
          <a:r>
            <a:rPr lang="pt-BR" sz="1100">
              <a:solidFill>
                <a:srgbClr val="595959"/>
              </a:solidFill>
            </a:rPr>
            <a:t>Argentina começaram </a:t>
          </a:r>
          <a:r>
            <a:rPr lang="pt-BR" sz="1100">
              <a:solidFill>
                <a:schemeClr val="tx1"/>
              </a:solidFill>
            </a:rPr>
            <a:t>a ser relatados na safra 2022/2023 e, no Paraguai, na safra 2023/2024.</a:t>
          </a:r>
        </a:p>
      </xdr:txBody>
    </xdr:sp>
    <xdr:clientData/>
  </xdr:twoCellAnchor>
  <xdr:twoCellAnchor>
    <xdr:from>
      <xdr:col>3</xdr:col>
      <xdr:colOff>0</xdr:colOff>
      <xdr:row>39</xdr:row>
      <xdr:rowOff>97253</xdr:rowOff>
    </xdr:from>
    <xdr:to>
      <xdr:col>4</xdr:col>
      <xdr:colOff>803000</xdr:colOff>
      <xdr:row>41</xdr:row>
      <xdr:rowOff>15761</xdr:rowOff>
    </xdr:to>
    <xdr:sp macro="" textlink="">
      <xdr:nvSpPr>
        <xdr:cNvPr id="36" name="Retângulo: Cantos Superiores Arredondados 35">
          <a:extLst>
            <a:ext uri="{FF2B5EF4-FFF2-40B4-BE49-F238E27FC236}">
              <a16:creationId xmlns:a16="http://schemas.microsoft.com/office/drawing/2014/main" id="{2644EEF9-C6E2-4158-9D09-65AF2D689DFD}"/>
            </a:ext>
          </a:extLst>
        </xdr:cNvPr>
        <xdr:cNvSpPr/>
      </xdr:nvSpPr>
      <xdr:spPr>
        <a:xfrm>
          <a:off x="2497667" y="10066753"/>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41</xdr:row>
      <xdr:rowOff>105268</xdr:rowOff>
    </xdr:from>
    <xdr:to>
      <xdr:col>17</xdr:col>
      <xdr:colOff>631190</xdr:colOff>
      <xdr:row>41</xdr:row>
      <xdr:rowOff>788882</xdr:rowOff>
    </xdr:to>
    <xdr:sp macro="" textlink="">
      <xdr:nvSpPr>
        <xdr:cNvPr id="37" name="Retângulo 36">
          <a:extLst>
            <a:ext uri="{FF2B5EF4-FFF2-40B4-BE49-F238E27FC236}">
              <a16:creationId xmlns:a16="http://schemas.microsoft.com/office/drawing/2014/main" id="{8817352A-4A85-4A20-B40E-38F717EC8A3A}"/>
            </a:ext>
          </a:extLst>
        </xdr:cNvPr>
        <xdr:cNvSpPr/>
      </xdr:nvSpPr>
      <xdr:spPr>
        <a:xfrm>
          <a:off x="2709333" y="10498101"/>
          <a:ext cx="12357524" cy="68361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cálculo das taxas de novas contratações e de rotatividade utiliza de denominador o total de funcionários contratados e desligados, respectivamente. Os dados de nossas operações na Argentina começacaram a ser relatados na safra 2022/2023 e, no Paraguai, na safra 2023/2024. Os dados da safra 2022/2023 foram revisados e reapresentados neste Relatório para seguirem a classificação por faixa etária, de acordo com a Norma GRI. </a:t>
          </a:r>
          <a:r>
            <a:rPr lang="pt-BR" sz="1100" b="1">
              <a:solidFill>
                <a:srgbClr val="781E77"/>
              </a:solidFill>
            </a:rPr>
            <a:t>|GRI 2-4|</a:t>
          </a:r>
        </a:p>
      </xdr:txBody>
    </xdr:sp>
    <xdr:clientData/>
  </xdr:twoCellAnchor>
  <xdr:twoCellAnchor>
    <xdr:from>
      <xdr:col>3</xdr:col>
      <xdr:colOff>0</xdr:colOff>
      <xdr:row>64</xdr:row>
      <xdr:rowOff>97253</xdr:rowOff>
    </xdr:from>
    <xdr:to>
      <xdr:col>4</xdr:col>
      <xdr:colOff>803000</xdr:colOff>
      <xdr:row>66</xdr:row>
      <xdr:rowOff>15761</xdr:rowOff>
    </xdr:to>
    <xdr:sp macro="" textlink="">
      <xdr:nvSpPr>
        <xdr:cNvPr id="38" name="Retângulo: Cantos Superiores Arredondados 37">
          <a:extLst>
            <a:ext uri="{FF2B5EF4-FFF2-40B4-BE49-F238E27FC236}">
              <a16:creationId xmlns:a16="http://schemas.microsoft.com/office/drawing/2014/main" id="{6550D779-895C-4CDD-8226-C7AE913A277B}"/>
            </a:ext>
          </a:extLst>
        </xdr:cNvPr>
        <xdr:cNvSpPr/>
      </xdr:nvSpPr>
      <xdr:spPr>
        <a:xfrm>
          <a:off x="2497667" y="15263170"/>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207856</xdr:colOff>
      <xdr:row>66</xdr:row>
      <xdr:rowOff>156277</xdr:rowOff>
    </xdr:from>
    <xdr:to>
      <xdr:col>17</xdr:col>
      <xdr:colOff>574463</xdr:colOff>
      <xdr:row>66</xdr:row>
      <xdr:rowOff>670559</xdr:rowOff>
    </xdr:to>
    <xdr:sp macro="" textlink="">
      <xdr:nvSpPr>
        <xdr:cNvPr id="39" name="Retângulo 38">
          <a:extLst>
            <a:ext uri="{FF2B5EF4-FFF2-40B4-BE49-F238E27FC236}">
              <a16:creationId xmlns:a16="http://schemas.microsoft.com/office/drawing/2014/main" id="{4757843B-E5EA-4743-A3A1-4CD8364E4ED1}"/>
            </a:ext>
          </a:extLst>
        </xdr:cNvPr>
        <xdr:cNvSpPr/>
      </xdr:nvSpPr>
      <xdr:spPr>
        <a:xfrm>
          <a:off x="2705523" y="15745527"/>
          <a:ext cx="12304607" cy="51428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chemeClr val="tx1"/>
              </a:solidFill>
              <a:effectLst/>
              <a:uLnTx/>
              <a:uFillTx/>
              <a:latin typeface="+mn-lt"/>
              <a:ea typeface="+mn-ea"/>
              <a:cs typeface="+mn-cs"/>
            </a:rPr>
            <a:t>O cálculo do percentual de novas contratações e de rotatividade utiliza de denominador o total de funcionários contratados e desligados, respectivamente. Os dados de nossas operações na Argentina </a:t>
          </a:r>
          <a:r>
            <a:rPr kumimoji="0" lang="pt-BR" sz="1100" b="0" i="0" u="none" strike="noStrike" kern="0" cap="none" spc="0" normalizeH="0" baseline="0" noProof="0">
              <a:ln>
                <a:noFill/>
              </a:ln>
              <a:solidFill>
                <a:srgbClr val="595959"/>
              </a:solidFill>
              <a:effectLst/>
              <a:uLnTx/>
              <a:uFillTx/>
              <a:latin typeface="+mn-lt"/>
              <a:ea typeface="+mn-ea"/>
              <a:cs typeface="+mn-cs"/>
            </a:rPr>
            <a:t>começaram</a:t>
          </a:r>
          <a:r>
            <a:rPr kumimoji="0" lang="pt-BR" sz="1100" b="0" i="0" u="none" strike="noStrike" kern="0" cap="none" spc="0" normalizeH="0" baseline="0" noProof="0">
              <a:ln>
                <a:noFill/>
              </a:ln>
              <a:solidFill>
                <a:schemeClr val="tx1"/>
              </a:solidFill>
              <a:effectLst/>
              <a:uLnTx/>
              <a:uFillTx/>
              <a:latin typeface="+mn-lt"/>
              <a:ea typeface="+mn-ea"/>
              <a:cs typeface="+mn-cs"/>
            </a:rPr>
            <a:t> a ser relatados na safra 2022/2023 e, no Paraguai, na safra 2023/2024.</a:t>
          </a:r>
        </a:p>
      </xdr:txBody>
    </xdr:sp>
    <xdr:clientData/>
  </xdr:twoCellAnchor>
  <xdr:twoCellAnchor>
    <xdr:from>
      <xdr:col>3</xdr:col>
      <xdr:colOff>161816</xdr:colOff>
      <xdr:row>173</xdr:row>
      <xdr:rowOff>0</xdr:rowOff>
    </xdr:from>
    <xdr:to>
      <xdr:col>17</xdr:col>
      <xdr:colOff>643466</xdr:colOff>
      <xdr:row>173</xdr:row>
      <xdr:rowOff>0</xdr:rowOff>
    </xdr:to>
    <xdr:sp macro="" textlink="">
      <xdr:nvSpPr>
        <xdr:cNvPr id="40" name="Retângulo 39">
          <a:extLst>
            <a:ext uri="{FF2B5EF4-FFF2-40B4-BE49-F238E27FC236}">
              <a16:creationId xmlns:a16="http://schemas.microsoft.com/office/drawing/2014/main" id="{B8E575BB-2FC7-4FB1-9D8B-6FFE2AACC62A}"/>
            </a:ext>
          </a:extLst>
        </xdr:cNvPr>
        <xdr:cNvSpPr/>
      </xdr:nvSpPr>
      <xdr:spPr>
        <a:xfrm>
          <a:off x="2668796" y="40256460"/>
          <a:ext cx="10501950" cy="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colaboradores seguindo a premissa do indicador GRI 2-7, em que, a partir da safra 2022/2023, a categoria "Aprendiz" essa categoria passou a ser reportada no indiador GRI 2-8, mas é contemplada nas operações da Argentina e do Paraguai. A categoria especialista se aplica apenas para as operações da Argentina. As operações da Argentina e Paraguai não possem dados de colaboradores por raça e por isso os dados não estão disponíveis para Indígena e Preto. A Raízen não reporta os dados de pessoas da comunidade LGBTQUIA+ neste Relatório e por isso os dados não estão disponíveis.</a:t>
          </a:r>
        </a:p>
      </xdr:txBody>
    </xdr:sp>
    <xdr:clientData/>
  </xdr:twoCellAnchor>
  <xdr:twoCellAnchor>
    <xdr:from>
      <xdr:col>17</xdr:col>
      <xdr:colOff>93134</xdr:colOff>
      <xdr:row>5</xdr:row>
      <xdr:rowOff>118533</xdr:rowOff>
    </xdr:from>
    <xdr:to>
      <xdr:col>20</xdr:col>
      <xdr:colOff>668867</xdr:colOff>
      <xdr:row>5</xdr:row>
      <xdr:rowOff>457200</xdr:rowOff>
    </xdr:to>
    <xdr:sp macro="" textlink="">
      <xdr:nvSpPr>
        <xdr:cNvPr id="41" name="Retângulo 40">
          <a:extLst>
            <a:ext uri="{FF2B5EF4-FFF2-40B4-BE49-F238E27FC236}">
              <a16:creationId xmlns:a16="http://schemas.microsoft.com/office/drawing/2014/main" id="{908B707E-2546-4448-A2CF-834E432474B8}"/>
            </a:ext>
          </a:extLst>
        </xdr:cNvPr>
        <xdr:cNvSpPr/>
      </xdr:nvSpPr>
      <xdr:spPr>
        <a:xfrm>
          <a:off x="12683067" y="1185333"/>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846</xdr:colOff>
      <xdr:row>193</xdr:row>
      <xdr:rowOff>116419</xdr:rowOff>
    </xdr:from>
    <xdr:to>
      <xdr:col>4</xdr:col>
      <xdr:colOff>803846</xdr:colOff>
      <xdr:row>195</xdr:row>
      <xdr:rowOff>94181</xdr:rowOff>
    </xdr:to>
    <xdr:sp macro="" textlink="">
      <xdr:nvSpPr>
        <xdr:cNvPr id="42" name="Retângulo: Cantos Superiores Arredondados 41">
          <a:extLst>
            <a:ext uri="{FF2B5EF4-FFF2-40B4-BE49-F238E27FC236}">
              <a16:creationId xmlns:a16="http://schemas.microsoft.com/office/drawing/2014/main" id="{0649EA13-4893-46BF-A8FF-EB5E3E08940B}"/>
            </a:ext>
          </a:extLst>
        </xdr:cNvPr>
        <xdr:cNvSpPr/>
      </xdr:nvSpPr>
      <xdr:spPr>
        <a:xfrm>
          <a:off x="2498513" y="42746086"/>
          <a:ext cx="1692000" cy="33759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232834</xdr:colOff>
      <xdr:row>195</xdr:row>
      <xdr:rowOff>129988</xdr:rowOff>
    </xdr:from>
    <xdr:to>
      <xdr:col>17</xdr:col>
      <xdr:colOff>479002</xdr:colOff>
      <xdr:row>195</xdr:row>
      <xdr:rowOff>783167</xdr:rowOff>
    </xdr:to>
    <xdr:sp macro="" textlink="">
      <xdr:nvSpPr>
        <xdr:cNvPr id="43" name="Retângulo 42">
          <a:extLst>
            <a:ext uri="{FF2B5EF4-FFF2-40B4-BE49-F238E27FC236}">
              <a16:creationId xmlns:a16="http://schemas.microsoft.com/office/drawing/2014/main" id="{AFE8D53E-D5E9-4485-A1AA-FF37BA1385E3}"/>
            </a:ext>
          </a:extLst>
        </xdr:cNvPr>
        <xdr:cNvSpPr/>
      </xdr:nvSpPr>
      <xdr:spPr>
        <a:xfrm>
          <a:off x="2730501" y="43119488"/>
          <a:ext cx="12184168" cy="6531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chemeClr val="tx1"/>
              </a:solidFill>
              <a:latin typeface="+mn-lt"/>
              <a:ea typeface="+mn-ea"/>
              <a:cs typeface="+mn-cs"/>
            </a:rPr>
            <a:t>Os dados não contemplam todos os membros de órgãos de governança, pois alguns membros optaram por não informar seus dados. No Conselho de Adminstração, dos 8 membros, 4 optaram por não informar e no Comitê Estatutário de Auditoria, 1 dos 3 membros,  optaram por não </a:t>
          </a:r>
          <a:r>
            <a:rPr lang="pt-BR" sz="1100">
              <a:solidFill>
                <a:srgbClr val="595959"/>
              </a:solidFill>
              <a:latin typeface="+mn-lt"/>
              <a:ea typeface="+mn-ea"/>
              <a:cs typeface="+mn-cs"/>
            </a:rPr>
            <a:t>informar. A</a:t>
          </a:r>
          <a:r>
            <a:rPr lang="pt-BR" sz="1100" baseline="0">
              <a:solidFill>
                <a:srgbClr val="595959"/>
              </a:solidFill>
              <a:latin typeface="+mn-lt"/>
              <a:ea typeface="+mn-ea"/>
              <a:cs typeface="+mn-cs"/>
            </a:rPr>
            <a:t> </a:t>
          </a:r>
          <a:r>
            <a:rPr lang="pt-BR" sz="1100" baseline="0">
              <a:solidFill>
                <a:schemeClr val="tx1"/>
              </a:solidFill>
              <a:latin typeface="+mn-lt"/>
              <a:ea typeface="+mn-ea"/>
              <a:cs typeface="+mn-cs"/>
            </a:rPr>
            <a:t>Diretoria Executiva não foi reportada neste indicador.</a:t>
          </a:r>
          <a:endParaRPr lang="pt-BR" sz="1100">
            <a:solidFill>
              <a:schemeClr val="tx1"/>
            </a:solidFill>
            <a:latin typeface="+mn-lt"/>
            <a:ea typeface="+mn-ea"/>
            <a:cs typeface="+mn-cs"/>
          </a:endParaRPr>
        </a:p>
      </xdr:txBody>
    </xdr:sp>
    <xdr:clientData/>
  </xdr:twoCellAnchor>
  <xdr:twoCellAnchor>
    <xdr:from>
      <xdr:col>0</xdr:col>
      <xdr:colOff>218438</xdr:colOff>
      <xdr:row>2</xdr:row>
      <xdr:rowOff>35561</xdr:rowOff>
    </xdr:from>
    <xdr:to>
      <xdr:col>0</xdr:col>
      <xdr:colOff>1931033</xdr:colOff>
      <xdr:row>12</xdr:row>
      <xdr:rowOff>74084</xdr:rowOff>
    </xdr:to>
    <xdr:grpSp>
      <xdr:nvGrpSpPr>
        <xdr:cNvPr id="45" name="Agrupar 44">
          <a:extLst>
            <a:ext uri="{FF2B5EF4-FFF2-40B4-BE49-F238E27FC236}">
              <a16:creationId xmlns:a16="http://schemas.microsoft.com/office/drawing/2014/main" id="{9929BF38-EA83-4964-B1AF-36B7D7CB6BFC}"/>
            </a:ext>
          </a:extLst>
        </xdr:cNvPr>
        <xdr:cNvGrpSpPr/>
      </xdr:nvGrpSpPr>
      <xdr:grpSpPr>
        <a:xfrm>
          <a:off x="218438" y="515339"/>
          <a:ext cx="1712595" cy="4328301"/>
          <a:chOff x="251460" y="434340"/>
          <a:chExt cx="1722120" cy="4115340"/>
        </a:xfrm>
      </xdr:grpSpPr>
      <xdr:sp macro="" textlink="">
        <xdr:nvSpPr>
          <xdr:cNvPr id="46" name="Retângulo 45">
            <a:hlinkClick xmlns:r="http://schemas.openxmlformats.org/officeDocument/2006/relationships" r:id="rId3"/>
            <a:extLst>
              <a:ext uri="{FF2B5EF4-FFF2-40B4-BE49-F238E27FC236}">
                <a16:creationId xmlns:a16="http://schemas.microsoft.com/office/drawing/2014/main" id="{19D1BCC9-D93A-36EE-C906-97D984BA495D}"/>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47" name="Retângulo 46">
            <a:hlinkClick xmlns:r="http://schemas.openxmlformats.org/officeDocument/2006/relationships" r:id="rId4"/>
            <a:extLst>
              <a:ext uri="{FF2B5EF4-FFF2-40B4-BE49-F238E27FC236}">
                <a16:creationId xmlns:a16="http://schemas.microsoft.com/office/drawing/2014/main" id="{32653E4D-C2ED-A0BC-BA70-600A83C6527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48" name="Retângulo 47">
            <a:hlinkClick xmlns:r="http://schemas.openxmlformats.org/officeDocument/2006/relationships" r:id="rId5"/>
            <a:extLst>
              <a:ext uri="{FF2B5EF4-FFF2-40B4-BE49-F238E27FC236}">
                <a16:creationId xmlns:a16="http://schemas.microsoft.com/office/drawing/2014/main" id="{40B34EDC-A195-B7F3-F41C-A791061B0AF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49" name="Retângulo 48">
            <a:hlinkClick xmlns:r="http://schemas.openxmlformats.org/officeDocument/2006/relationships" r:id="rId6"/>
            <a:extLst>
              <a:ext uri="{FF2B5EF4-FFF2-40B4-BE49-F238E27FC236}">
                <a16:creationId xmlns:a16="http://schemas.microsoft.com/office/drawing/2014/main" id="{2A417AB6-D167-9BF1-48BD-863E2A10C8BD}"/>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50" name="Retângulo 49">
            <a:hlinkClick xmlns:r="http://schemas.openxmlformats.org/officeDocument/2006/relationships" r:id="rId7"/>
            <a:extLst>
              <a:ext uri="{FF2B5EF4-FFF2-40B4-BE49-F238E27FC236}">
                <a16:creationId xmlns:a16="http://schemas.microsoft.com/office/drawing/2014/main" id="{5AF361D2-612E-FAD0-AFF1-3EC7A4962B47}"/>
              </a:ext>
            </a:extLst>
          </xdr:cNvPr>
          <xdr:cNvSpPr/>
        </xdr:nvSpPr>
        <xdr:spPr>
          <a:xfrm>
            <a:off x="251460" y="2837144"/>
            <a:ext cx="1722120" cy="47189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51" name="Retângulo 50">
            <a:hlinkClick xmlns:r="http://schemas.openxmlformats.org/officeDocument/2006/relationships" r:id="rId8"/>
            <a:extLst>
              <a:ext uri="{FF2B5EF4-FFF2-40B4-BE49-F238E27FC236}">
                <a16:creationId xmlns:a16="http://schemas.microsoft.com/office/drawing/2014/main" id="{AB4EB603-4390-F80A-A6A2-D979E7F717BF}"/>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DIVERSIDADE &amp; INCLUSÃO</a:t>
            </a:r>
            <a:endParaRPr lang="pt-BR" sz="1050" b="1">
              <a:solidFill>
                <a:schemeClr val="tx1"/>
              </a:solidFill>
            </a:endParaRPr>
          </a:p>
        </xdr:txBody>
      </xdr:sp>
      <xdr:sp macro="" textlink="">
        <xdr:nvSpPr>
          <xdr:cNvPr id="52" name="Retângulo 51">
            <a:hlinkClick xmlns:r="http://schemas.openxmlformats.org/officeDocument/2006/relationships" r:id="rId9"/>
            <a:extLst>
              <a:ext uri="{FF2B5EF4-FFF2-40B4-BE49-F238E27FC236}">
                <a16:creationId xmlns:a16="http://schemas.microsoft.com/office/drawing/2014/main" id="{455879B4-A287-442F-586B-5EC019E3D7C1}"/>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53" name="Retângulo 52">
            <a:hlinkClick xmlns:r="http://schemas.openxmlformats.org/officeDocument/2006/relationships" r:id="rId10"/>
            <a:extLst>
              <a:ext uri="{FF2B5EF4-FFF2-40B4-BE49-F238E27FC236}">
                <a16:creationId xmlns:a16="http://schemas.microsoft.com/office/drawing/2014/main" id="{3A9192D3-2852-1443-26EE-F1EFF18681BE}"/>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54" name="Retângulo 53">
            <a:hlinkClick xmlns:r="http://schemas.openxmlformats.org/officeDocument/2006/relationships" r:id="rId11"/>
            <a:extLst>
              <a:ext uri="{FF2B5EF4-FFF2-40B4-BE49-F238E27FC236}">
                <a16:creationId xmlns:a16="http://schemas.microsoft.com/office/drawing/2014/main" id="{CD4F46AC-5A87-8C98-7C13-B8365E52B40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55" name="Retângulo 54">
            <a:hlinkClick xmlns:r="http://schemas.openxmlformats.org/officeDocument/2006/relationships" r:id="rId12"/>
            <a:extLst>
              <a:ext uri="{FF2B5EF4-FFF2-40B4-BE49-F238E27FC236}">
                <a16:creationId xmlns:a16="http://schemas.microsoft.com/office/drawing/2014/main" id="{26298942-44DB-B4B4-05E6-983C5E0B60B5}"/>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56" name="Retângulo 55">
            <a:hlinkClick xmlns:r="http://schemas.openxmlformats.org/officeDocument/2006/relationships" r:id="rId13"/>
            <a:extLst>
              <a:ext uri="{FF2B5EF4-FFF2-40B4-BE49-F238E27FC236}">
                <a16:creationId xmlns:a16="http://schemas.microsoft.com/office/drawing/2014/main" id="{4E93CE77-9E80-6655-4248-05F9D50F57FA}"/>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57" name="Retângulo 56">
            <a:hlinkClick xmlns:r="http://schemas.openxmlformats.org/officeDocument/2006/relationships" r:id="rId14"/>
            <a:extLst>
              <a:ext uri="{FF2B5EF4-FFF2-40B4-BE49-F238E27FC236}">
                <a16:creationId xmlns:a16="http://schemas.microsoft.com/office/drawing/2014/main" id="{53225C12-5099-6142-0163-DE3727EFC94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58" name="Retângulo 57">
            <a:hlinkClick xmlns:r="http://schemas.openxmlformats.org/officeDocument/2006/relationships" r:id="rId15"/>
            <a:extLst>
              <a:ext uri="{FF2B5EF4-FFF2-40B4-BE49-F238E27FC236}">
                <a16:creationId xmlns:a16="http://schemas.microsoft.com/office/drawing/2014/main" id="{DE687C33-128D-0CE4-7F9A-F8D53436E3D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theme/theme1.xml><?xml version="1.0" encoding="utf-8"?>
<a:theme xmlns:a="http://schemas.openxmlformats.org/drawingml/2006/main" name="Tema do Office">
  <a:themeElements>
    <a:clrScheme name="Raízen V1">
      <a:dk1>
        <a:srgbClr val="595959"/>
      </a:dk1>
      <a:lt1>
        <a:sysClr val="window" lastClr="FFFFFF"/>
      </a:lt1>
      <a:dk2>
        <a:srgbClr val="781F78"/>
      </a:dk2>
      <a:lt2>
        <a:srgbClr val="F2F2F2"/>
      </a:lt2>
      <a:accent1>
        <a:srgbClr val="781F78"/>
      </a:accent1>
      <a:accent2>
        <a:srgbClr val="3B0F3C"/>
      </a:accent2>
      <a:accent3>
        <a:srgbClr val="181818"/>
      </a:accent3>
      <a:accent4>
        <a:srgbClr val="D253D2"/>
      </a:accent4>
      <a:accent5>
        <a:srgbClr val="E18CE1"/>
      </a:accent5>
      <a:accent6>
        <a:srgbClr val="F0C5F0"/>
      </a:accent6>
      <a:hlink>
        <a:srgbClr val="D76DCC"/>
      </a:hlink>
      <a:folHlink>
        <a:srgbClr val="A5A5A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raizen.com.br/relatorioanual/2024/pt/" TargetMode="External"/><Relationship Id="rId18" Type="http://schemas.openxmlformats.org/officeDocument/2006/relationships/hyperlink" Target="https://www.raizen.com.br/relatorioanual/2024/pt/" TargetMode="External"/><Relationship Id="rId26" Type="http://schemas.openxmlformats.org/officeDocument/2006/relationships/hyperlink" Target="https://www.raizen.com.br/relatorioanual/2024/pt/" TargetMode="External"/><Relationship Id="rId39" Type="http://schemas.openxmlformats.org/officeDocument/2006/relationships/hyperlink" Target="https://www.raizen.com.br/relatorioanual/2024/pt/" TargetMode="External"/><Relationship Id="rId21" Type="http://schemas.openxmlformats.org/officeDocument/2006/relationships/hyperlink" Target="https://www.raizen.com.br/relatorioanual/2024/pt/" TargetMode="External"/><Relationship Id="rId34" Type="http://schemas.openxmlformats.org/officeDocument/2006/relationships/hyperlink" Target="https://www.raizen.com.br/relatorioanual/2024/pt/" TargetMode="External"/><Relationship Id="rId42" Type="http://schemas.openxmlformats.org/officeDocument/2006/relationships/hyperlink" Target="https://www.raizen.com.br/relatorioanual/2024/pt/" TargetMode="External"/><Relationship Id="rId47" Type="http://schemas.openxmlformats.org/officeDocument/2006/relationships/printerSettings" Target="../printerSettings/printerSettings2.bin"/><Relationship Id="rId7" Type="http://schemas.openxmlformats.org/officeDocument/2006/relationships/hyperlink" Target="https://www.raizen.com.br/relatorioanual/2024/pt/" TargetMode="External"/><Relationship Id="rId2" Type="http://schemas.openxmlformats.org/officeDocument/2006/relationships/hyperlink" Target="https://www.raizen.com.br/relatorioanual/2024/pt/" TargetMode="External"/><Relationship Id="rId16" Type="http://schemas.openxmlformats.org/officeDocument/2006/relationships/hyperlink" Target="https://www.raizen.com.br/relatorioanual/2024/pt/" TargetMode="External"/><Relationship Id="rId29" Type="http://schemas.openxmlformats.org/officeDocument/2006/relationships/hyperlink" Target="https://www.raizen.com.br/relatorioanual/2024/pt/" TargetMode="External"/><Relationship Id="rId1" Type="http://schemas.openxmlformats.org/officeDocument/2006/relationships/hyperlink" Target="https://www.raizen.com.br/relatorioanual/2024/pt/" TargetMode="External"/><Relationship Id="rId6" Type="http://schemas.openxmlformats.org/officeDocument/2006/relationships/hyperlink" Target="https://www.raizen.com.br/relatorioanual/2024/pt/" TargetMode="External"/><Relationship Id="rId11" Type="http://schemas.openxmlformats.org/officeDocument/2006/relationships/hyperlink" Target="https://www.raizen.com.br/relatorioanual/2024/pt/" TargetMode="External"/><Relationship Id="rId24" Type="http://schemas.openxmlformats.org/officeDocument/2006/relationships/hyperlink" Target="https://www.raizen.com.br/relatorioanual/2024/pt/" TargetMode="External"/><Relationship Id="rId32" Type="http://schemas.openxmlformats.org/officeDocument/2006/relationships/hyperlink" Target="https://www.raizen.com.br/relatorioanual/2024/pt/" TargetMode="External"/><Relationship Id="rId37" Type="http://schemas.openxmlformats.org/officeDocument/2006/relationships/hyperlink" Target="https://www.raizen.com.br/relatorioanual/2024/pt/" TargetMode="External"/><Relationship Id="rId40" Type="http://schemas.openxmlformats.org/officeDocument/2006/relationships/hyperlink" Target="https://www.raizen.com.br/relatorioanual/2024/pt/" TargetMode="External"/><Relationship Id="rId45" Type="http://schemas.openxmlformats.org/officeDocument/2006/relationships/hyperlink" Target="https://www.raizen.com.br/relatorioanual/2024/pt/" TargetMode="External"/><Relationship Id="rId5" Type="http://schemas.openxmlformats.org/officeDocument/2006/relationships/hyperlink" Target="https://www.raizen.com.br/relatorioanual/2024/pt/" TargetMode="External"/><Relationship Id="rId15" Type="http://schemas.openxmlformats.org/officeDocument/2006/relationships/hyperlink" Target="https://www.raizen.com.br/relatorioanual/2024/pt/" TargetMode="External"/><Relationship Id="rId23" Type="http://schemas.openxmlformats.org/officeDocument/2006/relationships/hyperlink" Target="https://www.raizen.com.br/relatorioanual/2024/pt/" TargetMode="External"/><Relationship Id="rId28" Type="http://schemas.openxmlformats.org/officeDocument/2006/relationships/hyperlink" Target="https://www.raizen.com.br/relatorioanual/2024/pt/" TargetMode="External"/><Relationship Id="rId36" Type="http://schemas.openxmlformats.org/officeDocument/2006/relationships/hyperlink" Target="https://www.raizen.com.br/relatorioanual/2024/pt/" TargetMode="External"/><Relationship Id="rId10" Type="http://schemas.openxmlformats.org/officeDocument/2006/relationships/hyperlink" Target="https://www.raizen.com.br/relatorioanual/2024/pt/" TargetMode="External"/><Relationship Id="rId19" Type="http://schemas.openxmlformats.org/officeDocument/2006/relationships/hyperlink" Target="https://www.raizen.com.br/relatorioanual/2024/pt/" TargetMode="External"/><Relationship Id="rId31" Type="http://schemas.openxmlformats.org/officeDocument/2006/relationships/hyperlink" Target="https://www.raizen.com.br/relatorioanual/2024/pt/" TargetMode="External"/><Relationship Id="rId44" Type="http://schemas.openxmlformats.org/officeDocument/2006/relationships/hyperlink" Target="https://www.raizen.com.br/relatorioanual/2024/pt/" TargetMode="External"/><Relationship Id="rId4" Type="http://schemas.openxmlformats.org/officeDocument/2006/relationships/hyperlink" Target="https://www.raizen.com.br/relatorioanual/2024/pt/" TargetMode="External"/><Relationship Id="rId9" Type="http://schemas.openxmlformats.org/officeDocument/2006/relationships/hyperlink" Target="https://www.raizen.com.br/relatorioanual/2024/pt/" TargetMode="External"/><Relationship Id="rId14" Type="http://schemas.openxmlformats.org/officeDocument/2006/relationships/hyperlink" Target="https://www.raizen.com.br/relatorioanual/2024/pt/" TargetMode="External"/><Relationship Id="rId22" Type="http://schemas.openxmlformats.org/officeDocument/2006/relationships/hyperlink" Target="https://www.raizen.com.br/relatorioanual/2024/pt/" TargetMode="External"/><Relationship Id="rId27" Type="http://schemas.openxmlformats.org/officeDocument/2006/relationships/hyperlink" Target="https://www.raizen.com.br/relatorioanual/2024/pt/" TargetMode="External"/><Relationship Id="rId30" Type="http://schemas.openxmlformats.org/officeDocument/2006/relationships/hyperlink" Target="https://www.raizen.com.br/relatorioanual/2024/pt/" TargetMode="External"/><Relationship Id="rId35" Type="http://schemas.openxmlformats.org/officeDocument/2006/relationships/hyperlink" Target="https://www.raizen.com.br/relatorioanual/2024/pt/" TargetMode="External"/><Relationship Id="rId43" Type="http://schemas.openxmlformats.org/officeDocument/2006/relationships/hyperlink" Target="https://www.raizen.com.br/relatorioanual/2024/pt/" TargetMode="External"/><Relationship Id="rId48" Type="http://schemas.openxmlformats.org/officeDocument/2006/relationships/drawing" Target="../drawings/drawing3.xml"/><Relationship Id="rId8" Type="http://schemas.openxmlformats.org/officeDocument/2006/relationships/hyperlink" Target="https://www.raizen.com.br/relatorioanual/2024/pt/" TargetMode="External"/><Relationship Id="rId3" Type="http://schemas.openxmlformats.org/officeDocument/2006/relationships/hyperlink" Target="https://www.raizen.com.br/relatorioanual/2024/pt/" TargetMode="External"/><Relationship Id="rId12" Type="http://schemas.openxmlformats.org/officeDocument/2006/relationships/hyperlink" Target="https://www.raizen.com.br/relatorioanual/2024/pt/" TargetMode="External"/><Relationship Id="rId17" Type="http://schemas.openxmlformats.org/officeDocument/2006/relationships/hyperlink" Target="https://www.raizen.com.br/relatorioanual/2024/pt/" TargetMode="External"/><Relationship Id="rId25" Type="http://schemas.openxmlformats.org/officeDocument/2006/relationships/hyperlink" Target="https://www.raizen.com.br/relatorioanual/2024/pt/" TargetMode="External"/><Relationship Id="rId33" Type="http://schemas.openxmlformats.org/officeDocument/2006/relationships/hyperlink" Target="https://www.raizen.com.br/relatorioanual/2024/pt/" TargetMode="External"/><Relationship Id="rId38" Type="http://schemas.openxmlformats.org/officeDocument/2006/relationships/hyperlink" Target="https://www.raizen.com.br/relatorioanual/2024/pt/" TargetMode="External"/><Relationship Id="rId46" Type="http://schemas.openxmlformats.org/officeDocument/2006/relationships/hyperlink" Target="https://www.raizen.com.br/relatorioanual/2024/pt/" TargetMode="External"/><Relationship Id="rId20" Type="http://schemas.openxmlformats.org/officeDocument/2006/relationships/hyperlink" Target="https://www.raizen.com.br/relatorioanual/2024/pt/" TargetMode="External"/><Relationship Id="rId41" Type="http://schemas.openxmlformats.org/officeDocument/2006/relationships/hyperlink" Target="https://www.raizen.com.br/relatorioanual/2024/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0439-CC2C-4CC3-93D4-3B796E41B77A}">
  <dimension ref="A1"/>
  <sheetViews>
    <sheetView showRowColHeaders="0" zoomScale="110" zoomScaleNormal="110" workbookViewId="0">
      <selection activeCell="O13" sqref="O13"/>
    </sheetView>
  </sheetViews>
  <sheetFormatPr defaultColWidth="8.453125" defaultRowHeight="14.5" x14ac:dyDescent="0.35"/>
  <cols>
    <col min="1" max="16384" width="8.453125" style="285"/>
  </cols>
  <sheetData/>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3393-22EB-4A54-97F2-DC96166372A3}">
  <dimension ref="A2:U107"/>
  <sheetViews>
    <sheetView showRowColHeaders="0" zoomScale="90" zoomScaleNormal="90" workbookViewId="0">
      <pane xSplit="1" topLeftCell="B1" activePane="topRight" state="frozen"/>
      <selection pane="topRight"/>
    </sheetView>
  </sheetViews>
  <sheetFormatPr defaultColWidth="8.81640625" defaultRowHeight="14.5" x14ac:dyDescent="0.35"/>
  <cols>
    <col min="1" max="1" width="29.453125" style="69" customWidth="1"/>
    <col min="2" max="2" width="4.453125" style="69" customWidth="1"/>
    <col min="3" max="3" width="2.453125" style="69" customWidth="1"/>
    <col min="4" max="4" width="8.81640625" style="69"/>
    <col min="5" max="22" width="10.453125" style="69" customWidth="1"/>
    <col min="23" max="16384" width="8.81640625" style="69"/>
  </cols>
  <sheetData>
    <row r="2" spans="4:21" s="41" customFormat="1" ht="23.5" x14ac:dyDescent="0.35">
      <c r="D2" s="44" t="s">
        <v>355</v>
      </c>
    </row>
    <row r="3" spans="4:21" s="41" customFormat="1" ht="13" x14ac:dyDescent="0.35"/>
    <row r="4" spans="4:21" s="41" customFormat="1" ht="18.5" x14ac:dyDescent="0.35">
      <c r="D4" s="64" t="s">
        <v>233</v>
      </c>
    </row>
    <row r="5" spans="4:21" s="41" customFormat="1" ht="13" x14ac:dyDescent="0.35"/>
    <row r="6" spans="4:21" s="41" customFormat="1" ht="280.5" customHeight="1" x14ac:dyDescent="0.35">
      <c r="D6" s="210"/>
      <c r="E6" s="210"/>
      <c r="F6" s="210"/>
      <c r="G6" s="210"/>
      <c r="H6" s="210"/>
      <c r="I6" s="210"/>
      <c r="J6" s="210"/>
      <c r="K6" s="210"/>
      <c r="L6" s="210"/>
      <c r="M6" s="210"/>
      <c r="N6" s="210"/>
      <c r="O6" s="210"/>
      <c r="P6" s="210"/>
      <c r="Q6" s="72"/>
      <c r="R6" s="210"/>
      <c r="S6" s="34"/>
      <c r="T6" s="34"/>
      <c r="U6" s="34"/>
    </row>
    <row r="7" spans="4:21" s="41" customFormat="1" ht="13" x14ac:dyDescent="0.35"/>
    <row r="9" spans="4:21" ht="18" customHeight="1" x14ac:dyDescent="0.35">
      <c r="D9" s="64" t="s">
        <v>359</v>
      </c>
      <c r="E9" s="64"/>
      <c r="F9" s="64"/>
      <c r="G9" s="64"/>
      <c r="H9" s="64"/>
      <c r="I9" s="64"/>
      <c r="J9" s="64"/>
      <c r="K9" s="64"/>
      <c r="L9" s="64"/>
      <c r="M9" s="47"/>
    </row>
    <row r="10" spans="4:21" s="41" customFormat="1" ht="18.5" x14ac:dyDescent="0.35">
      <c r="D10" s="64" t="s">
        <v>360</v>
      </c>
      <c r="E10" s="64"/>
      <c r="F10" s="64"/>
      <c r="G10" s="64"/>
      <c r="H10" s="64"/>
      <c r="I10" s="64"/>
      <c r="J10" s="64"/>
      <c r="K10" s="64"/>
      <c r="L10" s="64"/>
    </row>
    <row r="11" spans="4:21" x14ac:dyDescent="0.35">
      <c r="D11" s="173"/>
      <c r="E11" s="173"/>
      <c r="F11" s="173"/>
      <c r="G11" s="173"/>
      <c r="H11" s="173"/>
      <c r="I11" s="173"/>
      <c r="J11" s="173"/>
      <c r="K11" s="173"/>
      <c r="L11" s="173"/>
      <c r="M11" s="47"/>
    </row>
    <row r="12" spans="4:21" ht="15.75" customHeight="1" x14ac:dyDescent="0.35">
      <c r="D12" s="30" t="s">
        <v>1629</v>
      </c>
      <c r="E12" s="77"/>
      <c r="F12" s="77"/>
      <c r="G12" s="77"/>
      <c r="H12" s="77"/>
      <c r="I12" s="77"/>
      <c r="J12" s="77"/>
      <c r="K12" s="77"/>
      <c r="L12" s="77"/>
      <c r="M12" s="77"/>
      <c r="N12" s="82"/>
      <c r="O12" s="82"/>
      <c r="P12" s="82"/>
      <c r="Q12" s="519"/>
      <c r="R12" s="519"/>
    </row>
    <row r="13" spans="4:21" ht="15" customHeight="1" x14ac:dyDescent="0.35">
      <c r="D13" s="751"/>
      <c r="E13" s="751"/>
      <c r="F13" s="751"/>
      <c r="G13" s="751"/>
      <c r="H13" s="751"/>
      <c r="I13" s="793" t="s">
        <v>218</v>
      </c>
      <c r="J13" s="745" t="s">
        <v>196</v>
      </c>
      <c r="K13" s="745"/>
      <c r="L13" s="745" t="s">
        <v>197</v>
      </c>
      <c r="M13" s="745"/>
      <c r="N13" s="745" t="s">
        <v>211</v>
      </c>
      <c r="O13" s="745"/>
      <c r="P13" s="745"/>
    </row>
    <row r="14" spans="4:21" ht="14.5" customHeight="1" x14ac:dyDescent="0.35">
      <c r="D14" s="751"/>
      <c r="E14" s="751"/>
      <c r="F14" s="751"/>
      <c r="G14" s="751"/>
      <c r="H14" s="751"/>
      <c r="I14" s="793"/>
      <c r="J14" s="29" t="s">
        <v>8</v>
      </c>
      <c r="K14" s="29" t="s">
        <v>22</v>
      </c>
      <c r="L14" s="29" t="s">
        <v>8</v>
      </c>
      <c r="M14" s="29" t="s">
        <v>895</v>
      </c>
      <c r="N14" s="29" t="s">
        <v>8</v>
      </c>
      <c r="O14" s="29" t="s">
        <v>895</v>
      </c>
      <c r="P14" s="29" t="s">
        <v>356</v>
      </c>
    </row>
    <row r="15" spans="4:21" x14ac:dyDescent="0.35">
      <c r="D15" s="784" t="s">
        <v>357</v>
      </c>
      <c r="E15" s="784"/>
      <c r="F15" s="784"/>
      <c r="G15" s="784"/>
      <c r="H15" s="784"/>
      <c r="I15" s="319" t="s">
        <v>18</v>
      </c>
      <c r="J15" s="319">
        <v>1.03</v>
      </c>
      <c r="K15" s="319">
        <v>1.84</v>
      </c>
      <c r="L15" s="319">
        <v>1.01</v>
      </c>
      <c r="M15" s="319">
        <v>2.2200000000000002</v>
      </c>
      <c r="N15" s="319">
        <v>1</v>
      </c>
      <c r="O15" s="319">
        <v>1.77</v>
      </c>
      <c r="P15" s="319">
        <v>1.1599999999999999</v>
      </c>
    </row>
    <row r="16" spans="4:21" x14ac:dyDescent="0.35">
      <c r="D16" s="785" t="s">
        <v>358</v>
      </c>
      <c r="E16" s="785"/>
      <c r="F16" s="785"/>
      <c r="G16" s="785"/>
      <c r="H16" s="785"/>
      <c r="I16" s="477" t="s">
        <v>18</v>
      </c>
      <c r="J16" s="477">
        <v>1.1200000000000001</v>
      </c>
      <c r="K16" s="477">
        <v>2.66</v>
      </c>
      <c r="L16" s="477">
        <v>1.03</v>
      </c>
      <c r="M16" s="477">
        <v>1.96</v>
      </c>
      <c r="N16" s="477">
        <v>1</v>
      </c>
      <c r="O16" s="477">
        <v>1.77</v>
      </c>
      <c r="P16" s="477">
        <v>1.07</v>
      </c>
    </row>
    <row r="17" spans="4:21" x14ac:dyDescent="0.35">
      <c r="D17" s="213"/>
      <c r="E17" s="214"/>
      <c r="F17" s="214"/>
      <c r="G17" s="214"/>
      <c r="H17" s="214"/>
      <c r="I17" s="214"/>
      <c r="J17" s="214"/>
      <c r="K17" s="214"/>
      <c r="L17" s="214"/>
      <c r="M17" s="214"/>
      <c r="N17" s="214"/>
      <c r="O17" s="214"/>
      <c r="P17" s="214"/>
      <c r="Q17" s="214"/>
      <c r="R17" s="214"/>
    </row>
    <row r="19" spans="4:21" s="41" customFormat="1" ht="19.5" customHeight="1" x14ac:dyDescent="0.35">
      <c r="D19" s="85"/>
      <c r="E19" s="85"/>
      <c r="F19" s="85"/>
      <c r="G19" s="85"/>
      <c r="H19" s="85"/>
      <c r="I19" s="85"/>
      <c r="J19" s="85"/>
      <c r="K19" s="85"/>
      <c r="L19" s="85"/>
      <c r="M19" s="85"/>
      <c r="N19" s="85"/>
      <c r="O19" s="85"/>
      <c r="P19" s="85"/>
      <c r="Q19" s="175"/>
      <c r="R19" s="175"/>
      <c r="S19" s="175"/>
      <c r="T19" s="175"/>
      <c r="U19" s="175"/>
    </row>
    <row r="20" spans="4:21" s="41" customFormat="1" ht="116.5" customHeight="1" x14ac:dyDescent="0.35">
      <c r="D20" s="777"/>
      <c r="E20" s="777"/>
      <c r="F20" s="777"/>
      <c r="G20" s="777"/>
      <c r="H20" s="777"/>
      <c r="I20" s="777"/>
      <c r="J20" s="777"/>
      <c r="K20" s="777"/>
      <c r="L20" s="777"/>
      <c r="M20" s="777"/>
      <c r="N20" s="777"/>
      <c r="O20" s="412"/>
      <c r="P20" s="412"/>
      <c r="Q20" s="412"/>
      <c r="R20" s="412"/>
      <c r="S20" s="191"/>
      <c r="T20" s="191"/>
      <c r="U20" s="191"/>
    </row>
    <row r="21" spans="4:21" x14ac:dyDescent="0.35">
      <c r="D21" s="47"/>
      <c r="E21" s="47"/>
      <c r="F21" s="47"/>
      <c r="G21" s="47"/>
      <c r="H21" s="47"/>
      <c r="I21" s="47"/>
      <c r="J21" s="47"/>
      <c r="K21" s="47"/>
      <c r="L21" s="47"/>
      <c r="M21" s="47"/>
    </row>
    <row r="23" spans="4:21" ht="18.5" x14ac:dyDescent="0.35">
      <c r="D23" s="195" t="s">
        <v>373</v>
      </c>
      <c r="E23" s="520"/>
      <c r="F23" s="520"/>
      <c r="G23" s="520"/>
      <c r="H23" s="520"/>
      <c r="I23" s="215"/>
      <c r="J23" s="215"/>
      <c r="K23" s="215"/>
      <c r="L23" s="215"/>
      <c r="M23" s="215"/>
      <c r="N23" s="215"/>
      <c r="O23" s="521"/>
      <c r="P23" s="521"/>
      <c r="Q23" s="521"/>
      <c r="R23" s="521"/>
    </row>
    <row r="24" spans="4:21" x14ac:dyDescent="0.35">
      <c r="D24" s="54"/>
      <c r="E24" s="217"/>
      <c r="F24" s="217"/>
      <c r="G24" s="217"/>
      <c r="H24" s="217"/>
      <c r="I24" s="47"/>
      <c r="J24" s="47"/>
      <c r="K24" s="47"/>
      <c r="L24" s="47"/>
      <c r="M24" s="47"/>
      <c r="N24" s="47"/>
    </row>
    <row r="25" spans="4:21" ht="215.25" customHeight="1" x14ac:dyDescent="0.35">
      <c r="D25" s="748" t="s">
        <v>1630</v>
      </c>
      <c r="E25" s="748"/>
      <c r="F25" s="748"/>
      <c r="G25" s="748"/>
      <c r="H25" s="748"/>
      <c r="I25" s="748"/>
      <c r="J25" s="748"/>
      <c r="K25" s="748"/>
      <c r="L25" s="748"/>
      <c r="M25" s="748"/>
      <c r="N25" s="748"/>
      <c r="O25" s="748"/>
      <c r="P25" s="748"/>
      <c r="Q25" s="748"/>
      <c r="R25" s="748"/>
    </row>
    <row r="26" spans="4:21" ht="222" customHeight="1" x14ac:dyDescent="0.35">
      <c r="D26" s="748"/>
      <c r="E26" s="748"/>
      <c r="F26" s="748"/>
      <c r="G26" s="748"/>
      <c r="H26" s="748"/>
      <c r="I26" s="748"/>
      <c r="J26" s="748"/>
      <c r="K26" s="748"/>
      <c r="L26" s="748"/>
      <c r="M26" s="748"/>
      <c r="N26" s="748"/>
      <c r="O26" s="748"/>
      <c r="P26" s="748"/>
      <c r="Q26" s="748"/>
      <c r="R26" s="748"/>
    </row>
    <row r="27" spans="4:21" x14ac:dyDescent="0.35">
      <c r="D27" s="217"/>
      <c r="E27" s="217"/>
      <c r="F27" s="217"/>
      <c r="G27" s="217"/>
      <c r="H27" s="217"/>
      <c r="I27" s="47"/>
      <c r="J27" s="47"/>
      <c r="K27" s="47"/>
      <c r="L27" s="47"/>
      <c r="M27" s="47"/>
      <c r="N27" s="47"/>
    </row>
    <row r="28" spans="4:21" ht="15.75" customHeight="1" x14ac:dyDescent="0.35">
      <c r="D28" s="30" t="s">
        <v>374</v>
      </c>
      <c r="E28" s="106"/>
      <c r="F28" s="106"/>
      <c r="G28" s="106"/>
      <c r="H28" s="106"/>
      <c r="I28" s="106"/>
      <c r="J28" s="106"/>
      <c r="K28" s="106"/>
      <c r="L28" s="106"/>
      <c r="M28" s="106"/>
      <c r="N28" s="288"/>
      <c r="O28" s="287"/>
      <c r="P28" s="288"/>
      <c r="Q28" s="288"/>
      <c r="R28" s="288"/>
    </row>
    <row r="29" spans="4:21" ht="28.5" customHeight="1" x14ac:dyDescent="0.35">
      <c r="D29" s="837"/>
      <c r="E29" s="837"/>
      <c r="F29" s="837"/>
      <c r="G29" s="837"/>
      <c r="H29" s="837"/>
      <c r="I29" s="837"/>
      <c r="J29" s="102" t="s">
        <v>218</v>
      </c>
      <c r="K29" s="101" t="s">
        <v>196</v>
      </c>
      <c r="L29" s="101" t="s">
        <v>197</v>
      </c>
      <c r="M29" s="101" t="s">
        <v>211</v>
      </c>
    </row>
    <row r="30" spans="4:21" ht="14.5" customHeight="1" x14ac:dyDescent="0.35">
      <c r="D30" s="784" t="s">
        <v>1631</v>
      </c>
      <c r="E30" s="784"/>
      <c r="F30" s="784"/>
      <c r="G30" s="784"/>
      <c r="H30" s="784"/>
      <c r="I30" s="784"/>
      <c r="J30" s="24" t="s">
        <v>30</v>
      </c>
      <c r="K30" s="24">
        <v>7737</v>
      </c>
      <c r="L30" s="24">
        <v>7279</v>
      </c>
      <c r="M30" s="24">
        <v>10658.847599999999</v>
      </c>
    </row>
    <row r="31" spans="4:21" ht="14.5" customHeight="1" x14ac:dyDescent="0.35">
      <c r="D31" s="784" t="s">
        <v>361</v>
      </c>
      <c r="E31" s="784"/>
      <c r="F31" s="784"/>
      <c r="G31" s="784"/>
      <c r="H31" s="784"/>
      <c r="I31" s="784"/>
      <c r="J31" s="24" t="s">
        <v>30</v>
      </c>
      <c r="K31" s="24">
        <v>11709</v>
      </c>
      <c r="L31" s="24">
        <v>11458</v>
      </c>
      <c r="M31" s="24">
        <v>14725.73143</v>
      </c>
    </row>
    <row r="32" spans="4:21" ht="14.5" customHeight="1" x14ac:dyDescent="0.35">
      <c r="D32" s="784" t="s">
        <v>1632</v>
      </c>
      <c r="E32" s="784"/>
      <c r="F32" s="784"/>
      <c r="G32" s="784"/>
      <c r="H32" s="784"/>
      <c r="I32" s="784"/>
      <c r="J32" s="24" t="s">
        <v>30</v>
      </c>
      <c r="K32" s="24">
        <v>4930</v>
      </c>
      <c r="L32" s="24">
        <v>12583</v>
      </c>
      <c r="M32" s="24">
        <v>5007.8474999999999</v>
      </c>
    </row>
    <row r="33" spans="4:21" ht="14.5" customHeight="1" x14ac:dyDescent="0.35">
      <c r="D33" s="784" t="s">
        <v>362</v>
      </c>
      <c r="E33" s="784"/>
      <c r="F33" s="784"/>
      <c r="G33" s="784"/>
      <c r="H33" s="784"/>
      <c r="I33" s="784"/>
      <c r="J33" s="24" t="s">
        <v>30</v>
      </c>
      <c r="K33" s="21">
        <v>651</v>
      </c>
      <c r="L33" s="21">
        <v>290</v>
      </c>
      <c r="M33" s="24">
        <v>112.7589</v>
      </c>
    </row>
    <row r="34" spans="4:21" x14ac:dyDescent="0.35">
      <c r="D34" s="784" t="s">
        <v>363</v>
      </c>
      <c r="E34" s="784"/>
      <c r="F34" s="784"/>
      <c r="G34" s="784"/>
      <c r="H34" s="784"/>
      <c r="I34" s="784"/>
      <c r="J34" s="24" t="s">
        <v>30</v>
      </c>
      <c r="K34" s="24">
        <v>2517</v>
      </c>
      <c r="L34" s="21">
        <v>518</v>
      </c>
      <c r="M34" s="24">
        <v>737.11944999999992</v>
      </c>
    </row>
    <row r="35" spans="4:21" ht="14.5" customHeight="1" x14ac:dyDescent="0.35">
      <c r="D35" s="784" t="s">
        <v>364</v>
      </c>
      <c r="E35" s="784"/>
      <c r="F35" s="784"/>
      <c r="G35" s="784"/>
      <c r="H35" s="784"/>
      <c r="I35" s="784"/>
      <c r="J35" s="24" t="s">
        <v>30</v>
      </c>
      <c r="K35" s="21" t="s">
        <v>231</v>
      </c>
      <c r="L35" s="24">
        <v>1936</v>
      </c>
      <c r="M35" s="24">
        <v>1264.204</v>
      </c>
    </row>
    <row r="36" spans="4:21" ht="14.5" customHeight="1" x14ac:dyDescent="0.35">
      <c r="D36" s="784" t="s">
        <v>1000</v>
      </c>
      <c r="E36" s="784"/>
      <c r="F36" s="784"/>
      <c r="G36" s="784"/>
      <c r="H36" s="784"/>
      <c r="I36" s="784"/>
      <c r="J36" s="24" t="s">
        <v>30</v>
      </c>
      <c r="K36" s="21" t="s">
        <v>231</v>
      </c>
      <c r="L36" s="24" t="s">
        <v>231</v>
      </c>
      <c r="M36" s="24">
        <v>1269.54315</v>
      </c>
    </row>
    <row r="37" spans="4:21" x14ac:dyDescent="0.35">
      <c r="D37" s="522" t="s">
        <v>272</v>
      </c>
      <c r="E37" s="522"/>
      <c r="F37" s="522"/>
      <c r="G37" s="522"/>
      <c r="H37" s="523"/>
      <c r="I37" s="523"/>
      <c r="J37" s="523" t="s">
        <v>30</v>
      </c>
      <c r="K37" s="523">
        <v>27544</v>
      </c>
      <c r="L37" s="523">
        <v>34064</v>
      </c>
      <c r="M37" s="523">
        <v>33776.052029999999</v>
      </c>
    </row>
    <row r="38" spans="4:21" x14ac:dyDescent="0.35">
      <c r="D38" s="158"/>
      <c r="E38" s="158"/>
      <c r="F38" s="158"/>
      <c r="G38" s="158"/>
      <c r="H38" s="158"/>
      <c r="I38" s="218"/>
      <c r="J38" s="175"/>
      <c r="K38" s="218"/>
      <c r="L38" s="175"/>
      <c r="M38" s="219"/>
      <c r="N38" s="175"/>
      <c r="O38" s="131"/>
      <c r="P38" s="131"/>
      <c r="Q38" s="131"/>
      <c r="R38" s="131"/>
    </row>
    <row r="40" spans="4:21" s="41" customFormat="1" ht="19.5" customHeight="1" x14ac:dyDescent="0.35">
      <c r="D40" s="85"/>
      <c r="E40" s="85"/>
      <c r="F40" s="85"/>
      <c r="G40" s="85"/>
      <c r="H40" s="85"/>
      <c r="I40" s="85"/>
      <c r="J40" s="85"/>
      <c r="K40" s="85"/>
      <c r="L40" s="85"/>
      <c r="M40" s="85"/>
      <c r="N40" s="85"/>
      <c r="O40" s="85"/>
      <c r="P40" s="85"/>
      <c r="Q40" s="175"/>
      <c r="R40" s="175"/>
      <c r="S40" s="175"/>
      <c r="T40" s="175"/>
      <c r="U40" s="175"/>
    </row>
    <row r="41" spans="4:21" s="41" customFormat="1" ht="150" customHeight="1" x14ac:dyDescent="0.35">
      <c r="D41" s="777"/>
      <c r="E41" s="777"/>
      <c r="F41" s="777"/>
      <c r="G41" s="777"/>
      <c r="H41" s="777"/>
      <c r="I41" s="777"/>
      <c r="J41" s="777"/>
      <c r="K41" s="777"/>
      <c r="L41" s="777"/>
      <c r="M41" s="777"/>
      <c r="N41" s="777"/>
      <c r="O41" s="412"/>
      <c r="P41" s="412"/>
      <c r="Q41" s="412"/>
      <c r="R41" s="412"/>
      <c r="S41" s="191"/>
      <c r="T41" s="191"/>
      <c r="U41" s="191"/>
    </row>
    <row r="42" spans="4:21" x14ac:dyDescent="0.35">
      <c r="D42" s="217"/>
      <c r="E42" s="217"/>
      <c r="F42" s="217"/>
      <c r="G42" s="217"/>
      <c r="H42" s="217"/>
      <c r="I42" s="47"/>
      <c r="J42" s="47"/>
      <c r="K42" s="47"/>
      <c r="L42" s="47"/>
      <c r="M42" s="47"/>
      <c r="N42" s="47"/>
    </row>
    <row r="43" spans="4:21" ht="214.5" customHeight="1" x14ac:dyDescent="0.35">
      <c r="D43" s="748" t="s">
        <v>1633</v>
      </c>
      <c r="E43" s="748"/>
      <c r="F43" s="748"/>
      <c r="G43" s="748"/>
      <c r="H43" s="748"/>
      <c r="I43" s="748"/>
      <c r="J43" s="748"/>
      <c r="K43" s="748"/>
      <c r="L43" s="748"/>
      <c r="M43" s="748"/>
      <c r="N43" s="748"/>
      <c r="O43" s="748"/>
      <c r="P43" s="748"/>
      <c r="Q43" s="748"/>
      <c r="R43" s="748"/>
    </row>
    <row r="44" spans="4:21" x14ac:dyDescent="0.35">
      <c r="D44" s="217"/>
      <c r="E44" s="217"/>
      <c r="F44" s="217"/>
      <c r="G44" s="217"/>
      <c r="H44" s="217"/>
      <c r="I44" s="47"/>
      <c r="J44" s="47"/>
      <c r="K44" s="47"/>
      <c r="L44" s="47"/>
      <c r="M44" s="47"/>
      <c r="N44" s="47"/>
    </row>
    <row r="45" spans="4:21" ht="15.75" customHeight="1" x14ac:dyDescent="0.35">
      <c r="D45" s="30" t="s">
        <v>365</v>
      </c>
      <c r="E45" s="106"/>
      <c r="F45" s="106"/>
      <c r="G45" s="106"/>
      <c r="H45" s="106"/>
      <c r="I45" s="106"/>
      <c r="J45" s="106"/>
      <c r="K45" s="106"/>
      <c r="L45" s="106"/>
      <c r="M45" s="106"/>
      <c r="N45" s="106"/>
      <c r="O45" s="106"/>
      <c r="P45" s="106"/>
      <c r="Q45" s="288"/>
      <c r="R45" s="288"/>
    </row>
    <row r="46" spans="4:21" ht="28.5" customHeight="1" x14ac:dyDescent="0.35">
      <c r="D46" s="764"/>
      <c r="E46" s="764"/>
      <c r="F46" s="764"/>
      <c r="G46" s="764"/>
      <c r="H46" s="764"/>
      <c r="I46" s="764"/>
      <c r="J46" s="764"/>
      <c r="K46" s="764"/>
      <c r="L46" s="764"/>
      <c r="M46" s="102" t="s">
        <v>218</v>
      </c>
      <c r="N46" s="101" t="s">
        <v>196</v>
      </c>
      <c r="O46" s="101" t="s">
        <v>197</v>
      </c>
      <c r="P46" s="101" t="s">
        <v>211</v>
      </c>
    </row>
    <row r="47" spans="4:21" x14ac:dyDescent="0.35">
      <c r="D47" s="784" t="s">
        <v>367</v>
      </c>
      <c r="E47" s="784"/>
      <c r="F47" s="784"/>
      <c r="G47" s="784"/>
      <c r="H47" s="784"/>
      <c r="I47" s="784"/>
      <c r="J47" s="784"/>
      <c r="K47" s="784"/>
      <c r="L47" s="784"/>
      <c r="M47" s="24" t="s">
        <v>366</v>
      </c>
      <c r="N47" s="24">
        <v>48000</v>
      </c>
      <c r="O47" s="24">
        <v>48135</v>
      </c>
      <c r="P47" s="24">
        <v>45453</v>
      </c>
    </row>
    <row r="48" spans="4:21" x14ac:dyDescent="0.35">
      <c r="D48" s="784" t="s">
        <v>1634</v>
      </c>
      <c r="E48" s="784"/>
      <c r="F48" s="784"/>
      <c r="G48" s="784"/>
      <c r="H48" s="784"/>
      <c r="I48" s="784"/>
      <c r="J48" s="784"/>
      <c r="K48" s="784"/>
      <c r="L48" s="784"/>
      <c r="M48" s="24" t="s">
        <v>366</v>
      </c>
      <c r="N48" s="24">
        <v>7500</v>
      </c>
      <c r="O48" s="24">
        <v>7028</v>
      </c>
      <c r="P48" s="21">
        <v>0</v>
      </c>
    </row>
    <row r="49" spans="4:21" x14ac:dyDescent="0.35">
      <c r="D49" s="784" t="s">
        <v>368</v>
      </c>
      <c r="E49" s="784"/>
      <c r="F49" s="784"/>
      <c r="G49" s="784"/>
      <c r="H49" s="784"/>
      <c r="I49" s="784"/>
      <c r="J49" s="784"/>
      <c r="K49" s="784"/>
      <c r="L49" s="784"/>
      <c r="M49" s="24" t="s">
        <v>366</v>
      </c>
      <c r="N49" s="24">
        <v>27500</v>
      </c>
      <c r="O49" s="24">
        <v>8920</v>
      </c>
      <c r="P49" s="21">
        <v>0</v>
      </c>
    </row>
    <row r="50" spans="4:21" x14ac:dyDescent="0.35">
      <c r="D50" s="784" t="s">
        <v>369</v>
      </c>
      <c r="E50" s="784"/>
      <c r="F50" s="784"/>
      <c r="G50" s="784"/>
      <c r="H50" s="784"/>
      <c r="I50" s="784"/>
      <c r="J50" s="784"/>
      <c r="K50" s="784"/>
      <c r="L50" s="784"/>
      <c r="M50" s="24" t="s">
        <v>366</v>
      </c>
      <c r="N50" s="24">
        <v>33400</v>
      </c>
      <c r="O50" s="24">
        <v>19364</v>
      </c>
      <c r="P50" s="24">
        <v>21010</v>
      </c>
    </row>
    <row r="51" spans="4:21" x14ac:dyDescent="0.35">
      <c r="D51" s="784" t="s">
        <v>370</v>
      </c>
      <c r="E51" s="784"/>
      <c r="F51" s="784"/>
      <c r="G51" s="784"/>
      <c r="H51" s="784"/>
      <c r="I51" s="784"/>
      <c r="J51" s="784"/>
      <c r="K51" s="784"/>
      <c r="L51" s="784"/>
      <c r="M51" s="24" t="s">
        <v>366</v>
      </c>
      <c r="N51" s="24">
        <v>19800</v>
      </c>
      <c r="O51" s="24">
        <v>0</v>
      </c>
      <c r="P51" s="21">
        <v>0</v>
      </c>
    </row>
    <row r="52" spans="4:21" x14ac:dyDescent="0.35">
      <c r="D52" s="784" t="s">
        <v>371</v>
      </c>
      <c r="E52" s="784"/>
      <c r="F52" s="784"/>
      <c r="G52" s="784"/>
      <c r="H52" s="784"/>
      <c r="I52" s="784"/>
      <c r="J52" s="784"/>
      <c r="K52" s="784"/>
      <c r="L52" s="784"/>
      <c r="M52" s="24" t="s">
        <v>366</v>
      </c>
      <c r="N52" s="24">
        <v>32600</v>
      </c>
      <c r="O52" s="24">
        <v>0</v>
      </c>
      <c r="P52" s="21">
        <v>0</v>
      </c>
    </row>
    <row r="53" spans="4:21" x14ac:dyDescent="0.35">
      <c r="D53" s="784" t="s">
        <v>372</v>
      </c>
      <c r="E53" s="784"/>
      <c r="F53" s="784"/>
      <c r="G53" s="784"/>
      <c r="H53" s="784"/>
      <c r="I53" s="784"/>
      <c r="J53" s="784"/>
      <c r="K53" s="784"/>
      <c r="L53" s="784"/>
      <c r="M53" s="24" t="s">
        <v>366</v>
      </c>
      <c r="N53" s="24">
        <v>37150</v>
      </c>
      <c r="O53" s="24">
        <v>29823</v>
      </c>
      <c r="P53" s="24">
        <v>14922</v>
      </c>
    </row>
    <row r="54" spans="4:21" x14ac:dyDescent="0.35">
      <c r="D54" s="768" t="s">
        <v>272</v>
      </c>
      <c r="E54" s="768"/>
      <c r="F54" s="768"/>
      <c r="G54" s="768"/>
      <c r="H54" s="415"/>
      <c r="I54" s="415"/>
      <c r="J54" s="415"/>
      <c r="K54" s="415"/>
      <c r="L54" s="415"/>
      <c r="M54" s="415" t="s">
        <v>366</v>
      </c>
      <c r="N54" s="415">
        <v>205950</v>
      </c>
      <c r="O54" s="415">
        <v>113270</v>
      </c>
      <c r="P54" s="415">
        <v>81385</v>
      </c>
    </row>
    <row r="55" spans="4:21" x14ac:dyDescent="0.35">
      <c r="D55" s="49"/>
      <c r="E55" s="49"/>
      <c r="F55" s="49"/>
      <c r="G55" s="49"/>
      <c r="H55" s="49"/>
      <c r="I55" s="219"/>
      <c r="J55" s="219"/>
      <c r="K55" s="219"/>
      <c r="L55" s="219"/>
      <c r="M55" s="132"/>
      <c r="N55" s="47"/>
      <c r="O55" s="131"/>
      <c r="P55" s="132"/>
      <c r="Q55" s="132"/>
      <c r="R55" s="132"/>
    </row>
    <row r="57" spans="4:21" s="41" customFormat="1" ht="19.5" customHeight="1" x14ac:dyDescent="0.35">
      <c r="D57" s="85"/>
      <c r="E57" s="85"/>
      <c r="F57" s="85"/>
      <c r="G57" s="85"/>
      <c r="H57" s="85"/>
      <c r="I57" s="85"/>
      <c r="J57" s="85"/>
      <c r="K57" s="85"/>
      <c r="L57" s="85"/>
      <c r="M57" s="85"/>
      <c r="N57" s="85"/>
      <c r="O57" s="85"/>
      <c r="P57" s="85"/>
      <c r="Q57" s="175"/>
      <c r="R57" s="175"/>
      <c r="S57" s="175"/>
      <c r="T57" s="175"/>
      <c r="U57" s="175"/>
    </row>
    <row r="58" spans="4:21" s="41" customFormat="1" ht="59.25" customHeight="1" x14ac:dyDescent="0.35">
      <c r="D58" s="777"/>
      <c r="E58" s="777"/>
      <c r="F58" s="777"/>
      <c r="G58" s="777"/>
      <c r="H58" s="777"/>
      <c r="I58" s="777"/>
      <c r="J58" s="777"/>
      <c r="K58" s="777"/>
      <c r="L58" s="777"/>
      <c r="M58" s="777"/>
      <c r="N58" s="777"/>
      <c r="O58" s="412"/>
      <c r="P58" s="412"/>
      <c r="Q58" s="412"/>
      <c r="R58" s="412"/>
      <c r="S58" s="191"/>
      <c r="T58" s="191"/>
      <c r="U58" s="191"/>
    </row>
    <row r="61" spans="4:21" ht="18.5" x14ac:dyDescent="0.35">
      <c r="D61" s="64" t="s">
        <v>375</v>
      </c>
      <c r="E61" s="64"/>
      <c r="F61" s="64"/>
      <c r="G61" s="64"/>
      <c r="H61" s="64"/>
      <c r="I61" s="64"/>
      <c r="J61" s="64"/>
      <c r="K61" s="64"/>
      <c r="L61" s="64"/>
    </row>
    <row r="62" spans="4:21" x14ac:dyDescent="0.35">
      <c r="D62" s="217"/>
      <c r="E62" s="217"/>
      <c r="F62" s="217"/>
      <c r="G62" s="217"/>
      <c r="H62" s="217"/>
      <c r="I62" s="47"/>
      <c r="J62" s="47"/>
      <c r="K62" s="47"/>
      <c r="L62" s="47"/>
      <c r="M62" s="47"/>
      <c r="N62" s="47"/>
    </row>
    <row r="63" spans="4:21" ht="15.75" customHeight="1" x14ac:dyDescent="0.35">
      <c r="D63" s="30" t="s">
        <v>376</v>
      </c>
      <c r="E63" s="106"/>
      <c r="F63" s="106"/>
      <c r="G63" s="106"/>
      <c r="H63" s="106"/>
      <c r="I63" s="106"/>
      <c r="J63" s="106"/>
      <c r="K63" s="106"/>
      <c r="L63" s="288"/>
      <c r="M63" s="288"/>
      <c r="N63" s="287"/>
      <c r="O63" s="287"/>
      <c r="P63" s="288"/>
      <c r="Q63" s="288"/>
      <c r="R63" s="288"/>
    </row>
    <row r="64" spans="4:21" ht="28.5" customHeight="1" x14ac:dyDescent="0.35">
      <c r="D64" s="837"/>
      <c r="E64" s="837"/>
      <c r="F64" s="837"/>
      <c r="G64" s="837"/>
      <c r="H64" s="102" t="s">
        <v>218</v>
      </c>
      <c r="I64" s="101" t="s">
        <v>196</v>
      </c>
      <c r="J64" s="101" t="s">
        <v>197</v>
      </c>
      <c r="K64" s="101" t="s">
        <v>211</v>
      </c>
    </row>
    <row r="65" spans="4:18" x14ac:dyDescent="0.35">
      <c r="D65" s="753" t="s">
        <v>377</v>
      </c>
      <c r="E65" s="753"/>
      <c r="F65" s="753"/>
      <c r="G65" s="753"/>
      <c r="H65" s="105" t="s">
        <v>1484</v>
      </c>
      <c r="I65" s="105">
        <v>0</v>
      </c>
      <c r="J65" s="105">
        <v>0</v>
      </c>
      <c r="K65" s="105">
        <v>0</v>
      </c>
    </row>
    <row r="66" spans="4:18" ht="15" customHeight="1" x14ac:dyDescent="0.35">
      <c r="D66" s="49"/>
      <c r="E66" s="49"/>
      <c r="F66" s="49"/>
      <c r="G66" s="49"/>
      <c r="H66" s="49"/>
      <c r="I66" s="219"/>
      <c r="J66" s="219"/>
      <c r="K66" s="219"/>
      <c r="L66" s="219"/>
      <c r="M66" s="132"/>
      <c r="N66" s="47"/>
      <c r="O66" s="131"/>
      <c r="P66" s="132"/>
      <c r="Q66" s="132"/>
      <c r="R66" s="132"/>
    </row>
    <row r="67" spans="4:18" x14ac:dyDescent="0.35">
      <c r="D67" s="47"/>
      <c r="E67" s="47"/>
      <c r="F67" s="47"/>
      <c r="G67" s="47"/>
      <c r="H67" s="47"/>
      <c r="I67" s="47"/>
      <c r="J67" s="47"/>
      <c r="K67" s="47"/>
      <c r="L67" s="47"/>
    </row>
    <row r="68" spans="4:18" ht="19.5" customHeight="1" x14ac:dyDescent="0.35">
      <c r="D68" s="174" t="s">
        <v>12</v>
      </c>
      <c r="E68" s="47"/>
      <c r="F68" s="47"/>
      <c r="G68" s="47"/>
      <c r="H68" s="47"/>
      <c r="I68" s="47"/>
      <c r="J68" s="47"/>
      <c r="K68" s="47"/>
      <c r="L68" s="47"/>
    </row>
    <row r="69" spans="4:18" ht="125" customHeight="1" x14ac:dyDescent="0.35">
      <c r="D69" s="774"/>
      <c r="E69" s="774"/>
      <c r="F69" s="774"/>
      <c r="G69" s="774"/>
      <c r="H69" s="774"/>
      <c r="I69" s="774"/>
      <c r="J69" s="774"/>
      <c r="K69" s="774"/>
      <c r="L69" s="774"/>
      <c r="M69" s="774"/>
      <c r="N69" s="774"/>
      <c r="O69" s="320"/>
      <c r="P69" s="320"/>
      <c r="Q69" s="320"/>
      <c r="R69" s="320"/>
    </row>
    <row r="70" spans="4:18" x14ac:dyDescent="0.35">
      <c r="D70" s="47"/>
      <c r="E70" s="47"/>
      <c r="F70" s="47"/>
      <c r="G70" s="47"/>
      <c r="H70" s="47"/>
      <c r="I70" s="47"/>
      <c r="J70" s="47"/>
      <c r="K70" s="47"/>
      <c r="L70" s="47"/>
    </row>
    <row r="71" spans="4:18" x14ac:dyDescent="0.35">
      <c r="D71" s="47"/>
      <c r="E71" s="47"/>
      <c r="F71" s="47"/>
      <c r="G71" s="47"/>
      <c r="H71" s="47"/>
      <c r="I71" s="47"/>
      <c r="J71" s="47"/>
      <c r="K71" s="47"/>
      <c r="L71" s="47"/>
    </row>
    <row r="72" spans="4:18" ht="18.5" x14ac:dyDescent="0.35">
      <c r="D72" s="64" t="s">
        <v>1001</v>
      </c>
      <c r="E72" s="64"/>
      <c r="F72" s="64"/>
      <c r="G72" s="64"/>
      <c r="H72" s="64"/>
      <c r="I72" s="64"/>
      <c r="J72" s="64"/>
      <c r="K72" s="64"/>
      <c r="L72" s="64"/>
    </row>
    <row r="73" spans="4:18" x14ac:dyDescent="0.35">
      <c r="D73" s="217"/>
      <c r="E73" s="217"/>
      <c r="F73" s="217"/>
      <c r="G73" s="217"/>
      <c r="H73" s="217"/>
      <c r="I73" s="47"/>
      <c r="J73" s="47"/>
      <c r="K73" s="47"/>
      <c r="L73" s="47"/>
      <c r="M73" s="47"/>
      <c r="N73" s="47"/>
    </row>
    <row r="74" spans="4:18" ht="15.75" customHeight="1" x14ac:dyDescent="0.35">
      <c r="D74" s="30" t="s">
        <v>1002</v>
      </c>
      <c r="E74" s="106"/>
      <c r="F74" s="106"/>
      <c r="G74" s="106"/>
      <c r="H74" s="106"/>
      <c r="I74" s="106"/>
      <c r="J74" s="106"/>
      <c r="K74" s="106"/>
      <c r="L74" s="106"/>
      <c r="M74" s="106"/>
      <c r="N74" s="106"/>
      <c r="O74" s="106"/>
      <c r="P74" s="106"/>
      <c r="Q74" s="106"/>
      <c r="R74" s="106"/>
    </row>
    <row r="75" spans="4:18" ht="15" customHeight="1" x14ac:dyDescent="0.35">
      <c r="D75" s="837"/>
      <c r="E75" s="837"/>
      <c r="F75" s="837"/>
      <c r="G75" s="837"/>
      <c r="H75" s="837"/>
      <c r="I75" s="837"/>
      <c r="J75" s="837"/>
      <c r="K75" s="837"/>
      <c r="L75" s="793" t="s">
        <v>218</v>
      </c>
      <c r="M75" s="745" t="s">
        <v>1003</v>
      </c>
      <c r="N75" s="745"/>
      <c r="O75" s="745" t="s">
        <v>384</v>
      </c>
      <c r="P75" s="745"/>
      <c r="Q75" s="745" t="s">
        <v>211</v>
      </c>
      <c r="R75" s="745"/>
    </row>
    <row r="76" spans="4:18" ht="15" customHeight="1" x14ac:dyDescent="0.35">
      <c r="D76" s="837"/>
      <c r="E76" s="837"/>
      <c r="F76" s="837"/>
      <c r="G76" s="837"/>
      <c r="H76" s="837"/>
      <c r="I76" s="837"/>
      <c r="J76" s="837"/>
      <c r="K76" s="837"/>
      <c r="L76" s="793"/>
      <c r="M76" s="29" t="s">
        <v>8</v>
      </c>
      <c r="N76" s="29" t="s">
        <v>22</v>
      </c>
      <c r="O76" s="29" t="s">
        <v>8</v>
      </c>
      <c r="P76" s="29" t="s">
        <v>22</v>
      </c>
      <c r="Q76" s="29" t="s">
        <v>8</v>
      </c>
      <c r="R76" s="29" t="s">
        <v>22</v>
      </c>
    </row>
    <row r="77" spans="4:18" x14ac:dyDescent="0.35">
      <c r="D77" s="838" t="s">
        <v>1004</v>
      </c>
      <c r="E77" s="838"/>
      <c r="F77" s="838"/>
      <c r="G77" s="838"/>
      <c r="H77" s="838"/>
      <c r="I77" s="838"/>
      <c r="J77" s="838"/>
      <c r="K77" s="838"/>
      <c r="L77" s="24" t="s">
        <v>18</v>
      </c>
      <c r="M77" s="524">
        <v>0.97</v>
      </c>
      <c r="N77" s="524">
        <v>0.72</v>
      </c>
      <c r="O77" s="524">
        <v>1</v>
      </c>
      <c r="P77" s="524">
        <v>0.6</v>
      </c>
      <c r="Q77" s="524">
        <v>0.15</v>
      </c>
      <c r="R77" s="524">
        <v>0.16</v>
      </c>
    </row>
    <row r="78" spans="4:18" x14ac:dyDescent="0.35">
      <c r="D78" s="838" t="s">
        <v>1005</v>
      </c>
      <c r="E78" s="838"/>
      <c r="F78" s="838"/>
      <c r="G78" s="838"/>
      <c r="H78" s="838"/>
      <c r="I78" s="838"/>
      <c r="J78" s="838"/>
      <c r="K78" s="838"/>
      <c r="L78" s="24" t="s">
        <v>18</v>
      </c>
      <c r="M78" s="524">
        <v>0.97</v>
      </c>
      <c r="N78" s="524">
        <v>0</v>
      </c>
      <c r="O78" s="524">
        <v>1</v>
      </c>
      <c r="P78" s="524" t="s">
        <v>1006</v>
      </c>
      <c r="Q78" s="524">
        <v>1</v>
      </c>
      <c r="R78" s="524">
        <v>0.16600000000000001</v>
      </c>
    </row>
    <row r="79" spans="4:18" x14ac:dyDescent="0.35">
      <c r="D79" s="838" t="s">
        <v>1007</v>
      </c>
      <c r="E79" s="838"/>
      <c r="F79" s="838"/>
      <c r="G79" s="838"/>
      <c r="H79" s="838"/>
      <c r="I79" s="838"/>
      <c r="J79" s="838"/>
      <c r="K79" s="838"/>
      <c r="L79" s="24" t="s">
        <v>18</v>
      </c>
      <c r="M79" s="524">
        <v>0.77</v>
      </c>
      <c r="N79" s="524">
        <v>0.72</v>
      </c>
      <c r="O79" s="524">
        <v>1</v>
      </c>
      <c r="P79" s="524">
        <v>0.6</v>
      </c>
      <c r="Q79" s="524">
        <v>1</v>
      </c>
      <c r="R79" s="524">
        <v>0.16600000000000001</v>
      </c>
    </row>
    <row r="80" spans="4:18" x14ac:dyDescent="0.35">
      <c r="D80" s="838" t="s">
        <v>1008</v>
      </c>
      <c r="E80" s="838"/>
      <c r="F80" s="838"/>
      <c r="G80" s="838"/>
      <c r="H80" s="838"/>
      <c r="I80" s="838"/>
      <c r="J80" s="838"/>
      <c r="K80" s="838"/>
      <c r="L80" s="24" t="s">
        <v>18</v>
      </c>
      <c r="M80" s="524" t="s">
        <v>231</v>
      </c>
      <c r="N80" s="524" t="s">
        <v>231</v>
      </c>
      <c r="O80" s="524">
        <v>1</v>
      </c>
      <c r="P80" s="524">
        <v>0</v>
      </c>
      <c r="Q80" s="524">
        <v>1</v>
      </c>
      <c r="R80" s="524">
        <v>0</v>
      </c>
    </row>
    <row r="81" spans="1:18" x14ac:dyDescent="0.35">
      <c r="D81" s="838" t="s">
        <v>1635</v>
      </c>
      <c r="E81" s="838"/>
      <c r="F81" s="838"/>
      <c r="G81" s="838"/>
      <c r="H81" s="838"/>
      <c r="I81" s="838"/>
      <c r="J81" s="838"/>
      <c r="K81" s="838"/>
      <c r="L81" s="24" t="s">
        <v>18</v>
      </c>
      <c r="M81" s="524" t="s">
        <v>231</v>
      </c>
      <c r="N81" s="524" t="s">
        <v>231</v>
      </c>
      <c r="O81" s="524">
        <v>0.5</v>
      </c>
      <c r="P81" s="524">
        <v>0</v>
      </c>
      <c r="Q81" s="524">
        <v>1</v>
      </c>
      <c r="R81" s="524">
        <v>1</v>
      </c>
    </row>
    <row r="82" spans="1:18" x14ac:dyDescent="0.35">
      <c r="D82" s="838" t="s">
        <v>1009</v>
      </c>
      <c r="E82" s="838"/>
      <c r="F82" s="838"/>
      <c r="G82" s="838"/>
      <c r="H82" s="838"/>
      <c r="I82" s="838"/>
      <c r="J82" s="838"/>
      <c r="K82" s="838"/>
      <c r="L82" s="24" t="s">
        <v>18</v>
      </c>
      <c r="M82" s="524" t="s">
        <v>231</v>
      </c>
      <c r="N82" s="524" t="s">
        <v>231</v>
      </c>
      <c r="O82" s="524" t="s">
        <v>1010</v>
      </c>
      <c r="P82" s="524">
        <v>1</v>
      </c>
      <c r="Q82" s="524">
        <v>1</v>
      </c>
      <c r="R82" s="524">
        <v>1</v>
      </c>
    </row>
    <row r="83" spans="1:18" x14ac:dyDescent="0.35">
      <c r="D83" s="839" t="s">
        <v>1011</v>
      </c>
      <c r="E83" s="839"/>
      <c r="F83" s="839"/>
      <c r="G83" s="839"/>
      <c r="H83" s="839"/>
      <c r="I83" s="839"/>
      <c r="J83" s="839"/>
      <c r="K83" s="839"/>
      <c r="L83" s="471" t="s">
        <v>18</v>
      </c>
      <c r="M83" s="525" t="s">
        <v>231</v>
      </c>
      <c r="N83" s="525" t="s">
        <v>231</v>
      </c>
      <c r="O83" s="525">
        <v>1</v>
      </c>
      <c r="P83" s="525">
        <v>1</v>
      </c>
      <c r="Q83" s="525">
        <v>1</v>
      </c>
      <c r="R83" s="525">
        <v>1</v>
      </c>
    </row>
    <row r="84" spans="1:18" ht="15" customHeight="1" x14ac:dyDescent="0.35">
      <c r="D84" s="49"/>
      <c r="E84" s="49"/>
      <c r="F84" s="49"/>
      <c r="G84" s="49"/>
      <c r="H84" s="49"/>
      <c r="I84" s="219"/>
      <c r="J84" s="219"/>
      <c r="K84" s="219"/>
      <c r="L84" s="219"/>
      <c r="M84" s="132"/>
      <c r="N84" s="47"/>
      <c r="O84" s="131"/>
      <c r="P84" s="132"/>
      <c r="Q84" s="132"/>
      <c r="R84" s="132"/>
    </row>
    <row r="85" spans="1:18" x14ac:dyDescent="0.35">
      <c r="D85" s="47"/>
      <c r="E85" s="47"/>
      <c r="F85" s="47"/>
      <c r="G85" s="47"/>
      <c r="H85" s="47"/>
      <c r="I85" s="47"/>
      <c r="J85" s="47"/>
      <c r="K85" s="47"/>
      <c r="L85" s="47"/>
    </row>
    <row r="86" spans="1:18" ht="19.5" customHeight="1" x14ac:dyDescent="0.35">
      <c r="D86" s="174" t="s">
        <v>12</v>
      </c>
      <c r="E86" s="47"/>
      <c r="F86" s="47"/>
      <c r="G86" s="47"/>
      <c r="H86" s="47"/>
      <c r="I86" s="47"/>
      <c r="J86" s="47"/>
      <c r="K86" s="47"/>
      <c r="L86" s="47"/>
    </row>
    <row r="87" spans="1:18" ht="135" customHeight="1" x14ac:dyDescent="0.35">
      <c r="D87" s="774"/>
      <c r="E87" s="774"/>
      <c r="F87" s="774"/>
      <c r="G87" s="774"/>
      <c r="H87" s="774"/>
      <c r="I87" s="774"/>
      <c r="J87" s="774"/>
      <c r="K87" s="774"/>
      <c r="L87" s="774"/>
      <c r="M87" s="774"/>
      <c r="N87" s="774"/>
      <c r="O87" s="320"/>
      <c r="P87" s="320"/>
      <c r="Q87" s="320"/>
      <c r="R87" s="320"/>
    </row>
    <row r="88" spans="1:18" x14ac:dyDescent="0.35">
      <c r="D88" s="47"/>
      <c r="E88" s="47"/>
      <c r="F88" s="47"/>
      <c r="G88" s="47"/>
      <c r="H88" s="47"/>
      <c r="I88" s="47"/>
      <c r="J88" s="47"/>
      <c r="K88" s="47"/>
      <c r="L88" s="47"/>
    </row>
    <row r="89" spans="1:18" x14ac:dyDescent="0.35">
      <c r="D89" s="47"/>
      <c r="E89" s="47"/>
      <c r="F89" s="47"/>
      <c r="G89" s="47"/>
      <c r="H89" s="47"/>
      <c r="I89" s="47"/>
      <c r="J89" s="47"/>
      <c r="K89" s="47"/>
      <c r="L89" s="47"/>
    </row>
    <row r="90" spans="1:18" ht="18" customHeight="1" x14ac:dyDescent="0.35">
      <c r="A90" s="526"/>
      <c r="B90" s="526"/>
      <c r="C90" s="526"/>
      <c r="D90" s="787" t="s">
        <v>1012</v>
      </c>
      <c r="E90" s="787"/>
      <c r="F90" s="787"/>
      <c r="G90" s="787"/>
      <c r="H90" s="787"/>
      <c r="I90" s="787"/>
      <c r="J90" s="787"/>
      <c r="K90" s="787"/>
      <c r="L90" s="787"/>
      <c r="M90" s="787"/>
      <c r="N90" s="787"/>
      <c r="O90" s="787"/>
      <c r="P90" s="787"/>
      <c r="Q90" s="787"/>
      <c r="R90" s="787"/>
    </row>
    <row r="91" spans="1:18" x14ac:dyDescent="0.35">
      <c r="D91" s="54"/>
      <c r="E91" s="217"/>
      <c r="F91" s="217"/>
      <c r="G91" s="217"/>
      <c r="H91" s="217"/>
      <c r="I91" s="47"/>
      <c r="J91" s="47"/>
      <c r="K91" s="47"/>
      <c r="L91" s="47"/>
      <c r="M91" s="47"/>
      <c r="N91" s="47"/>
    </row>
    <row r="92" spans="1:18" ht="300.75" customHeight="1" x14ac:dyDescent="0.35">
      <c r="D92" s="763" t="s">
        <v>1636</v>
      </c>
      <c r="E92" s="763"/>
      <c r="F92" s="763"/>
      <c r="G92" s="763"/>
      <c r="H92" s="763"/>
      <c r="I92" s="763"/>
      <c r="J92" s="763"/>
      <c r="K92" s="763"/>
      <c r="L92" s="763"/>
      <c r="M92" s="763"/>
      <c r="N92" s="763"/>
      <c r="O92" s="763"/>
      <c r="P92" s="763"/>
      <c r="Q92" s="763"/>
      <c r="R92" s="763"/>
    </row>
    <row r="93" spans="1:18" ht="321" customHeight="1" x14ac:dyDescent="0.35">
      <c r="D93" s="763"/>
      <c r="E93" s="763"/>
      <c r="F93" s="763"/>
      <c r="G93" s="763"/>
      <c r="H93" s="763"/>
      <c r="I93" s="763"/>
      <c r="J93" s="763"/>
      <c r="K93" s="763"/>
      <c r="L93" s="763"/>
      <c r="M93" s="763"/>
      <c r="N93" s="763"/>
      <c r="O93" s="763"/>
      <c r="P93" s="763"/>
      <c r="Q93" s="763"/>
      <c r="R93" s="763"/>
    </row>
    <row r="94" spans="1:18" ht="17" customHeight="1" x14ac:dyDescent="0.35">
      <c r="D94" s="47"/>
      <c r="E94" s="47"/>
      <c r="F94" s="47"/>
      <c r="G94" s="47"/>
      <c r="H94" s="47"/>
      <c r="I94" s="47"/>
      <c r="J94" s="47"/>
      <c r="K94" s="47"/>
      <c r="L94" s="47"/>
    </row>
    <row r="95" spans="1:18" x14ac:dyDescent="0.35">
      <c r="D95" s="47"/>
      <c r="E95" s="47"/>
      <c r="F95" s="47"/>
      <c r="G95" s="47"/>
      <c r="H95" s="47"/>
      <c r="I95" s="47"/>
      <c r="J95" s="47"/>
      <c r="K95" s="47"/>
      <c r="L95" s="47"/>
    </row>
    <row r="96" spans="1:18" ht="18.5" x14ac:dyDescent="0.35">
      <c r="A96" s="526"/>
      <c r="B96" s="526"/>
      <c r="C96" s="526"/>
      <c r="D96" s="195" t="s">
        <v>1013</v>
      </c>
      <c r="E96" s="520"/>
      <c r="F96" s="520"/>
      <c r="G96" s="520"/>
      <c r="H96" s="520"/>
      <c r="I96" s="215"/>
      <c r="J96" s="215"/>
      <c r="K96" s="215"/>
      <c r="L96" s="215"/>
      <c r="M96" s="215"/>
      <c r="N96" s="215"/>
      <c r="O96" s="521"/>
      <c r="P96" s="521"/>
      <c r="Q96" s="521"/>
      <c r="R96" s="521"/>
    </row>
    <row r="97" spans="1:18" ht="36" customHeight="1" x14ac:dyDescent="0.35">
      <c r="A97" s="526"/>
      <c r="B97" s="526"/>
      <c r="C97" s="526"/>
      <c r="D97" s="787" t="s">
        <v>1014</v>
      </c>
      <c r="E97" s="787"/>
      <c r="F97" s="787"/>
      <c r="G97" s="787"/>
      <c r="H97" s="787"/>
      <c r="I97" s="787"/>
      <c r="J97" s="787"/>
      <c r="K97" s="787"/>
      <c r="L97" s="787"/>
      <c r="M97" s="787"/>
      <c r="N97" s="787"/>
      <c r="O97" s="787"/>
      <c r="P97" s="787"/>
      <c r="Q97" s="787"/>
      <c r="R97" s="787"/>
    </row>
    <row r="98" spans="1:18" ht="18" customHeight="1" x14ac:dyDescent="0.35">
      <c r="A98" s="526"/>
      <c r="B98" s="526"/>
      <c r="C98" s="526"/>
      <c r="D98" s="787" t="s">
        <v>1015</v>
      </c>
      <c r="E98" s="787"/>
      <c r="F98" s="787"/>
      <c r="G98" s="787"/>
      <c r="H98" s="787"/>
      <c r="I98" s="787"/>
      <c r="J98" s="787"/>
      <c r="K98" s="787"/>
      <c r="L98" s="787"/>
      <c r="M98" s="787"/>
      <c r="N98" s="787"/>
      <c r="O98" s="787"/>
      <c r="P98" s="787"/>
      <c r="Q98" s="787"/>
      <c r="R98" s="787"/>
    </row>
    <row r="99" spans="1:18" x14ac:dyDescent="0.35">
      <c r="D99" s="54"/>
      <c r="E99" s="217"/>
      <c r="F99" s="217"/>
      <c r="G99" s="217"/>
      <c r="H99" s="217"/>
      <c r="I99" s="47"/>
      <c r="J99" s="47"/>
      <c r="K99" s="47"/>
      <c r="L99" s="47"/>
      <c r="M99" s="47"/>
      <c r="N99" s="47"/>
    </row>
    <row r="100" spans="1:18" ht="35.5" customHeight="1" x14ac:dyDescent="0.35">
      <c r="D100" s="763" t="s">
        <v>1637</v>
      </c>
      <c r="E100" s="763"/>
      <c r="F100" s="763"/>
      <c r="G100" s="763"/>
      <c r="H100" s="763"/>
      <c r="I100" s="763"/>
      <c r="J100" s="763"/>
      <c r="K100" s="763"/>
      <c r="L100" s="763"/>
      <c r="M100" s="763"/>
      <c r="N100" s="763"/>
      <c r="O100" s="763"/>
      <c r="P100" s="763"/>
      <c r="Q100" s="763"/>
      <c r="R100" s="763"/>
    </row>
    <row r="101" spans="1:18" x14ac:dyDescent="0.35">
      <c r="D101" s="47"/>
      <c r="E101" s="47"/>
      <c r="F101" s="47"/>
      <c r="G101" s="47"/>
      <c r="H101" s="47"/>
      <c r="I101" s="47"/>
      <c r="J101" s="47"/>
      <c r="K101" s="47"/>
      <c r="L101" s="47"/>
    </row>
    <row r="102" spans="1:18" ht="23" customHeight="1" x14ac:dyDescent="0.35">
      <c r="D102" s="47"/>
      <c r="E102" s="47"/>
      <c r="F102" s="47"/>
      <c r="G102" s="47"/>
      <c r="H102" s="47"/>
      <c r="I102" s="47"/>
      <c r="J102" s="47"/>
      <c r="K102" s="47"/>
      <c r="L102" s="47"/>
    </row>
    <row r="103" spans="1:18" ht="18" customHeight="1" x14ac:dyDescent="0.35">
      <c r="A103" s="526"/>
      <c r="B103" s="526"/>
      <c r="C103" s="526"/>
      <c r="D103" s="787" t="s">
        <v>1155</v>
      </c>
      <c r="E103" s="787"/>
      <c r="F103" s="787"/>
      <c r="G103" s="787"/>
      <c r="H103" s="787"/>
      <c r="I103" s="787"/>
      <c r="J103" s="787"/>
      <c r="K103" s="787"/>
      <c r="L103" s="787"/>
      <c r="M103" s="787"/>
      <c r="N103" s="787"/>
      <c r="O103" s="787"/>
      <c r="P103" s="787"/>
      <c r="Q103" s="787"/>
      <c r="R103" s="787"/>
    </row>
    <row r="104" spans="1:18" x14ac:dyDescent="0.35">
      <c r="D104" s="54"/>
      <c r="E104" s="217"/>
      <c r="F104" s="217"/>
      <c r="G104" s="217"/>
      <c r="H104" s="217"/>
      <c r="I104" s="47"/>
      <c r="J104" s="47"/>
      <c r="K104" s="47"/>
      <c r="L104" s="47"/>
      <c r="M104" s="47"/>
      <c r="N104" s="47"/>
    </row>
    <row r="105" spans="1:18" ht="66.75" customHeight="1" x14ac:dyDescent="0.35">
      <c r="D105" s="763" t="s">
        <v>1638</v>
      </c>
      <c r="E105" s="763"/>
      <c r="F105" s="763"/>
      <c r="G105" s="763"/>
      <c r="H105" s="763"/>
      <c r="I105" s="763"/>
      <c r="J105" s="763"/>
      <c r="K105" s="763"/>
      <c r="L105" s="763"/>
      <c r="M105" s="763"/>
      <c r="N105" s="763"/>
      <c r="O105" s="763"/>
      <c r="P105" s="763"/>
      <c r="Q105" s="763"/>
      <c r="R105" s="763"/>
    </row>
    <row r="106" spans="1:18" x14ac:dyDescent="0.35">
      <c r="D106" s="47"/>
      <c r="E106" s="47"/>
      <c r="F106" s="47"/>
      <c r="G106" s="47"/>
      <c r="H106" s="47"/>
      <c r="I106" s="47"/>
      <c r="J106" s="47"/>
      <c r="K106" s="47"/>
      <c r="L106" s="47"/>
    </row>
    <row r="107" spans="1:18" x14ac:dyDescent="0.35">
      <c r="D107" s="47"/>
      <c r="E107" s="47"/>
      <c r="F107" s="47"/>
      <c r="G107" s="47"/>
      <c r="H107" s="47"/>
      <c r="I107" s="47"/>
      <c r="J107" s="47"/>
      <c r="K107" s="47"/>
      <c r="L107" s="47"/>
    </row>
  </sheetData>
  <mergeCells count="52">
    <mergeCell ref="D98:R98"/>
    <mergeCell ref="D100:R100"/>
    <mergeCell ref="D103:R103"/>
    <mergeCell ref="D105:R105"/>
    <mergeCell ref="D82:K82"/>
    <mergeCell ref="D83:K83"/>
    <mergeCell ref="D87:N87"/>
    <mergeCell ref="D90:R90"/>
    <mergeCell ref="D92:R93"/>
    <mergeCell ref="D97:R97"/>
    <mergeCell ref="D77:K77"/>
    <mergeCell ref="D78:K78"/>
    <mergeCell ref="D79:K79"/>
    <mergeCell ref="D80:K80"/>
    <mergeCell ref="O75:P75"/>
    <mergeCell ref="D51:L51"/>
    <mergeCell ref="D53:L53"/>
    <mergeCell ref="D54:G54"/>
    <mergeCell ref="D58:N58"/>
    <mergeCell ref="Q75:R75"/>
    <mergeCell ref="D36:I36"/>
    <mergeCell ref="D15:H15"/>
    <mergeCell ref="D13:H14"/>
    <mergeCell ref="D81:K81"/>
    <mergeCell ref="D65:G65"/>
    <mergeCell ref="D69:N69"/>
    <mergeCell ref="D75:K76"/>
    <mergeCell ref="L75:L76"/>
    <mergeCell ref="M75:N75"/>
    <mergeCell ref="D64:G64"/>
    <mergeCell ref="D43:R43"/>
    <mergeCell ref="D46:L46"/>
    <mergeCell ref="D47:L47"/>
    <mergeCell ref="D48:L48"/>
    <mergeCell ref="D49:L49"/>
    <mergeCell ref="D50:L50"/>
    <mergeCell ref="I13:I14"/>
    <mergeCell ref="D52:L52"/>
    <mergeCell ref="L13:M13"/>
    <mergeCell ref="N13:P13"/>
    <mergeCell ref="D41:N41"/>
    <mergeCell ref="D16:H16"/>
    <mergeCell ref="D20:N20"/>
    <mergeCell ref="D25:R26"/>
    <mergeCell ref="D29:I29"/>
    <mergeCell ref="D30:I30"/>
    <mergeCell ref="D31:I31"/>
    <mergeCell ref="D32:I32"/>
    <mergeCell ref="D33:I33"/>
    <mergeCell ref="D34:I34"/>
    <mergeCell ref="D35:I35"/>
    <mergeCell ref="J13:K13"/>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0DD2-2A37-44E6-809C-F53B17832422}">
  <dimension ref="C2:U103"/>
  <sheetViews>
    <sheetView showRowColHeaders="0" zoomScale="90" zoomScaleNormal="90" workbookViewId="0">
      <pane xSplit="1" topLeftCell="B1" activePane="topRight" state="frozen"/>
      <selection pane="topRight"/>
    </sheetView>
  </sheetViews>
  <sheetFormatPr defaultColWidth="10.453125" defaultRowHeight="14.5" x14ac:dyDescent="0.35"/>
  <cols>
    <col min="1" max="1" width="29.453125" style="69" customWidth="1"/>
    <col min="2" max="2" width="5" style="69" customWidth="1"/>
    <col min="3" max="3" width="3" style="69" customWidth="1"/>
    <col min="4" max="4" width="9.453125" style="69" customWidth="1"/>
    <col min="5" max="21" width="10.453125" style="69" customWidth="1"/>
    <col min="22" max="16384" width="10.453125" style="69"/>
  </cols>
  <sheetData>
    <row r="2" spans="4:21" s="41" customFormat="1" ht="23.5" x14ac:dyDescent="0.35">
      <c r="D2" s="44" t="s">
        <v>379</v>
      </c>
    </row>
    <row r="3" spans="4:21" s="41" customFormat="1" ht="13" x14ac:dyDescent="0.35"/>
    <row r="4" spans="4:21" s="41" customFormat="1" ht="18.5" x14ac:dyDescent="0.35">
      <c r="D4" s="64" t="s">
        <v>233</v>
      </c>
    </row>
    <row r="5" spans="4:21" s="41" customFormat="1" ht="13" x14ac:dyDescent="0.35"/>
    <row r="6" spans="4:21" s="41" customFormat="1" ht="315" customHeight="1" x14ac:dyDescent="0.35">
      <c r="D6" s="210"/>
      <c r="E6" s="210"/>
      <c r="F6" s="210"/>
      <c r="G6" s="210"/>
      <c r="H6" s="210"/>
      <c r="I6" s="210"/>
      <c r="J6" s="210"/>
      <c r="K6" s="210"/>
      <c r="L6" s="210"/>
      <c r="M6" s="210"/>
      <c r="N6" s="210"/>
      <c r="O6" s="210"/>
      <c r="P6" s="210"/>
      <c r="Q6" s="175"/>
      <c r="R6" s="210"/>
      <c r="S6" s="34"/>
      <c r="T6" s="34"/>
      <c r="U6" s="34"/>
    </row>
    <row r="9" spans="4:21" s="66" customFormat="1" ht="18.5" x14ac:dyDescent="0.35">
      <c r="D9" s="64" t="s">
        <v>381</v>
      </c>
      <c r="E9" s="64"/>
      <c r="F9" s="64"/>
      <c r="G9" s="64"/>
      <c r="H9" s="64"/>
      <c r="I9" s="64"/>
      <c r="J9" s="64"/>
      <c r="K9" s="64"/>
      <c r="O9" s="69"/>
    </row>
    <row r="10" spans="4:21" x14ac:dyDescent="0.35">
      <c r="D10" s="41"/>
      <c r="E10" s="41"/>
      <c r="F10" s="41"/>
      <c r="G10" s="41"/>
      <c r="H10" s="41"/>
      <c r="I10" s="41"/>
      <c r="J10" s="41"/>
      <c r="K10" s="41"/>
    </row>
    <row r="11" spans="4:21" x14ac:dyDescent="0.35">
      <c r="D11" s="527" t="s">
        <v>1016</v>
      </c>
      <c r="E11" s="77"/>
      <c r="F11" s="77"/>
      <c r="G11" s="77"/>
      <c r="H11" s="77"/>
      <c r="I11" s="77"/>
      <c r="J11" s="77"/>
      <c r="K11" s="77"/>
      <c r="L11" s="82"/>
      <c r="M11" s="82"/>
      <c r="N11" s="82"/>
      <c r="O11" s="82"/>
      <c r="P11" s="82"/>
      <c r="Q11" s="82"/>
      <c r="R11" s="82"/>
    </row>
    <row r="12" spans="4:21" ht="15" customHeight="1" x14ac:dyDescent="0.35">
      <c r="D12" s="842"/>
      <c r="E12" s="842"/>
      <c r="F12" s="842"/>
      <c r="G12" s="842"/>
      <c r="H12" s="842"/>
      <c r="I12" s="842"/>
      <c r="J12" s="842"/>
      <c r="K12" s="786" t="s">
        <v>218</v>
      </c>
      <c r="L12" s="744" t="s">
        <v>196</v>
      </c>
      <c r="M12" s="744"/>
      <c r="N12" s="744" t="s">
        <v>197</v>
      </c>
      <c r="O12" s="744"/>
      <c r="P12" s="744" t="s">
        <v>211</v>
      </c>
      <c r="Q12" s="744"/>
      <c r="R12" s="744"/>
    </row>
    <row r="13" spans="4:21" x14ac:dyDescent="0.35">
      <c r="D13" s="842"/>
      <c r="E13" s="842"/>
      <c r="F13" s="842"/>
      <c r="G13" s="842"/>
      <c r="H13" s="842"/>
      <c r="I13" s="842"/>
      <c r="J13" s="842"/>
      <c r="K13" s="786"/>
      <c r="L13" s="29" t="s">
        <v>8</v>
      </c>
      <c r="M13" s="29" t="s">
        <v>22</v>
      </c>
      <c r="N13" s="29" t="s">
        <v>8</v>
      </c>
      <c r="O13" s="29" t="s">
        <v>22</v>
      </c>
      <c r="P13" s="29" t="s">
        <v>8</v>
      </c>
      <c r="Q13" s="29" t="s">
        <v>22</v>
      </c>
      <c r="R13" s="29" t="s">
        <v>356</v>
      </c>
    </row>
    <row r="14" spans="4:21" ht="15" customHeight="1" x14ac:dyDescent="0.35">
      <c r="D14" s="785" t="s">
        <v>380</v>
      </c>
      <c r="E14" s="785"/>
      <c r="F14" s="785"/>
      <c r="G14" s="785"/>
      <c r="H14" s="785"/>
      <c r="I14" s="785"/>
      <c r="J14" s="785"/>
      <c r="K14" s="477" t="s">
        <v>18</v>
      </c>
      <c r="L14" s="477">
        <v>0.1</v>
      </c>
      <c r="M14" s="477">
        <v>0.08</v>
      </c>
      <c r="N14" s="477">
        <v>0.1</v>
      </c>
      <c r="O14" s="477">
        <v>0.33</v>
      </c>
      <c r="P14" s="477">
        <v>0.11</v>
      </c>
      <c r="Q14" s="477">
        <v>0.28999999999999998</v>
      </c>
      <c r="R14" s="477">
        <v>0.94499999999999995</v>
      </c>
    </row>
    <row r="15" spans="4:21" ht="20.5" customHeight="1" x14ac:dyDescent="0.35">
      <c r="D15" s="41"/>
      <c r="K15" s="86"/>
      <c r="L15" s="86"/>
      <c r="M15" s="86"/>
      <c r="N15" s="86"/>
      <c r="O15" s="86"/>
      <c r="P15" s="86"/>
      <c r="Q15" s="86"/>
      <c r="R15" s="86"/>
    </row>
    <row r="16" spans="4:21" x14ac:dyDescent="0.35">
      <c r="D16" s="85"/>
      <c r="L16" s="86"/>
      <c r="M16" s="86"/>
      <c r="N16" s="86"/>
      <c r="O16" s="86"/>
      <c r="P16" s="86"/>
      <c r="Q16" s="86"/>
      <c r="R16" s="86"/>
    </row>
    <row r="17" spans="4:18" ht="19.5" customHeight="1" x14ac:dyDescent="0.35">
      <c r="D17" s="69" t="s">
        <v>12</v>
      </c>
      <c r="L17" s="86"/>
      <c r="M17" s="86"/>
      <c r="N17" s="86"/>
      <c r="O17" s="86"/>
      <c r="P17" s="86"/>
      <c r="Q17" s="86"/>
      <c r="R17" s="86"/>
    </row>
    <row r="18" spans="4:18" ht="245.25" customHeight="1" x14ac:dyDescent="0.35">
      <c r="D18" s="840"/>
      <c r="E18" s="840"/>
      <c r="F18" s="840"/>
      <c r="G18" s="840"/>
      <c r="H18" s="840"/>
      <c r="I18" s="840"/>
      <c r="J18" s="840"/>
      <c r="K18" s="840"/>
      <c r="L18" s="840"/>
      <c r="M18" s="840"/>
      <c r="N18" s="840"/>
      <c r="O18" s="493"/>
      <c r="P18" s="493"/>
      <c r="Q18" s="493"/>
      <c r="R18" s="493"/>
    </row>
    <row r="21" spans="4:18" ht="18.5" x14ac:dyDescent="0.35">
      <c r="D21" s="787" t="s">
        <v>383</v>
      </c>
      <c r="E21" s="762"/>
      <c r="F21" s="762"/>
      <c r="G21" s="762"/>
      <c r="H21" s="762"/>
      <c r="I21" s="762"/>
      <c r="J21" s="762"/>
      <c r="K21" s="762"/>
      <c r="L21" s="762"/>
      <c r="M21" s="762"/>
      <c r="N21" s="762"/>
    </row>
    <row r="22" spans="4:18" ht="18.5" x14ac:dyDescent="0.35">
      <c r="D22" s="64" t="s">
        <v>382</v>
      </c>
      <c r="E22" s="64"/>
      <c r="F22" s="64"/>
      <c r="G22" s="64"/>
      <c r="H22" s="64"/>
      <c r="I22" s="64"/>
      <c r="J22" s="64"/>
      <c r="K22" s="64"/>
      <c r="L22" s="64"/>
      <c r="M22" s="64"/>
      <c r="N22" s="64"/>
    </row>
    <row r="23" spans="4:18" x14ac:dyDescent="0.35">
      <c r="D23" s="47"/>
      <c r="E23" s="47"/>
      <c r="F23" s="47"/>
      <c r="G23" s="47"/>
      <c r="H23" s="47"/>
      <c r="I23" s="47"/>
      <c r="J23" s="47"/>
      <c r="K23" s="47"/>
      <c r="L23" s="47"/>
      <c r="M23" s="47"/>
      <c r="N23" s="47"/>
    </row>
    <row r="24" spans="4:18" ht="16" x14ac:dyDescent="0.35">
      <c r="D24" s="766" t="s">
        <v>385</v>
      </c>
      <c r="E24" s="766"/>
      <c r="F24" s="766"/>
      <c r="G24" s="766"/>
      <c r="H24" s="766"/>
      <c r="I24" s="766"/>
      <c r="J24" s="766"/>
      <c r="K24" s="766"/>
      <c r="L24" s="766"/>
      <c r="M24" s="766"/>
      <c r="N24" s="766"/>
    </row>
    <row r="25" spans="4:18" ht="28.5" customHeight="1" x14ac:dyDescent="0.35">
      <c r="D25" s="841"/>
      <c r="E25" s="841"/>
      <c r="F25" s="841"/>
      <c r="G25" s="841"/>
      <c r="H25" s="841"/>
      <c r="I25" s="841"/>
      <c r="J25" s="841"/>
      <c r="K25" s="27" t="s">
        <v>218</v>
      </c>
      <c r="L25" s="28" t="s">
        <v>196</v>
      </c>
      <c r="M25" s="28" t="s">
        <v>384</v>
      </c>
      <c r="N25" s="28" t="s">
        <v>384</v>
      </c>
    </row>
    <row r="26" spans="4:18" ht="14.25" customHeight="1" x14ac:dyDescent="0.35">
      <c r="D26" s="746" t="s">
        <v>1017</v>
      </c>
      <c r="E26" s="746"/>
      <c r="F26" s="746"/>
      <c r="G26" s="746"/>
      <c r="H26" s="746"/>
      <c r="I26" s="746"/>
      <c r="J26" s="746"/>
      <c r="K26" s="319" t="s">
        <v>18</v>
      </c>
      <c r="L26" s="319">
        <v>1</v>
      </c>
      <c r="M26" s="423">
        <v>0.85</v>
      </c>
      <c r="N26" s="423">
        <v>0.83</v>
      </c>
    </row>
    <row r="27" spans="4:18" ht="14.25" customHeight="1" x14ac:dyDescent="0.35">
      <c r="D27" s="843" t="s">
        <v>1018</v>
      </c>
      <c r="E27" s="843"/>
      <c r="F27" s="843"/>
      <c r="G27" s="843"/>
      <c r="H27" s="843"/>
      <c r="I27" s="843"/>
      <c r="J27" s="843"/>
      <c r="K27" s="477" t="s">
        <v>18</v>
      </c>
      <c r="L27" s="477" t="s">
        <v>231</v>
      </c>
      <c r="M27" s="500">
        <v>0</v>
      </c>
      <c r="N27" s="500">
        <v>0</v>
      </c>
      <c r="O27" s="214"/>
      <c r="P27" s="214"/>
      <c r="Q27" s="208"/>
      <c r="R27" s="208"/>
    </row>
    <row r="28" spans="4:18" x14ac:dyDescent="0.35">
      <c r="O28" s="214"/>
      <c r="P28" s="214"/>
      <c r="Q28" s="208"/>
      <c r="R28" s="208"/>
    </row>
    <row r="29" spans="4:18" x14ac:dyDescent="0.35">
      <c r="D29" s="6"/>
      <c r="E29" s="6"/>
      <c r="F29" s="6"/>
      <c r="G29" s="6"/>
      <c r="H29" s="6"/>
      <c r="I29" s="6"/>
      <c r="J29" s="6"/>
      <c r="K29" s="6"/>
      <c r="L29" s="6"/>
      <c r="M29" s="6"/>
      <c r="N29" s="6"/>
      <c r="O29" s="214"/>
      <c r="P29" s="214"/>
      <c r="Q29" s="208"/>
      <c r="R29" s="208"/>
    </row>
    <row r="30" spans="4:18" ht="22.25" customHeight="1" x14ac:dyDescent="0.35">
      <c r="D30" s="48"/>
      <c r="E30" s="6"/>
      <c r="F30" s="6"/>
      <c r="G30" s="6"/>
      <c r="H30" s="6"/>
      <c r="I30" s="6"/>
      <c r="J30" s="6"/>
      <c r="K30" s="6"/>
      <c r="L30" s="6"/>
      <c r="M30" s="6"/>
      <c r="N30" s="6"/>
      <c r="O30" s="214"/>
      <c r="P30" s="214"/>
      <c r="Q30" s="208"/>
      <c r="R30" s="208"/>
    </row>
    <row r="31" spans="4:18" ht="267" customHeight="1" x14ac:dyDescent="0.35">
      <c r="D31" s="777"/>
      <c r="E31" s="777"/>
      <c r="F31" s="777"/>
      <c r="G31" s="777"/>
      <c r="H31" s="777"/>
      <c r="I31" s="777"/>
      <c r="J31" s="777"/>
      <c r="K31" s="777"/>
      <c r="L31" s="777"/>
      <c r="M31" s="777"/>
      <c r="N31" s="777"/>
      <c r="O31" s="528"/>
      <c r="P31" s="528"/>
      <c r="Q31" s="412"/>
      <c r="R31" s="412"/>
    </row>
    <row r="33" spans="3:21" x14ac:dyDescent="0.35">
      <c r="C33" s="47"/>
      <c r="D33" s="47"/>
      <c r="E33" s="47"/>
      <c r="F33" s="47"/>
      <c r="G33" s="47"/>
      <c r="H33" s="47"/>
      <c r="I33" s="47"/>
      <c r="J33" s="47"/>
      <c r="K33" s="47"/>
      <c r="L33" s="47"/>
      <c r="M33" s="47"/>
      <c r="N33" s="47"/>
      <c r="O33" s="47"/>
      <c r="P33" s="47"/>
      <c r="Q33" s="47"/>
      <c r="R33" s="47"/>
      <c r="S33" s="47"/>
      <c r="T33" s="47"/>
      <c r="U33" s="47"/>
    </row>
    <row r="34" spans="3:21" s="66" customFormat="1" ht="18.5" x14ac:dyDescent="0.35">
      <c r="D34" s="195" t="s">
        <v>388</v>
      </c>
    </row>
    <row r="35" spans="3:21" s="66" customFormat="1" ht="18.5" x14ac:dyDescent="0.35">
      <c r="D35" s="195" t="s">
        <v>389</v>
      </c>
    </row>
    <row r="36" spans="3:21" x14ac:dyDescent="0.35">
      <c r="C36" s="47"/>
      <c r="D36" s="54"/>
      <c r="E36" s="47"/>
      <c r="F36" s="47"/>
      <c r="G36" s="47"/>
      <c r="H36" s="47"/>
      <c r="I36" s="47"/>
      <c r="J36" s="47"/>
      <c r="K36" s="47"/>
      <c r="L36" s="47"/>
      <c r="M36" s="47"/>
      <c r="N36" s="47"/>
      <c r="O36" s="47"/>
      <c r="P36" s="47"/>
      <c r="Q36" s="47"/>
      <c r="R36" s="47"/>
      <c r="S36" s="47"/>
      <c r="T36" s="47"/>
      <c r="U36" s="47"/>
    </row>
    <row r="37" spans="3:21" ht="15.75" customHeight="1" x14ac:dyDescent="0.4">
      <c r="C37" s="47"/>
      <c r="D37" s="30" t="s">
        <v>1019</v>
      </c>
      <c r="E37" s="39"/>
      <c r="F37" s="39"/>
      <c r="G37" s="39"/>
      <c r="H37" s="38"/>
      <c r="I37" s="38"/>
      <c r="J37" s="38"/>
      <c r="K37" s="38"/>
      <c r="L37" s="38"/>
      <c r="M37" s="38"/>
      <c r="N37" s="38"/>
      <c r="O37" s="38"/>
      <c r="P37" s="38"/>
      <c r="Q37" s="38"/>
      <c r="R37" s="38"/>
      <c r="S37" s="38"/>
      <c r="T37" s="38"/>
      <c r="U37" s="47"/>
    </row>
    <row r="38" spans="3:21" ht="15" customHeight="1" x14ac:dyDescent="0.35">
      <c r="C38" s="47"/>
      <c r="D38" s="764"/>
      <c r="E38" s="764"/>
      <c r="F38" s="764"/>
      <c r="G38" s="764"/>
      <c r="H38" s="764"/>
      <c r="I38" s="764"/>
      <c r="J38" s="786" t="s">
        <v>218</v>
      </c>
      <c r="K38" s="744" t="s">
        <v>196</v>
      </c>
      <c r="L38" s="744"/>
      <c r="M38" s="744"/>
      <c r="N38" s="744" t="s">
        <v>386</v>
      </c>
      <c r="O38" s="744"/>
      <c r="P38" s="744"/>
      <c r="Q38" s="744" t="s">
        <v>387</v>
      </c>
      <c r="R38" s="744"/>
      <c r="S38" s="744"/>
      <c r="T38" s="744"/>
    </row>
    <row r="39" spans="3:21" ht="15" customHeight="1" x14ac:dyDescent="0.35">
      <c r="C39" s="47"/>
      <c r="D39" s="764"/>
      <c r="E39" s="764"/>
      <c r="F39" s="764"/>
      <c r="G39" s="764"/>
      <c r="H39" s="764"/>
      <c r="I39" s="764"/>
      <c r="J39" s="786"/>
      <c r="K39" s="845" t="s">
        <v>8</v>
      </c>
      <c r="L39" s="845"/>
      <c r="M39" s="845"/>
      <c r="N39" s="845" t="s">
        <v>8</v>
      </c>
      <c r="O39" s="845"/>
      <c r="P39" s="845"/>
      <c r="Q39" s="845" t="s">
        <v>8</v>
      </c>
      <c r="R39" s="845"/>
      <c r="S39" s="845"/>
      <c r="T39" s="29" t="s">
        <v>22</v>
      </c>
    </row>
    <row r="40" spans="3:21" ht="40.5" customHeight="1" x14ac:dyDescent="0.35">
      <c r="C40" s="47"/>
      <c r="D40" s="764"/>
      <c r="E40" s="764"/>
      <c r="F40" s="764"/>
      <c r="G40" s="764"/>
      <c r="H40" s="764"/>
      <c r="I40" s="764"/>
      <c r="J40" s="786"/>
      <c r="K40" s="529" t="s">
        <v>1020</v>
      </c>
      <c r="L40" s="529" t="s">
        <v>1018</v>
      </c>
      <c r="M40" s="529" t="s">
        <v>1021</v>
      </c>
      <c r="N40" s="529" t="s">
        <v>1020</v>
      </c>
      <c r="O40" s="529" t="s">
        <v>1018</v>
      </c>
      <c r="P40" s="529" t="s">
        <v>1021</v>
      </c>
      <c r="Q40" s="529" t="s">
        <v>1020</v>
      </c>
      <c r="R40" s="529" t="s">
        <v>1018</v>
      </c>
      <c r="S40" s="529" t="s">
        <v>1021</v>
      </c>
      <c r="T40" s="529" t="s">
        <v>1020</v>
      </c>
    </row>
    <row r="41" spans="3:21" ht="28.5" customHeight="1" x14ac:dyDescent="0.35">
      <c r="C41" s="47"/>
      <c r="D41" s="784" t="s">
        <v>1022</v>
      </c>
      <c r="E41" s="784"/>
      <c r="F41" s="784"/>
      <c r="G41" s="784"/>
      <c r="H41" s="784"/>
      <c r="I41" s="784"/>
      <c r="J41" s="24" t="s">
        <v>1484</v>
      </c>
      <c r="K41" s="24">
        <v>4161</v>
      </c>
      <c r="L41" s="24">
        <v>1903</v>
      </c>
      <c r="M41" s="24">
        <v>58</v>
      </c>
      <c r="N41" s="24">
        <v>2441</v>
      </c>
      <c r="O41" s="24">
        <v>1898</v>
      </c>
      <c r="P41" s="24">
        <v>67</v>
      </c>
      <c r="Q41" s="24">
        <v>5247</v>
      </c>
      <c r="R41" s="24">
        <v>1740</v>
      </c>
      <c r="S41" s="24">
        <v>65</v>
      </c>
      <c r="T41" s="24">
        <v>166</v>
      </c>
    </row>
    <row r="42" spans="3:21" ht="28.5" customHeight="1" x14ac:dyDescent="0.35">
      <c r="C42" s="47"/>
      <c r="D42" s="784" t="s">
        <v>1023</v>
      </c>
      <c r="E42" s="784"/>
      <c r="F42" s="784"/>
      <c r="G42" s="784"/>
      <c r="H42" s="784"/>
      <c r="I42" s="784"/>
      <c r="J42" s="24" t="s">
        <v>1484</v>
      </c>
      <c r="K42" s="24">
        <v>1538</v>
      </c>
      <c r="L42" s="24">
        <v>0</v>
      </c>
      <c r="M42" s="24" t="s">
        <v>231</v>
      </c>
      <c r="N42" s="24">
        <v>703</v>
      </c>
      <c r="O42" s="24">
        <v>0</v>
      </c>
      <c r="P42" s="24">
        <v>4</v>
      </c>
      <c r="Q42" s="24">
        <v>633</v>
      </c>
      <c r="R42" s="24">
        <v>0</v>
      </c>
      <c r="S42" s="24">
        <v>3</v>
      </c>
      <c r="T42" s="24">
        <v>6</v>
      </c>
    </row>
    <row r="43" spans="3:21" ht="28.5" customHeight="1" x14ac:dyDescent="0.35">
      <c r="C43" s="47"/>
      <c r="D43" s="784" t="s">
        <v>1024</v>
      </c>
      <c r="E43" s="784"/>
      <c r="F43" s="784"/>
      <c r="G43" s="784"/>
      <c r="H43" s="784"/>
      <c r="I43" s="784"/>
      <c r="J43" s="24" t="s">
        <v>18</v>
      </c>
      <c r="K43" s="509" t="s">
        <v>231</v>
      </c>
      <c r="L43" s="509">
        <v>0</v>
      </c>
      <c r="M43" s="509" t="s">
        <v>231</v>
      </c>
      <c r="N43" s="509">
        <v>3.5000000000000003E-2</v>
      </c>
      <c r="O43" s="509">
        <v>0</v>
      </c>
      <c r="P43" s="509" t="s">
        <v>231</v>
      </c>
      <c r="Q43" s="509">
        <v>2.52E-2</v>
      </c>
      <c r="R43" s="509">
        <v>0</v>
      </c>
      <c r="S43" s="509">
        <v>4.5999999999999999E-2</v>
      </c>
      <c r="T43" s="509">
        <v>1</v>
      </c>
    </row>
    <row r="44" spans="3:21" ht="28.5" customHeight="1" x14ac:dyDescent="0.35">
      <c r="C44" s="47"/>
      <c r="D44" s="785" t="s">
        <v>1025</v>
      </c>
      <c r="E44" s="785"/>
      <c r="F44" s="785"/>
      <c r="G44" s="785"/>
      <c r="H44" s="785"/>
      <c r="I44" s="785"/>
      <c r="J44" s="471" t="s">
        <v>18</v>
      </c>
      <c r="K44" s="530">
        <v>1.0999999999999999E-2</v>
      </c>
      <c r="L44" s="530">
        <v>0</v>
      </c>
      <c r="M44" s="530">
        <v>0</v>
      </c>
      <c r="N44" s="530">
        <v>0</v>
      </c>
      <c r="O44" s="530">
        <v>0</v>
      </c>
      <c r="P44" s="530">
        <v>0</v>
      </c>
      <c r="Q44" s="530">
        <v>0</v>
      </c>
      <c r="R44" s="530">
        <v>0</v>
      </c>
      <c r="S44" s="530">
        <v>0</v>
      </c>
      <c r="T44" s="530">
        <v>0</v>
      </c>
    </row>
    <row r="45" spans="3:21" ht="15" customHeight="1" x14ac:dyDescent="0.35">
      <c r="C45" s="47"/>
      <c r="D45" s="49"/>
      <c r="E45" s="221"/>
      <c r="F45" s="221"/>
      <c r="G45" s="221"/>
      <c r="H45" s="47"/>
      <c r="I45" s="47"/>
      <c r="J45" s="47"/>
      <c r="K45" s="47"/>
      <c r="L45" s="47"/>
      <c r="M45" s="47"/>
      <c r="N45" s="47"/>
      <c r="O45" s="131"/>
      <c r="P45" s="531"/>
      <c r="Q45" s="531"/>
      <c r="R45" s="531"/>
      <c r="S45" s="47"/>
      <c r="T45" s="47"/>
      <c r="U45" s="47"/>
    </row>
    <row r="46" spans="3:21" ht="15.75" customHeight="1" x14ac:dyDescent="0.4">
      <c r="C46" s="47"/>
      <c r="D46" s="30" t="s">
        <v>1026</v>
      </c>
      <c r="E46" s="39"/>
      <c r="F46" s="39"/>
      <c r="G46" s="39"/>
      <c r="H46" s="38"/>
      <c r="I46" s="38"/>
      <c r="J46" s="38"/>
      <c r="K46" s="38"/>
      <c r="L46" s="38"/>
      <c r="M46" s="38"/>
      <c r="N46" s="38"/>
      <c r="O46" s="38"/>
      <c r="P46" s="38"/>
      <c r="Q46" s="38"/>
      <c r="R46" s="38"/>
      <c r="S46" s="38"/>
      <c r="T46" s="47"/>
      <c r="U46" s="47"/>
    </row>
    <row r="47" spans="3:21" ht="26" x14ac:dyDescent="0.35">
      <c r="C47" s="47"/>
      <c r="D47" s="764"/>
      <c r="E47" s="764"/>
      <c r="F47" s="764"/>
      <c r="G47" s="764"/>
      <c r="H47" s="764"/>
      <c r="I47" s="764"/>
      <c r="J47" s="764"/>
      <c r="K47" s="764"/>
      <c r="L47" s="764"/>
      <c r="M47" s="786" t="s">
        <v>218</v>
      </c>
      <c r="N47" s="28" t="s">
        <v>196</v>
      </c>
      <c r="O47" s="744" t="s">
        <v>197</v>
      </c>
      <c r="P47" s="744"/>
      <c r="Q47" s="744" t="s">
        <v>211</v>
      </c>
      <c r="R47" s="744"/>
      <c r="S47" s="744"/>
      <c r="T47" s="47"/>
      <c r="U47" s="47"/>
    </row>
    <row r="48" spans="3:21" x14ac:dyDescent="0.35">
      <c r="C48" s="47"/>
      <c r="D48" s="764"/>
      <c r="E48" s="764"/>
      <c r="F48" s="764"/>
      <c r="G48" s="764"/>
      <c r="H48" s="764"/>
      <c r="I48" s="764"/>
      <c r="J48" s="764"/>
      <c r="K48" s="764"/>
      <c r="L48" s="764"/>
      <c r="M48" s="786"/>
      <c r="N48" s="29" t="s">
        <v>8</v>
      </c>
      <c r="O48" s="29" t="s">
        <v>8</v>
      </c>
      <c r="P48" s="29" t="s">
        <v>22</v>
      </c>
      <c r="Q48" s="845" t="s">
        <v>8</v>
      </c>
      <c r="R48" s="845"/>
      <c r="S48" s="29" t="s">
        <v>22</v>
      </c>
      <c r="T48" s="47"/>
      <c r="U48" s="47"/>
    </row>
    <row r="49" spans="3:21" ht="38.25" customHeight="1" x14ac:dyDescent="0.35">
      <c r="C49" s="47"/>
      <c r="D49" s="764"/>
      <c r="E49" s="764"/>
      <c r="F49" s="764"/>
      <c r="G49" s="764"/>
      <c r="H49" s="764"/>
      <c r="I49" s="764"/>
      <c r="J49" s="764"/>
      <c r="K49" s="764"/>
      <c r="L49" s="764"/>
      <c r="M49" s="786"/>
      <c r="N49" s="529" t="s">
        <v>1018</v>
      </c>
      <c r="O49" s="529" t="s">
        <v>1018</v>
      </c>
      <c r="P49" s="529" t="s">
        <v>1020</v>
      </c>
      <c r="Q49" s="529" t="s">
        <v>1020</v>
      </c>
      <c r="R49" s="529" t="s">
        <v>1018</v>
      </c>
      <c r="S49" s="529" t="s">
        <v>1020</v>
      </c>
      <c r="T49" s="47"/>
      <c r="U49" s="47"/>
    </row>
    <row r="50" spans="3:21" x14ac:dyDescent="0.35">
      <c r="C50" s="47"/>
      <c r="D50" s="784" t="s">
        <v>1117</v>
      </c>
      <c r="E50" s="784"/>
      <c r="F50" s="784"/>
      <c r="G50" s="784"/>
      <c r="H50" s="784"/>
      <c r="I50" s="784"/>
      <c r="J50" s="784"/>
      <c r="K50" s="784"/>
      <c r="L50" s="784"/>
      <c r="M50" s="24" t="s">
        <v>1484</v>
      </c>
      <c r="N50" s="24">
        <v>1903</v>
      </c>
      <c r="O50" s="24">
        <v>1898</v>
      </c>
      <c r="P50" s="24">
        <v>180</v>
      </c>
      <c r="Q50" s="24">
        <v>5247</v>
      </c>
      <c r="R50" s="24">
        <v>1740</v>
      </c>
      <c r="S50" s="24">
        <v>166</v>
      </c>
      <c r="T50" s="47"/>
      <c r="U50" s="47"/>
    </row>
    <row r="51" spans="3:21" x14ac:dyDescent="0.35">
      <c r="C51" s="47"/>
      <c r="D51" s="784" t="s">
        <v>1027</v>
      </c>
      <c r="E51" s="784"/>
      <c r="F51" s="784"/>
      <c r="G51" s="784"/>
      <c r="H51" s="784"/>
      <c r="I51" s="784"/>
      <c r="J51" s="784"/>
      <c r="K51" s="784"/>
      <c r="L51" s="784"/>
      <c r="M51" s="24" t="s">
        <v>1484</v>
      </c>
      <c r="N51" s="24">
        <v>0</v>
      </c>
      <c r="O51" s="24">
        <v>0</v>
      </c>
      <c r="P51" s="24">
        <v>0.11</v>
      </c>
      <c r="Q51" s="24">
        <v>856</v>
      </c>
      <c r="R51" s="24">
        <v>0</v>
      </c>
      <c r="S51" s="24">
        <v>6</v>
      </c>
      <c r="T51" s="47"/>
      <c r="U51" s="47"/>
    </row>
    <row r="52" spans="3:21" x14ac:dyDescent="0.35">
      <c r="C52" s="47"/>
      <c r="D52" s="784" t="s">
        <v>1024</v>
      </c>
      <c r="E52" s="784"/>
      <c r="F52" s="784"/>
      <c r="G52" s="784"/>
      <c r="H52" s="784"/>
      <c r="I52" s="784"/>
      <c r="J52" s="784"/>
      <c r="K52" s="784"/>
      <c r="L52" s="784"/>
      <c r="M52" s="24" t="s">
        <v>18</v>
      </c>
      <c r="N52" s="509">
        <v>0</v>
      </c>
      <c r="O52" s="509">
        <v>0</v>
      </c>
      <c r="P52" s="509">
        <v>1</v>
      </c>
      <c r="Q52" s="24" t="s">
        <v>231</v>
      </c>
      <c r="R52" s="509">
        <v>0</v>
      </c>
      <c r="S52" s="509">
        <v>1</v>
      </c>
      <c r="T52" s="47"/>
      <c r="U52" s="47"/>
    </row>
    <row r="53" spans="3:21" ht="24.75" customHeight="1" x14ac:dyDescent="0.35">
      <c r="C53" s="47"/>
      <c r="D53" s="785" t="s">
        <v>1025</v>
      </c>
      <c r="E53" s="785"/>
      <c r="F53" s="785"/>
      <c r="G53" s="785"/>
      <c r="H53" s="785"/>
      <c r="I53" s="785"/>
      <c r="J53" s="785"/>
      <c r="K53" s="785"/>
      <c r="L53" s="785"/>
      <c r="M53" s="471" t="s">
        <v>18</v>
      </c>
      <c r="N53" s="530">
        <v>0</v>
      </c>
      <c r="O53" s="530">
        <v>0</v>
      </c>
      <c r="P53" s="530">
        <v>0</v>
      </c>
      <c r="Q53" s="530" t="s">
        <v>231</v>
      </c>
      <c r="R53" s="530">
        <v>0</v>
      </c>
      <c r="S53" s="530">
        <v>0</v>
      </c>
      <c r="T53" s="47"/>
      <c r="U53" s="47"/>
    </row>
    <row r="54" spans="3:21" ht="15" customHeight="1" x14ac:dyDescent="0.35">
      <c r="C54" s="47"/>
      <c r="D54" s="49"/>
      <c r="E54" s="221"/>
      <c r="F54" s="221"/>
      <c r="G54" s="221"/>
      <c r="H54" s="47"/>
      <c r="I54" s="47"/>
      <c r="J54" s="47"/>
      <c r="K54" s="47"/>
      <c r="L54" s="47"/>
      <c r="M54" s="47"/>
      <c r="N54" s="47"/>
      <c r="O54" s="131"/>
      <c r="P54" s="531"/>
      <c r="Q54" s="531"/>
      <c r="R54" s="531"/>
      <c r="S54" s="47"/>
      <c r="T54" s="47"/>
      <c r="U54" s="47"/>
    </row>
    <row r="55" spans="3:21" ht="15" customHeight="1" x14ac:dyDescent="0.35">
      <c r="C55" s="47"/>
      <c r="D55" s="49"/>
      <c r="E55" s="221"/>
      <c r="F55" s="221"/>
      <c r="G55" s="221"/>
      <c r="H55" s="47"/>
      <c r="I55" s="47"/>
      <c r="J55" s="47"/>
      <c r="K55" s="47"/>
      <c r="L55" s="47"/>
      <c r="M55" s="47"/>
      <c r="N55" s="47"/>
      <c r="O55" s="47"/>
      <c r="P55" s="47"/>
      <c r="Q55" s="47"/>
      <c r="R55" s="47"/>
      <c r="S55" s="47"/>
      <c r="T55" s="47"/>
      <c r="U55" s="47"/>
    </row>
    <row r="56" spans="3:21" ht="19.5" customHeight="1" x14ac:dyDescent="0.35">
      <c r="C56" s="47"/>
      <c r="D56" s="48"/>
      <c r="E56" s="221"/>
      <c r="F56" s="221"/>
      <c r="G56" s="221"/>
      <c r="H56" s="47"/>
      <c r="I56" s="47"/>
      <c r="J56" s="47"/>
      <c r="K56" s="47"/>
      <c r="L56" s="47"/>
      <c r="M56" s="47"/>
      <c r="N56" s="47"/>
      <c r="O56" s="47"/>
      <c r="P56" s="47"/>
      <c r="Q56" s="47"/>
      <c r="R56" s="47"/>
      <c r="S56" s="47"/>
      <c r="T56" s="47"/>
      <c r="U56" s="47"/>
    </row>
    <row r="57" spans="3:21" ht="257.25" customHeight="1" x14ac:dyDescent="0.35">
      <c r="C57" s="47"/>
      <c r="D57" s="774"/>
      <c r="E57" s="774"/>
      <c r="F57" s="774"/>
      <c r="G57" s="774"/>
      <c r="H57" s="774"/>
      <c r="I57" s="774"/>
      <c r="J57" s="774"/>
      <c r="K57" s="774"/>
      <c r="L57" s="774"/>
      <c r="M57" s="774"/>
      <c r="N57" s="774"/>
      <c r="O57" s="320"/>
      <c r="P57" s="320"/>
      <c r="Q57" s="320"/>
      <c r="R57" s="320"/>
      <c r="S57" s="47"/>
      <c r="T57" s="47"/>
      <c r="U57" s="47"/>
    </row>
    <row r="58" spans="3:21" ht="374" customHeight="1" x14ac:dyDescent="0.35">
      <c r="C58" s="47"/>
      <c r="D58" s="460"/>
      <c r="E58" s="460"/>
      <c r="F58" s="460"/>
      <c r="G58" s="460"/>
      <c r="H58" s="460"/>
      <c r="I58" s="460"/>
      <c r="J58" s="460"/>
      <c r="K58" s="460"/>
      <c r="L58" s="460"/>
      <c r="M58" s="460"/>
      <c r="N58" s="460"/>
      <c r="O58" s="320"/>
      <c r="P58" s="320"/>
      <c r="Q58" s="320"/>
      <c r="R58" s="320"/>
      <c r="S58" s="47"/>
      <c r="T58" s="47"/>
      <c r="U58" s="47"/>
    </row>
    <row r="59" spans="3:21" ht="15" customHeight="1" x14ac:dyDescent="0.35">
      <c r="C59" s="47"/>
      <c r="D59" s="220"/>
      <c r="E59" s="220"/>
      <c r="F59" s="220"/>
      <c r="G59" s="220"/>
      <c r="H59" s="47"/>
      <c r="I59" s="47"/>
      <c r="J59" s="47"/>
      <c r="K59" s="47"/>
      <c r="L59" s="47"/>
      <c r="M59" s="47"/>
      <c r="N59" s="47"/>
      <c r="O59" s="47"/>
      <c r="P59" s="47"/>
      <c r="Q59" s="47"/>
      <c r="R59" s="47"/>
      <c r="S59" s="47"/>
      <c r="T59" s="47"/>
      <c r="U59" s="47"/>
    </row>
    <row r="60" spans="3:21" ht="18" customHeight="1" x14ac:dyDescent="0.35">
      <c r="D60" s="64" t="s">
        <v>951</v>
      </c>
      <c r="E60" s="212"/>
      <c r="F60" s="212"/>
      <c r="G60" s="212"/>
      <c r="H60" s="212"/>
      <c r="I60" s="212"/>
      <c r="J60" s="212"/>
      <c r="K60" s="212"/>
      <c r="L60" s="212"/>
      <c r="M60" s="212"/>
      <c r="N60" s="212"/>
      <c r="O60" s="212"/>
      <c r="P60" s="212"/>
      <c r="Q60" s="212"/>
      <c r="R60" s="212"/>
    </row>
    <row r="61" spans="3:21" ht="18" customHeight="1" x14ac:dyDescent="0.35">
      <c r="D61" s="64" t="s">
        <v>1135</v>
      </c>
      <c r="E61" s="212"/>
      <c r="F61" s="212"/>
      <c r="G61" s="212"/>
      <c r="H61" s="212"/>
      <c r="I61" s="212"/>
      <c r="J61" s="212"/>
      <c r="K61" s="212"/>
      <c r="L61" s="212"/>
      <c r="M61" s="212"/>
      <c r="N61" s="212"/>
      <c r="O61" s="212"/>
      <c r="P61" s="212"/>
      <c r="Q61" s="212"/>
      <c r="R61" s="212"/>
    </row>
    <row r="62" spans="3:21" ht="18.5" x14ac:dyDescent="0.35">
      <c r="D62" s="762" t="s">
        <v>952</v>
      </c>
      <c r="E62" s="762"/>
      <c r="F62" s="762"/>
      <c r="G62" s="762"/>
      <c r="H62" s="762"/>
      <c r="I62" s="762"/>
      <c r="J62" s="762"/>
      <c r="K62" s="762"/>
      <c r="L62" s="762"/>
      <c r="M62" s="762"/>
      <c r="N62" s="762"/>
      <c r="O62" s="762"/>
      <c r="P62" s="762"/>
      <c r="Q62" s="762"/>
      <c r="R62" s="762"/>
    </row>
    <row r="63" spans="3:21" ht="14.5" customHeight="1" x14ac:dyDescent="0.35">
      <c r="D63" s="195"/>
      <c r="E63" s="195"/>
      <c r="F63" s="195"/>
      <c r="G63" s="195"/>
      <c r="H63" s="195"/>
      <c r="I63" s="195"/>
      <c r="J63" s="195"/>
      <c r="K63" s="195"/>
      <c r="L63" s="195"/>
      <c r="M63" s="195"/>
      <c r="N63" s="195"/>
      <c r="O63" s="195"/>
      <c r="P63" s="195"/>
      <c r="Q63" s="195"/>
      <c r="R63" s="195"/>
    </row>
    <row r="64" spans="3:21" ht="156" customHeight="1" x14ac:dyDescent="0.35">
      <c r="D64" s="844" t="s">
        <v>1416</v>
      </c>
      <c r="E64" s="844"/>
      <c r="F64" s="844"/>
      <c r="G64" s="844"/>
      <c r="H64" s="844"/>
      <c r="I64" s="844"/>
      <c r="J64" s="844"/>
      <c r="K64" s="844"/>
      <c r="L64" s="844"/>
      <c r="M64" s="844"/>
      <c r="N64" s="844"/>
      <c r="O64" s="844"/>
      <c r="P64" s="844"/>
      <c r="Q64" s="844"/>
      <c r="R64" s="844"/>
    </row>
    <row r="65" spans="3:21" x14ac:dyDescent="0.35">
      <c r="C65" s="47"/>
      <c r="D65" s="47"/>
      <c r="E65" s="47"/>
      <c r="F65" s="47"/>
      <c r="G65" s="47"/>
      <c r="H65" s="47"/>
      <c r="I65" s="47"/>
      <c r="J65" s="47"/>
      <c r="K65" s="47"/>
      <c r="L65" s="47"/>
      <c r="M65" s="47"/>
      <c r="N65" s="47"/>
      <c r="O65" s="47"/>
      <c r="P65" s="47"/>
      <c r="Q65" s="47"/>
      <c r="R65" s="47"/>
      <c r="S65" s="47"/>
      <c r="T65" s="47"/>
      <c r="U65" s="47"/>
    </row>
    <row r="66" spans="3:21" s="66" customFormat="1" ht="36" customHeight="1" x14ac:dyDescent="0.35">
      <c r="D66" s="787" t="s">
        <v>393</v>
      </c>
      <c r="E66" s="787"/>
      <c r="F66" s="787"/>
      <c r="G66" s="787"/>
      <c r="H66" s="787"/>
      <c r="I66" s="787"/>
      <c r="J66" s="787"/>
      <c r="K66" s="787"/>
      <c r="L66" s="787"/>
      <c r="M66" s="787"/>
      <c r="N66" s="787"/>
      <c r="O66" s="787"/>
      <c r="P66" s="787"/>
      <c r="Q66" s="787"/>
      <c r="R66" s="787"/>
    </row>
    <row r="67" spans="3:21" s="66" customFormat="1" ht="36" customHeight="1" x14ac:dyDescent="0.35">
      <c r="D67" s="787" t="s">
        <v>1136</v>
      </c>
      <c r="E67" s="787"/>
      <c r="F67" s="787"/>
      <c r="G67" s="787"/>
      <c r="H67" s="787"/>
      <c r="I67" s="787"/>
      <c r="J67" s="787"/>
      <c r="K67" s="787"/>
      <c r="L67" s="787"/>
      <c r="M67" s="787"/>
      <c r="N67" s="787"/>
      <c r="O67" s="787"/>
      <c r="P67" s="787"/>
      <c r="Q67" s="787"/>
      <c r="R67" s="787"/>
    </row>
    <row r="68" spans="3:21" x14ac:dyDescent="0.35">
      <c r="C68" s="47"/>
      <c r="D68" s="47"/>
      <c r="E68" s="47"/>
      <c r="F68" s="47"/>
      <c r="G68" s="47"/>
      <c r="H68" s="47"/>
      <c r="I68" s="47"/>
      <c r="J68" s="47"/>
      <c r="K68" s="47"/>
      <c r="L68" s="47"/>
      <c r="M68" s="47"/>
      <c r="N68" s="47"/>
      <c r="O68" s="47"/>
      <c r="P68" s="47"/>
      <c r="Q68" s="47"/>
      <c r="R68" s="47"/>
      <c r="S68" s="47"/>
      <c r="T68" s="47"/>
      <c r="U68" s="47"/>
    </row>
    <row r="69" spans="3:21" s="43" customFormat="1" ht="16" x14ac:dyDescent="0.35">
      <c r="D69" s="766" t="s">
        <v>390</v>
      </c>
      <c r="E69" s="766"/>
      <c r="F69" s="766"/>
      <c r="G69" s="766"/>
      <c r="H69" s="766"/>
      <c r="I69" s="766"/>
      <c r="J69" s="766"/>
      <c r="K69" s="766"/>
      <c r="L69" s="766"/>
      <c r="M69" s="766"/>
      <c r="N69" s="766"/>
    </row>
    <row r="70" spans="3:21" ht="28.5" customHeight="1" x14ac:dyDescent="0.35">
      <c r="C70" s="47"/>
      <c r="D70" s="746"/>
      <c r="E70" s="746"/>
      <c r="F70" s="746"/>
      <c r="G70" s="746"/>
      <c r="H70" s="746"/>
      <c r="I70" s="746"/>
      <c r="J70" s="746"/>
      <c r="K70" s="746"/>
      <c r="L70" s="27" t="s">
        <v>218</v>
      </c>
      <c r="M70" s="28" t="s">
        <v>197</v>
      </c>
      <c r="N70" s="28" t="s">
        <v>211</v>
      </c>
      <c r="O70" s="47"/>
      <c r="P70" s="47"/>
      <c r="Q70" s="47"/>
    </row>
    <row r="71" spans="3:21" ht="15" customHeight="1" x14ac:dyDescent="0.35">
      <c r="C71" s="47"/>
      <c r="D71" s="784" t="s">
        <v>391</v>
      </c>
      <c r="E71" s="784"/>
      <c r="F71" s="784"/>
      <c r="G71" s="784"/>
      <c r="H71" s="784"/>
      <c r="I71" s="784"/>
      <c r="J71" s="784"/>
      <c r="K71" s="784"/>
      <c r="L71" s="22" t="s">
        <v>18</v>
      </c>
      <c r="M71" s="73">
        <v>0.8533950071124129</v>
      </c>
      <c r="N71" s="73">
        <v>0.873</v>
      </c>
      <c r="O71" s="47"/>
      <c r="P71" s="47"/>
      <c r="Q71" s="47"/>
    </row>
    <row r="72" spans="3:21" ht="15" customHeight="1" x14ac:dyDescent="0.35">
      <c r="C72" s="47"/>
      <c r="D72" s="784" t="s">
        <v>392</v>
      </c>
      <c r="E72" s="784"/>
      <c r="F72" s="784"/>
      <c r="G72" s="784"/>
      <c r="H72" s="784"/>
      <c r="I72" s="784"/>
      <c r="J72" s="784"/>
      <c r="K72" s="784"/>
      <c r="L72" s="22" t="s">
        <v>18</v>
      </c>
      <c r="M72" s="73">
        <v>7.7232053975457571E-2</v>
      </c>
      <c r="N72" s="73">
        <v>0.11259999999999999</v>
      </c>
      <c r="O72" s="47"/>
      <c r="P72" s="47"/>
      <c r="Q72" s="47"/>
    </row>
    <row r="73" spans="3:21" ht="15" customHeight="1" x14ac:dyDescent="0.35">
      <c r="C73" s="47"/>
      <c r="D73" s="532" t="s">
        <v>1028</v>
      </c>
      <c r="E73" s="532"/>
      <c r="F73" s="532"/>
      <c r="G73" s="532"/>
      <c r="H73" s="532"/>
      <c r="I73" s="532"/>
      <c r="J73" s="532"/>
      <c r="K73" s="532"/>
      <c r="L73" s="517" t="s">
        <v>18</v>
      </c>
      <c r="M73" s="508">
        <v>0.93</v>
      </c>
      <c r="N73" s="508">
        <v>0.98560000000000003</v>
      </c>
      <c r="O73" s="47"/>
      <c r="P73" s="47"/>
      <c r="Q73" s="47"/>
    </row>
    <row r="74" spans="3:21" ht="13.25" customHeight="1" x14ac:dyDescent="0.35">
      <c r="C74" s="47"/>
      <c r="D74" s="47"/>
      <c r="E74" s="47"/>
      <c r="F74" s="47"/>
      <c r="G74" s="47"/>
      <c r="H74" s="47"/>
      <c r="I74" s="47"/>
      <c r="J74" s="47"/>
      <c r="K74" s="47"/>
      <c r="L74" s="47"/>
      <c r="M74" s="47"/>
      <c r="N74" s="47"/>
      <c r="O74" s="47"/>
      <c r="P74" s="136"/>
      <c r="Q74" s="136"/>
      <c r="R74" s="136"/>
      <c r="S74" s="47"/>
      <c r="T74" s="47"/>
      <c r="U74" s="47"/>
    </row>
    <row r="75" spans="3:21" ht="19.25" customHeight="1" x14ac:dyDescent="0.35">
      <c r="E75" s="47"/>
      <c r="F75" s="49"/>
      <c r="G75" s="221"/>
      <c r="H75" s="221"/>
      <c r="I75" s="221"/>
      <c r="J75" s="47"/>
      <c r="K75" s="47"/>
      <c r="L75" s="47"/>
      <c r="M75" s="47"/>
      <c r="N75" s="47"/>
      <c r="O75" s="47"/>
      <c r="P75" s="47"/>
      <c r="Q75" s="47"/>
    </row>
    <row r="76" spans="3:21" ht="14" customHeight="1" x14ac:dyDescent="0.35">
      <c r="E76" s="47"/>
      <c r="F76" s="49"/>
      <c r="G76" s="221"/>
      <c r="H76" s="221"/>
      <c r="I76" s="221"/>
      <c r="J76" s="47"/>
      <c r="K76" s="47"/>
      <c r="L76" s="47"/>
      <c r="M76" s="47"/>
      <c r="N76" s="47"/>
      <c r="O76" s="47"/>
      <c r="P76" s="47"/>
      <c r="Q76" s="47"/>
    </row>
    <row r="77" spans="3:21" ht="113.25" customHeight="1" x14ac:dyDescent="0.35">
      <c r="D77" s="774"/>
      <c r="E77" s="774"/>
      <c r="F77" s="774"/>
      <c r="G77" s="774"/>
      <c r="H77" s="774"/>
      <c r="I77" s="774"/>
      <c r="J77" s="774"/>
      <c r="K77" s="774"/>
      <c r="L77" s="774"/>
      <c r="M77" s="774"/>
      <c r="N77" s="774"/>
      <c r="O77" s="81"/>
      <c r="P77" s="81"/>
      <c r="Q77" s="81"/>
      <c r="R77" s="533"/>
    </row>
    <row r="78" spans="3:21" x14ac:dyDescent="0.35">
      <c r="E78" s="47"/>
      <c r="F78" s="846"/>
      <c r="G78" s="846"/>
      <c r="H78" s="846"/>
      <c r="I78" s="846"/>
      <c r="J78" s="846"/>
      <c r="K78" s="846"/>
      <c r="L78" s="846"/>
      <c r="M78" s="846"/>
      <c r="N78" s="846"/>
      <c r="O78" s="846"/>
      <c r="P78" s="846"/>
      <c r="Q78" s="47"/>
      <c r="R78" s="47"/>
      <c r="S78" s="47"/>
      <c r="T78" s="47"/>
      <c r="U78" s="47"/>
    </row>
    <row r="79" spans="3:21" x14ac:dyDescent="0.35">
      <c r="E79" s="47"/>
      <c r="F79" s="534"/>
      <c r="G79" s="534"/>
      <c r="H79" s="534"/>
      <c r="I79" s="534"/>
      <c r="J79" s="534"/>
      <c r="K79" s="534"/>
      <c r="L79" s="534"/>
      <c r="M79" s="534"/>
      <c r="N79" s="534"/>
      <c r="O79" s="534"/>
      <c r="P79" s="534"/>
      <c r="Q79" s="47"/>
      <c r="R79" s="47"/>
      <c r="S79" s="47"/>
      <c r="T79" s="47"/>
      <c r="U79" s="47"/>
    </row>
    <row r="80" spans="3:21" ht="36" customHeight="1" x14ac:dyDescent="0.35">
      <c r="D80" s="787" t="s">
        <v>394</v>
      </c>
      <c r="E80" s="787"/>
      <c r="F80" s="787"/>
      <c r="G80" s="787"/>
      <c r="H80" s="787"/>
      <c r="I80" s="787"/>
      <c r="J80" s="787"/>
      <c r="K80" s="787"/>
      <c r="L80" s="787"/>
      <c r="M80" s="787"/>
      <c r="N80" s="787"/>
      <c r="O80" s="787"/>
      <c r="P80" s="787"/>
      <c r="Q80" s="787"/>
      <c r="R80" s="787"/>
      <c r="S80" s="47"/>
      <c r="T80" s="47"/>
      <c r="U80" s="47"/>
    </row>
    <row r="81" spans="4:21" x14ac:dyDescent="0.35">
      <c r="D81" s="199"/>
      <c r="E81" s="47"/>
      <c r="F81" s="47"/>
      <c r="G81" s="47"/>
      <c r="H81" s="47"/>
      <c r="I81" s="47"/>
      <c r="J81" s="47"/>
      <c r="K81" s="47"/>
      <c r="L81" s="47"/>
      <c r="M81" s="47"/>
      <c r="N81" s="47"/>
      <c r="O81" s="47"/>
      <c r="P81" s="47"/>
      <c r="Q81" s="47"/>
      <c r="R81" s="47"/>
      <c r="S81" s="47"/>
      <c r="T81" s="47"/>
      <c r="U81" s="47"/>
    </row>
    <row r="82" spans="4:21" ht="15.75" customHeight="1" x14ac:dyDescent="0.35">
      <c r="D82" s="766" t="s">
        <v>1029</v>
      </c>
      <c r="E82" s="766"/>
      <c r="F82" s="766"/>
      <c r="G82" s="766"/>
      <c r="H82" s="766"/>
      <c r="I82" s="766"/>
      <c r="J82" s="766"/>
      <c r="K82" s="766"/>
      <c r="L82" s="766"/>
      <c r="M82" s="766"/>
      <c r="N82" s="766"/>
      <c r="O82" s="47"/>
      <c r="P82" s="47"/>
      <c r="Q82" s="47"/>
      <c r="R82" s="47"/>
      <c r="S82" s="47"/>
      <c r="T82" s="47"/>
      <c r="U82" s="47"/>
    </row>
    <row r="83" spans="4:21" ht="28.5" customHeight="1" x14ac:dyDescent="0.35">
      <c r="D83" s="755"/>
      <c r="E83" s="755"/>
      <c r="F83" s="755"/>
      <c r="G83" s="755"/>
      <c r="H83" s="755"/>
      <c r="I83" s="755"/>
      <c r="J83" s="755"/>
      <c r="K83" s="755"/>
      <c r="L83" s="27" t="s">
        <v>218</v>
      </c>
      <c r="M83" s="28" t="s">
        <v>197</v>
      </c>
      <c r="N83" s="28" t="s">
        <v>211</v>
      </c>
      <c r="O83" s="6"/>
      <c r="P83" s="47"/>
      <c r="Q83" s="47"/>
    </row>
    <row r="84" spans="4:21" x14ac:dyDescent="0.35">
      <c r="D84" s="784" t="s">
        <v>1639</v>
      </c>
      <c r="E84" s="784"/>
      <c r="F84" s="784"/>
      <c r="G84" s="784"/>
      <c r="H84" s="784"/>
      <c r="I84" s="784"/>
      <c r="J84" s="784"/>
      <c r="K84" s="784"/>
      <c r="L84" s="24" t="s">
        <v>144</v>
      </c>
      <c r="M84" s="74">
        <v>0</v>
      </c>
      <c r="N84" s="74">
        <v>0</v>
      </c>
      <c r="O84" s="6"/>
      <c r="P84" s="47"/>
      <c r="Q84" s="47"/>
    </row>
    <row r="85" spans="4:21" x14ac:dyDescent="0.35">
      <c r="D85" s="784" t="s">
        <v>1640</v>
      </c>
      <c r="E85" s="784"/>
      <c r="F85" s="784"/>
      <c r="G85" s="784"/>
      <c r="H85" s="784"/>
      <c r="I85" s="784"/>
      <c r="J85" s="784"/>
      <c r="K85" s="784"/>
      <c r="L85" s="24" t="s">
        <v>144</v>
      </c>
      <c r="M85" s="74">
        <v>0</v>
      </c>
      <c r="N85" s="74">
        <v>0</v>
      </c>
      <c r="O85" s="6"/>
      <c r="P85" s="47"/>
      <c r="Q85" s="47"/>
    </row>
    <row r="86" spans="4:21" x14ac:dyDescent="0.35">
      <c r="D86" s="775" t="s">
        <v>1641</v>
      </c>
      <c r="E86" s="775"/>
      <c r="F86" s="775"/>
      <c r="G86" s="775"/>
      <c r="H86" s="775"/>
      <c r="I86" s="775"/>
      <c r="J86" s="775"/>
      <c r="K86" s="775"/>
      <c r="L86" s="471" t="s">
        <v>144</v>
      </c>
      <c r="M86" s="535">
        <v>0</v>
      </c>
      <c r="N86" s="535">
        <v>0</v>
      </c>
      <c r="O86" s="6"/>
      <c r="P86" s="47"/>
      <c r="Q86" s="47"/>
    </row>
    <row r="90" spans="4:21" ht="56.25" customHeight="1" x14ac:dyDescent="0.35">
      <c r="D90" s="774"/>
      <c r="E90" s="774"/>
      <c r="F90" s="774"/>
      <c r="G90" s="774"/>
      <c r="H90" s="774"/>
      <c r="I90" s="774"/>
      <c r="J90" s="774"/>
      <c r="K90" s="774"/>
      <c r="L90" s="774"/>
      <c r="M90" s="774"/>
      <c r="N90" s="774"/>
      <c r="O90" s="533"/>
      <c r="P90" s="533"/>
      <c r="Q90" s="533"/>
      <c r="R90" s="533"/>
    </row>
    <row r="93" spans="4:21" ht="18.5" x14ac:dyDescent="0.35">
      <c r="D93" s="64" t="s">
        <v>1030</v>
      </c>
      <c r="E93" s="64"/>
      <c r="F93" s="64"/>
      <c r="G93" s="64"/>
      <c r="H93" s="64"/>
      <c r="I93" s="64"/>
      <c r="J93" s="64"/>
      <c r="K93" s="64"/>
      <c r="L93" s="64"/>
      <c r="M93" s="64"/>
      <c r="N93" s="64"/>
      <c r="O93" s="66"/>
      <c r="P93" s="66"/>
    </row>
    <row r="94" spans="4:21" x14ac:dyDescent="0.35">
      <c r="D94" s="54"/>
      <c r="E94" s="47"/>
      <c r="F94" s="47"/>
      <c r="G94" s="47"/>
      <c r="H94" s="47"/>
      <c r="I94" s="47"/>
      <c r="J94" s="47"/>
      <c r="K94" s="47"/>
      <c r="L94" s="47"/>
      <c r="M94" s="47"/>
      <c r="N94" s="47"/>
      <c r="O94" s="47"/>
      <c r="P94" s="47"/>
    </row>
    <row r="95" spans="4:21" ht="353.25" customHeight="1" x14ac:dyDescent="0.35">
      <c r="D95" s="748" t="s">
        <v>1642</v>
      </c>
      <c r="E95" s="748"/>
      <c r="F95" s="748"/>
      <c r="G95" s="748"/>
      <c r="H95" s="748"/>
      <c r="I95" s="748"/>
      <c r="J95" s="748"/>
      <c r="K95" s="748"/>
      <c r="L95" s="748"/>
      <c r="M95" s="748"/>
      <c r="N95" s="748"/>
      <c r="O95" s="748"/>
      <c r="P95" s="748"/>
      <c r="Q95" s="748"/>
      <c r="R95" s="748"/>
    </row>
    <row r="96" spans="4:21" x14ac:dyDescent="0.35">
      <c r="D96" s="173"/>
      <c r="E96" s="173"/>
      <c r="F96" s="173"/>
      <c r="G96" s="173"/>
      <c r="H96" s="173"/>
      <c r="I96" s="173"/>
      <c r="J96" s="173"/>
      <c r="K96" s="173"/>
      <c r="L96" s="173"/>
      <c r="M96" s="173"/>
      <c r="N96" s="173"/>
      <c r="O96" s="240"/>
      <c r="P96" s="240"/>
    </row>
    <row r="98" spans="4:18" ht="36" customHeight="1" x14ac:dyDescent="0.35">
      <c r="D98" s="64" t="s">
        <v>1031</v>
      </c>
      <c r="E98" s="64"/>
      <c r="F98" s="64"/>
      <c r="G98" s="64"/>
      <c r="H98" s="64"/>
      <c r="I98" s="64"/>
      <c r="J98" s="64"/>
      <c r="K98" s="64"/>
      <c r="L98" s="64"/>
      <c r="M98" s="64"/>
      <c r="N98" s="64"/>
    </row>
    <row r="99" spans="4:18" ht="16" x14ac:dyDescent="0.35">
      <c r="D99" s="30" t="s">
        <v>1032</v>
      </c>
      <c r="E99" s="30"/>
      <c r="F99" s="30"/>
      <c r="G99" s="30"/>
      <c r="H99" s="30"/>
      <c r="I99" s="30"/>
      <c r="J99" s="30"/>
      <c r="K99" s="30"/>
      <c r="L99" s="30"/>
      <c r="M99" s="30"/>
      <c r="N99" s="30"/>
      <c r="O99" s="30"/>
      <c r="P99" s="30"/>
      <c r="Q99" s="30"/>
      <c r="R99" s="30"/>
    </row>
    <row r="100" spans="4:18" ht="26" x14ac:dyDescent="0.35">
      <c r="D100" s="784"/>
      <c r="E100" s="784"/>
      <c r="F100" s="784"/>
      <c r="G100" s="784"/>
      <c r="H100" s="784"/>
      <c r="I100" s="784"/>
      <c r="J100" s="784"/>
      <c r="K100" s="784"/>
      <c r="L100" s="784"/>
      <c r="M100" s="784"/>
      <c r="N100" s="784"/>
      <c r="O100" s="27" t="s">
        <v>218</v>
      </c>
      <c r="P100" s="28" t="s">
        <v>196</v>
      </c>
      <c r="Q100" s="28" t="s">
        <v>197</v>
      </c>
      <c r="R100" s="28" t="s">
        <v>211</v>
      </c>
    </row>
    <row r="101" spans="4:18" ht="15" customHeight="1" x14ac:dyDescent="0.35">
      <c r="D101" s="784" t="s">
        <v>1033</v>
      </c>
      <c r="E101" s="784"/>
      <c r="F101" s="784"/>
      <c r="G101" s="784"/>
      <c r="H101" s="784"/>
      <c r="I101" s="784"/>
      <c r="J101" s="784"/>
      <c r="K101" s="784"/>
      <c r="L101" s="784"/>
      <c r="M101" s="784"/>
      <c r="N101" s="784"/>
      <c r="O101" s="24" t="s">
        <v>1034</v>
      </c>
      <c r="P101" s="24">
        <v>2220715</v>
      </c>
      <c r="Q101" s="24" t="s">
        <v>1412</v>
      </c>
      <c r="R101" s="24">
        <v>3118363</v>
      </c>
    </row>
    <row r="102" spans="4:18" ht="15" customHeight="1" x14ac:dyDescent="0.35">
      <c r="D102" s="784" t="s">
        <v>1035</v>
      </c>
      <c r="E102" s="784"/>
      <c r="F102" s="784"/>
      <c r="G102" s="784"/>
      <c r="H102" s="784"/>
      <c r="I102" s="784"/>
      <c r="J102" s="784"/>
      <c r="K102" s="784"/>
      <c r="L102" s="784"/>
      <c r="M102" s="784"/>
      <c r="N102" s="784"/>
      <c r="O102" s="24" t="s">
        <v>1034</v>
      </c>
      <c r="P102" s="24" t="s">
        <v>1413</v>
      </c>
      <c r="Q102" s="24" t="s">
        <v>1414</v>
      </c>
      <c r="R102" s="24">
        <v>2485095</v>
      </c>
    </row>
    <row r="103" spans="4:18" ht="15" customHeight="1" x14ac:dyDescent="0.35">
      <c r="D103" s="775" t="s">
        <v>76</v>
      </c>
      <c r="E103" s="775"/>
      <c r="F103" s="775"/>
      <c r="G103" s="775"/>
      <c r="H103" s="775"/>
      <c r="I103" s="775"/>
      <c r="J103" s="775"/>
      <c r="K103" s="775"/>
      <c r="L103" s="775"/>
      <c r="M103" s="775"/>
      <c r="N103" s="775"/>
      <c r="O103" s="471" t="s">
        <v>18</v>
      </c>
      <c r="P103" s="525">
        <v>0.78</v>
      </c>
      <c r="Q103" s="525">
        <v>0.67</v>
      </c>
      <c r="R103" s="525">
        <v>0.79689999999999994</v>
      </c>
    </row>
  </sheetData>
  <mergeCells count="57">
    <mergeCell ref="D86:K86"/>
    <mergeCell ref="D69:N69"/>
    <mergeCell ref="D70:K70"/>
    <mergeCell ref="D71:K71"/>
    <mergeCell ref="D72:K72"/>
    <mergeCell ref="D77:N77"/>
    <mergeCell ref="F78:P78"/>
    <mergeCell ref="D82:N82"/>
    <mergeCell ref="D83:K83"/>
    <mergeCell ref="D84:K84"/>
    <mergeCell ref="D85:K85"/>
    <mergeCell ref="D80:R80"/>
    <mergeCell ref="D101:N101"/>
    <mergeCell ref="D102:N102"/>
    <mergeCell ref="D103:N103"/>
    <mergeCell ref="D100:N100"/>
    <mergeCell ref="D90:N90"/>
    <mergeCell ref="D95:R95"/>
    <mergeCell ref="D26:J26"/>
    <mergeCell ref="D27:J27"/>
    <mergeCell ref="Q47:S47"/>
    <mergeCell ref="D62:R62"/>
    <mergeCell ref="D64:R64"/>
    <mergeCell ref="D51:L51"/>
    <mergeCell ref="Q48:R48"/>
    <mergeCell ref="D50:L50"/>
    <mergeCell ref="Q38:T38"/>
    <mergeCell ref="Q39:S39"/>
    <mergeCell ref="N39:P39"/>
    <mergeCell ref="K39:M39"/>
    <mergeCell ref="D41:I41"/>
    <mergeCell ref="D42:I42"/>
    <mergeCell ref="D43:I43"/>
    <mergeCell ref="D44:I44"/>
    <mergeCell ref="P12:R12"/>
    <mergeCell ref="D18:N18"/>
    <mergeCell ref="D21:N21"/>
    <mergeCell ref="D24:N24"/>
    <mergeCell ref="D25:J25"/>
    <mergeCell ref="D14:J14"/>
    <mergeCell ref="D12:J13"/>
    <mergeCell ref="K12:K13"/>
    <mergeCell ref="L12:M12"/>
    <mergeCell ref="N12:O12"/>
    <mergeCell ref="D31:N31"/>
    <mergeCell ref="D67:R67"/>
    <mergeCell ref="D52:L52"/>
    <mergeCell ref="D53:L53"/>
    <mergeCell ref="D57:N57"/>
    <mergeCell ref="D66:R66"/>
    <mergeCell ref="D47:L49"/>
    <mergeCell ref="M47:M49"/>
    <mergeCell ref="O47:P47"/>
    <mergeCell ref="D38:I40"/>
    <mergeCell ref="J38:J40"/>
    <mergeCell ref="K38:M38"/>
    <mergeCell ref="N38:P38"/>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6598-7D33-438B-B1D1-1200C9ADF54D}">
  <dimension ref="C2:AE267"/>
  <sheetViews>
    <sheetView showRowColHeaders="0" zoomScale="90" zoomScaleNormal="90" workbookViewId="0">
      <pane xSplit="1" topLeftCell="C1" activePane="topRight" state="frozen"/>
      <selection activeCell="D249" sqref="D249:L249"/>
      <selection pane="topRight" activeCell="I269" sqref="I269"/>
    </sheetView>
  </sheetViews>
  <sheetFormatPr defaultColWidth="9.1796875" defaultRowHeight="14.5" x14ac:dyDescent="0.35"/>
  <cols>
    <col min="1" max="1" width="29.453125" style="69" customWidth="1"/>
    <col min="2" max="2" width="4.453125" style="69" customWidth="1"/>
    <col min="3" max="3" width="2.453125" style="69" customWidth="1"/>
    <col min="4" max="5" width="8.453125" style="250" customWidth="1"/>
    <col min="6" max="6" width="8.453125" style="69" customWidth="1"/>
    <col min="7" max="10" width="10.453125" style="69" customWidth="1"/>
    <col min="11" max="20" width="11.1796875" style="69" customWidth="1"/>
    <col min="21" max="30" width="10.453125" style="69" customWidth="1"/>
    <col min="31" max="16384" width="9.1796875" style="69"/>
  </cols>
  <sheetData>
    <row r="2" spans="4:31" s="41" customFormat="1" ht="23.5" x14ac:dyDescent="0.35">
      <c r="D2" s="847" t="s">
        <v>1643</v>
      </c>
      <c r="E2" s="847"/>
      <c r="F2" s="847"/>
      <c r="G2" s="847"/>
      <c r="H2" s="847"/>
      <c r="I2" s="847"/>
      <c r="J2" s="847"/>
      <c r="K2" s="847"/>
      <c r="L2" s="847"/>
      <c r="M2" s="847"/>
      <c r="N2" s="847"/>
      <c r="O2" s="847"/>
      <c r="P2" s="847"/>
      <c r="Q2" s="847"/>
    </row>
    <row r="3" spans="4:31" s="41" customFormat="1" ht="13" x14ac:dyDescent="0.35">
      <c r="D3" s="172"/>
      <c r="E3" s="172"/>
    </row>
    <row r="4" spans="4:31" s="41" customFormat="1" ht="18.5" x14ac:dyDescent="0.35">
      <c r="D4" s="787" t="s">
        <v>233</v>
      </c>
      <c r="E4" s="787"/>
      <c r="F4" s="787"/>
      <c r="G4" s="787"/>
      <c r="H4" s="787"/>
      <c r="I4" s="787"/>
    </row>
    <row r="5" spans="4:31" s="41" customFormat="1" ht="18.5" x14ac:dyDescent="0.35">
      <c r="D5" s="194"/>
      <c r="E5" s="194"/>
      <c r="F5" s="194"/>
      <c r="G5" s="194"/>
      <c r="H5" s="194"/>
      <c r="I5" s="194"/>
    </row>
    <row r="6" spans="4:31" s="41" customFormat="1" ht="13" x14ac:dyDescent="0.35">
      <c r="D6" s="33"/>
      <c r="E6" s="33"/>
      <c r="F6" s="34"/>
      <c r="G6" s="34"/>
      <c r="H6" s="34"/>
      <c r="I6" s="34"/>
      <c r="J6" s="34"/>
      <c r="K6" s="34"/>
      <c r="L6" s="34"/>
      <c r="M6" s="34"/>
      <c r="N6" s="34"/>
      <c r="O6" s="34"/>
      <c r="P6" s="34"/>
      <c r="R6" s="850"/>
      <c r="S6" s="850"/>
      <c r="T6" s="850"/>
      <c r="U6" s="850"/>
      <c r="V6" s="850"/>
    </row>
    <row r="7" spans="4:31" s="41" customFormat="1" ht="250.5" customHeight="1" x14ac:dyDescent="0.35">
      <c r="D7" s="210"/>
      <c r="E7" s="210"/>
      <c r="F7" s="210"/>
      <c r="G7" s="210"/>
      <c r="H7" s="210"/>
      <c r="I7" s="210"/>
      <c r="J7" s="210"/>
      <c r="K7" s="210"/>
      <c r="L7" s="210"/>
      <c r="M7" s="210"/>
      <c r="N7" s="210"/>
      <c r="O7" s="210"/>
      <c r="P7" s="210"/>
      <c r="Q7" s="175"/>
      <c r="R7" s="850"/>
      <c r="S7" s="850"/>
      <c r="T7" s="850"/>
      <c r="U7" s="850"/>
      <c r="V7" s="850"/>
    </row>
    <row r="10" spans="4:31" ht="18" customHeight="1" x14ac:dyDescent="0.35">
      <c r="D10" s="64" t="s">
        <v>396</v>
      </c>
      <c r="E10" s="64"/>
      <c r="F10" s="64"/>
      <c r="G10" s="265"/>
      <c r="H10" s="265"/>
      <c r="I10" s="265"/>
      <c r="J10" s="265"/>
      <c r="K10" s="140"/>
      <c r="L10" s="140"/>
      <c r="M10" s="140"/>
      <c r="N10" s="140"/>
      <c r="O10" s="140"/>
      <c r="P10" s="140"/>
      <c r="Q10" s="140"/>
      <c r="R10" s="266"/>
      <c r="S10" s="140"/>
      <c r="T10" s="140"/>
      <c r="U10" s="140"/>
      <c r="V10" s="140"/>
      <c r="W10" s="266"/>
      <c r="X10" s="140"/>
      <c r="Y10" s="140"/>
      <c r="Z10" s="140"/>
      <c r="AA10" s="140"/>
      <c r="AB10" s="140"/>
    </row>
    <row r="11" spans="4:31" x14ac:dyDescent="0.35">
      <c r="D11" s="258"/>
      <c r="E11" s="258"/>
      <c r="F11" s="264"/>
      <c r="G11" s="139"/>
      <c r="H11" s="140"/>
      <c r="I11" s="140"/>
      <c r="J11" s="140"/>
      <c r="K11" s="140"/>
      <c r="L11" s="140"/>
      <c r="M11" s="140"/>
      <c r="N11" s="140"/>
      <c r="O11" s="140"/>
      <c r="P11" s="140"/>
      <c r="Q11" s="140"/>
      <c r="R11" s="266"/>
      <c r="S11" s="140"/>
      <c r="T11" s="140"/>
      <c r="U11" s="140"/>
      <c r="V11" s="140"/>
      <c r="W11" s="266"/>
      <c r="X11" s="140"/>
      <c r="Y11" s="140"/>
      <c r="Z11" s="140"/>
      <c r="AA11" s="140"/>
      <c r="AB11" s="140"/>
    </row>
    <row r="12" spans="4:31" ht="15.75" customHeight="1" x14ac:dyDescent="0.35">
      <c r="D12" s="677" t="s">
        <v>1428</v>
      </c>
      <c r="E12" s="95"/>
      <c r="F12" s="109"/>
      <c r="G12" s="109"/>
      <c r="H12" s="110"/>
      <c r="I12" s="111"/>
      <c r="J12" s="111"/>
      <c r="K12" s="111"/>
      <c r="L12" s="111"/>
      <c r="M12" s="111"/>
      <c r="N12" s="111"/>
      <c r="O12" s="111"/>
      <c r="P12" s="111"/>
      <c r="Q12" s="111"/>
      <c r="R12" s="111"/>
      <c r="S12" s="112"/>
      <c r="T12" s="111"/>
      <c r="U12" s="111"/>
      <c r="V12" s="111"/>
      <c r="W12" s="111"/>
      <c r="X12" s="112"/>
      <c r="Y12" s="111"/>
      <c r="Z12" s="111"/>
      <c r="AA12" s="111"/>
      <c r="AB12" s="111"/>
      <c r="AC12" s="111"/>
      <c r="AD12" s="111"/>
      <c r="AE12" s="111"/>
    </row>
    <row r="13" spans="4:31" ht="14.5" customHeight="1" x14ac:dyDescent="0.35">
      <c r="D13" s="831"/>
      <c r="E13" s="831"/>
      <c r="F13" s="831"/>
      <c r="G13" s="848" t="s">
        <v>218</v>
      </c>
      <c r="H13" s="849" t="s">
        <v>196</v>
      </c>
      <c r="I13" s="849"/>
      <c r="J13" s="849"/>
      <c r="K13" s="849"/>
      <c r="L13" s="849"/>
      <c r="M13" s="849"/>
      <c r="N13" s="849"/>
      <c r="O13" s="849" t="s">
        <v>197</v>
      </c>
      <c r="P13" s="849"/>
      <c r="Q13" s="849"/>
      <c r="R13" s="849"/>
      <c r="S13" s="849"/>
      <c r="T13" s="849"/>
      <c r="U13" s="849"/>
      <c r="V13" s="849" t="s">
        <v>211</v>
      </c>
      <c r="W13" s="849"/>
      <c r="X13" s="849"/>
      <c r="Y13" s="849"/>
      <c r="Z13" s="849"/>
      <c r="AA13" s="849"/>
      <c r="AB13" s="849"/>
      <c r="AC13" s="849"/>
      <c r="AD13" s="849"/>
      <c r="AE13" s="849"/>
    </row>
    <row r="14" spans="4:31" x14ac:dyDescent="0.35">
      <c r="D14" s="831"/>
      <c r="E14" s="831"/>
      <c r="F14" s="831"/>
      <c r="G14" s="848"/>
      <c r="H14" s="807" t="s">
        <v>8</v>
      </c>
      <c r="I14" s="807"/>
      <c r="J14" s="807"/>
      <c r="K14" s="807" t="s">
        <v>22</v>
      </c>
      <c r="L14" s="807"/>
      <c r="M14" s="807"/>
      <c r="N14" s="848" t="s">
        <v>272</v>
      </c>
      <c r="O14" s="807" t="s">
        <v>8</v>
      </c>
      <c r="P14" s="807"/>
      <c r="Q14" s="807"/>
      <c r="R14" s="807" t="s">
        <v>22</v>
      </c>
      <c r="S14" s="807"/>
      <c r="T14" s="807"/>
      <c r="U14" s="848" t="s">
        <v>272</v>
      </c>
      <c r="V14" s="807" t="s">
        <v>8</v>
      </c>
      <c r="W14" s="807"/>
      <c r="X14" s="807"/>
      <c r="Y14" s="807" t="s">
        <v>22</v>
      </c>
      <c r="Z14" s="807"/>
      <c r="AA14" s="807"/>
      <c r="AB14" s="807" t="s">
        <v>356</v>
      </c>
      <c r="AC14" s="807"/>
      <c r="AD14" s="807"/>
      <c r="AE14" s="848" t="s">
        <v>272</v>
      </c>
    </row>
    <row r="15" spans="4:31" x14ac:dyDescent="0.35">
      <c r="D15" s="831"/>
      <c r="E15" s="831"/>
      <c r="F15" s="831"/>
      <c r="G15" s="848"/>
      <c r="H15" s="91" t="s">
        <v>357</v>
      </c>
      <c r="I15" s="91" t="s">
        <v>358</v>
      </c>
      <c r="J15" s="97" t="s">
        <v>397</v>
      </c>
      <c r="K15" s="91" t="s">
        <v>357</v>
      </c>
      <c r="L15" s="91" t="s">
        <v>358</v>
      </c>
      <c r="M15" s="97" t="s">
        <v>397</v>
      </c>
      <c r="N15" s="848"/>
      <c r="O15" s="91" t="s">
        <v>357</v>
      </c>
      <c r="P15" s="91" t="s">
        <v>358</v>
      </c>
      <c r="Q15" s="97" t="s">
        <v>397</v>
      </c>
      <c r="R15" s="91" t="s">
        <v>357</v>
      </c>
      <c r="S15" s="91" t="s">
        <v>358</v>
      </c>
      <c r="T15" s="97" t="s">
        <v>397</v>
      </c>
      <c r="U15" s="848"/>
      <c r="V15" s="91" t="s">
        <v>357</v>
      </c>
      <c r="W15" s="91" t="s">
        <v>358</v>
      </c>
      <c r="X15" s="97" t="s">
        <v>397</v>
      </c>
      <c r="Y15" s="91" t="s">
        <v>357</v>
      </c>
      <c r="Z15" s="91" t="s">
        <v>358</v>
      </c>
      <c r="AA15" s="97" t="s">
        <v>397</v>
      </c>
      <c r="AB15" s="91" t="s">
        <v>357</v>
      </c>
      <c r="AC15" s="91" t="s">
        <v>358</v>
      </c>
      <c r="AD15" s="97" t="s">
        <v>397</v>
      </c>
      <c r="AE15" s="848"/>
    </row>
    <row r="16" spans="4:31" x14ac:dyDescent="0.35">
      <c r="D16" s="855" t="s">
        <v>1036</v>
      </c>
      <c r="E16" s="855"/>
      <c r="F16" s="855"/>
      <c r="G16" s="540" t="s">
        <v>1484</v>
      </c>
      <c r="H16" s="618">
        <v>34261</v>
      </c>
      <c r="I16" s="618">
        <v>6870</v>
      </c>
      <c r="J16" s="618">
        <v>41131</v>
      </c>
      <c r="K16" s="618">
        <v>958</v>
      </c>
      <c r="L16" s="618">
        <v>220</v>
      </c>
      <c r="M16" s="618">
        <v>1178</v>
      </c>
      <c r="N16" s="618">
        <v>42309</v>
      </c>
      <c r="O16" s="618">
        <v>35977</v>
      </c>
      <c r="P16" s="618">
        <v>7644</v>
      </c>
      <c r="Q16" s="618">
        <v>43621</v>
      </c>
      <c r="R16" s="618">
        <v>967</v>
      </c>
      <c r="S16" s="618">
        <v>242</v>
      </c>
      <c r="T16" s="618">
        <v>1209</v>
      </c>
      <c r="U16" s="618">
        <v>44830</v>
      </c>
      <c r="V16" s="618">
        <v>35318</v>
      </c>
      <c r="W16" s="618">
        <v>8367</v>
      </c>
      <c r="X16" s="618">
        <v>43685</v>
      </c>
      <c r="Y16" s="618">
        <v>986</v>
      </c>
      <c r="Z16" s="618">
        <v>264</v>
      </c>
      <c r="AA16" s="618">
        <v>1250</v>
      </c>
      <c r="AB16" s="618">
        <v>81</v>
      </c>
      <c r="AC16" s="618">
        <v>54</v>
      </c>
      <c r="AD16" s="618">
        <v>135</v>
      </c>
      <c r="AE16" s="618">
        <v>45070</v>
      </c>
    </row>
    <row r="17" spans="4:31" x14ac:dyDescent="0.35">
      <c r="D17" s="833" t="s">
        <v>1037</v>
      </c>
      <c r="E17" s="833"/>
      <c r="F17" s="833"/>
      <c r="G17" s="416" t="s">
        <v>1484</v>
      </c>
      <c r="H17" s="24">
        <v>31176</v>
      </c>
      <c r="I17" s="24">
        <v>5701</v>
      </c>
      <c r="J17" s="417">
        <v>36877</v>
      </c>
      <c r="K17" s="21">
        <v>943</v>
      </c>
      <c r="L17" s="21">
        <v>214</v>
      </c>
      <c r="M17" s="417">
        <v>1157</v>
      </c>
      <c r="N17" s="417">
        <v>38034</v>
      </c>
      <c r="O17" s="417">
        <v>34974</v>
      </c>
      <c r="P17" s="417">
        <v>7525</v>
      </c>
      <c r="Q17" s="417">
        <v>42499</v>
      </c>
      <c r="R17" s="417">
        <v>951</v>
      </c>
      <c r="S17" s="417">
        <v>236</v>
      </c>
      <c r="T17" s="417">
        <v>1187</v>
      </c>
      <c r="U17" s="417">
        <v>43686</v>
      </c>
      <c r="V17" s="417">
        <v>34034</v>
      </c>
      <c r="W17" s="417">
        <v>7826</v>
      </c>
      <c r="X17" s="417">
        <v>41860</v>
      </c>
      <c r="Y17" s="417">
        <v>970</v>
      </c>
      <c r="Z17" s="417">
        <v>260</v>
      </c>
      <c r="AA17" s="417">
        <v>1230</v>
      </c>
      <c r="AB17" s="417">
        <v>79</v>
      </c>
      <c r="AC17" s="417">
        <v>51</v>
      </c>
      <c r="AD17" s="417">
        <v>130</v>
      </c>
      <c r="AE17" s="417">
        <v>43220</v>
      </c>
    </row>
    <row r="18" spans="4:31" x14ac:dyDescent="0.35">
      <c r="D18" s="833" t="s">
        <v>1038</v>
      </c>
      <c r="E18" s="833"/>
      <c r="F18" s="833"/>
      <c r="G18" s="416" t="s">
        <v>1484</v>
      </c>
      <c r="H18" s="24">
        <v>3085</v>
      </c>
      <c r="I18" s="24">
        <v>1169</v>
      </c>
      <c r="J18" s="417">
        <v>4254</v>
      </c>
      <c r="K18" s="21">
        <v>15</v>
      </c>
      <c r="L18" s="21">
        <v>6</v>
      </c>
      <c r="M18" s="417">
        <v>21</v>
      </c>
      <c r="N18" s="417">
        <v>4275</v>
      </c>
      <c r="O18" s="417">
        <v>1003</v>
      </c>
      <c r="P18" s="417">
        <v>119</v>
      </c>
      <c r="Q18" s="417">
        <v>1122</v>
      </c>
      <c r="R18" s="417">
        <v>16</v>
      </c>
      <c r="S18" s="417">
        <v>6</v>
      </c>
      <c r="T18" s="417">
        <v>22</v>
      </c>
      <c r="U18" s="417">
        <v>1144</v>
      </c>
      <c r="V18" s="417">
        <v>1284</v>
      </c>
      <c r="W18" s="417">
        <v>541</v>
      </c>
      <c r="X18" s="417">
        <v>1825</v>
      </c>
      <c r="Y18" s="417">
        <v>16</v>
      </c>
      <c r="Z18" s="417">
        <v>4</v>
      </c>
      <c r="AA18" s="417">
        <v>20</v>
      </c>
      <c r="AB18" s="417">
        <v>2</v>
      </c>
      <c r="AC18" s="417">
        <v>3</v>
      </c>
      <c r="AD18" s="417">
        <v>5</v>
      </c>
      <c r="AE18" s="417">
        <v>1850</v>
      </c>
    </row>
    <row r="19" spans="4:31" x14ac:dyDescent="0.35">
      <c r="D19" s="833" t="s">
        <v>1039</v>
      </c>
      <c r="E19" s="833"/>
      <c r="F19" s="833"/>
      <c r="G19" s="416" t="s">
        <v>1484</v>
      </c>
      <c r="H19" s="24">
        <v>33762</v>
      </c>
      <c r="I19" s="24">
        <v>6207</v>
      </c>
      <c r="J19" s="417">
        <v>39969</v>
      </c>
      <c r="K19" s="24">
        <v>958</v>
      </c>
      <c r="L19" s="24">
        <v>220</v>
      </c>
      <c r="M19" s="417">
        <v>1178</v>
      </c>
      <c r="N19" s="417">
        <v>41147</v>
      </c>
      <c r="O19" s="417">
        <v>35963</v>
      </c>
      <c r="P19" s="417">
        <v>7632</v>
      </c>
      <c r="Q19" s="417">
        <v>43595</v>
      </c>
      <c r="R19" s="417">
        <v>967</v>
      </c>
      <c r="S19" s="417">
        <v>242</v>
      </c>
      <c r="T19" s="417">
        <v>1209</v>
      </c>
      <c r="U19" s="417">
        <v>44804</v>
      </c>
      <c r="V19" s="417">
        <v>35305</v>
      </c>
      <c r="W19" s="417">
        <v>8356</v>
      </c>
      <c r="X19" s="417">
        <v>43661</v>
      </c>
      <c r="Y19" s="417">
        <v>986</v>
      </c>
      <c r="Z19" s="417">
        <v>264</v>
      </c>
      <c r="AA19" s="417">
        <v>1250</v>
      </c>
      <c r="AB19" s="417">
        <v>80</v>
      </c>
      <c r="AC19" s="417">
        <v>54</v>
      </c>
      <c r="AD19" s="417">
        <v>134</v>
      </c>
      <c r="AE19" s="417">
        <v>45045</v>
      </c>
    </row>
    <row r="20" spans="4:31" x14ac:dyDescent="0.35">
      <c r="D20" s="856" t="s">
        <v>1040</v>
      </c>
      <c r="E20" s="856"/>
      <c r="F20" s="856"/>
      <c r="G20" s="471" t="s">
        <v>1484</v>
      </c>
      <c r="H20" s="471">
        <v>499</v>
      </c>
      <c r="I20" s="471">
        <v>663</v>
      </c>
      <c r="J20" s="536">
        <v>1162</v>
      </c>
      <c r="K20" s="471">
        <v>0</v>
      </c>
      <c r="L20" s="471">
        <v>0</v>
      </c>
      <c r="M20" s="536">
        <v>0</v>
      </c>
      <c r="N20" s="536">
        <v>1162</v>
      </c>
      <c r="O20" s="536">
        <v>14</v>
      </c>
      <c r="P20" s="536">
        <v>12</v>
      </c>
      <c r="Q20" s="536">
        <v>26</v>
      </c>
      <c r="R20" s="536">
        <v>0</v>
      </c>
      <c r="S20" s="536">
        <v>0</v>
      </c>
      <c r="T20" s="536">
        <v>0</v>
      </c>
      <c r="U20" s="536">
        <v>26</v>
      </c>
      <c r="V20" s="536">
        <v>13</v>
      </c>
      <c r="W20" s="536">
        <v>11</v>
      </c>
      <c r="X20" s="536">
        <v>24</v>
      </c>
      <c r="Y20" s="536">
        <v>0</v>
      </c>
      <c r="Z20" s="536">
        <v>0</v>
      </c>
      <c r="AA20" s="536">
        <v>0</v>
      </c>
      <c r="AB20" s="536">
        <v>1</v>
      </c>
      <c r="AC20" s="536">
        <v>0</v>
      </c>
      <c r="AD20" s="536">
        <v>1</v>
      </c>
      <c r="AE20" s="536">
        <v>25</v>
      </c>
    </row>
    <row r="21" spans="4:31" x14ac:dyDescent="0.35">
      <c r="D21" s="256"/>
      <c r="E21" s="256"/>
      <c r="F21" s="209"/>
      <c r="G21" s="186"/>
      <c r="H21" s="186"/>
      <c r="I21" s="262"/>
      <c r="J21" s="186"/>
      <c r="K21" s="186"/>
      <c r="L21" s="262"/>
      <c r="M21" s="262"/>
      <c r="N21" s="262"/>
      <c r="O21" s="262"/>
      <c r="P21" s="262"/>
      <c r="Q21" s="262"/>
      <c r="R21" s="262"/>
      <c r="S21" s="262"/>
      <c r="T21" s="262"/>
      <c r="U21" s="262"/>
      <c r="V21" s="262"/>
      <c r="W21" s="262"/>
      <c r="X21" s="262"/>
      <c r="Y21" s="262"/>
      <c r="Z21" s="262"/>
      <c r="AA21" s="262"/>
      <c r="AB21" s="140"/>
    </row>
    <row r="22" spans="4:31" x14ac:dyDescent="0.35">
      <c r="D22" s="256"/>
      <c r="E22" s="256"/>
      <c r="F22" s="209"/>
      <c r="G22" s="186"/>
      <c r="H22" s="186"/>
      <c r="I22" s="262"/>
      <c r="J22" s="186"/>
      <c r="K22" s="186"/>
      <c r="L22" s="262"/>
      <c r="M22" s="262"/>
      <c r="N22" s="262"/>
      <c r="O22" s="262"/>
      <c r="P22" s="263"/>
      <c r="Q22" s="262"/>
      <c r="R22" s="262"/>
      <c r="S22" s="263"/>
      <c r="T22" s="263"/>
      <c r="U22" s="262"/>
      <c r="V22" s="262"/>
      <c r="W22" s="263"/>
      <c r="X22" s="262"/>
      <c r="Y22" s="262"/>
      <c r="Z22" s="263"/>
      <c r="AA22" s="263"/>
      <c r="AB22" s="140"/>
    </row>
    <row r="23" spans="4:31" ht="18.75" customHeight="1" x14ac:dyDescent="0.35">
      <c r="D23" s="248"/>
      <c r="E23" s="248"/>
      <c r="F23" s="209"/>
      <c r="G23" s="186"/>
      <c r="H23" s="186"/>
      <c r="I23" s="262"/>
      <c r="J23" s="186"/>
      <c r="K23" s="186"/>
      <c r="L23" s="262"/>
      <c r="M23" s="262"/>
      <c r="N23" s="262"/>
      <c r="O23" s="262"/>
      <c r="P23" s="263"/>
      <c r="Q23" s="262"/>
      <c r="R23" s="262"/>
      <c r="S23" s="263"/>
      <c r="T23" s="263"/>
      <c r="U23" s="262"/>
      <c r="V23" s="262"/>
      <c r="W23" s="263"/>
      <c r="X23" s="262"/>
      <c r="Y23" s="262"/>
      <c r="Z23" s="263"/>
      <c r="AA23" s="263"/>
      <c r="AB23" s="140"/>
    </row>
    <row r="24" spans="4:31" ht="126.75" customHeight="1" x14ac:dyDescent="0.35">
      <c r="D24" s="851"/>
      <c r="E24" s="851"/>
      <c r="F24" s="851"/>
      <c r="G24" s="851"/>
      <c r="H24" s="851"/>
      <c r="I24" s="851"/>
      <c r="J24" s="851"/>
      <c r="K24" s="851"/>
      <c r="L24" s="851"/>
      <c r="M24" s="851"/>
      <c r="N24" s="851"/>
      <c r="O24" s="851"/>
      <c r="P24" s="420"/>
      <c r="Q24" s="420"/>
      <c r="R24" s="420"/>
      <c r="S24" s="267"/>
      <c r="T24" s="267"/>
      <c r="U24" s="267"/>
      <c r="V24" s="267"/>
      <c r="W24" s="267"/>
      <c r="X24" s="267"/>
      <c r="Y24" s="267"/>
      <c r="Z24" s="267"/>
      <c r="AA24" s="267"/>
      <c r="AB24" s="256"/>
    </row>
    <row r="25" spans="4:31" x14ac:dyDescent="0.35">
      <c r="D25" s="258"/>
      <c r="E25" s="258"/>
      <c r="F25" s="264"/>
      <c r="G25" s="139"/>
      <c r="H25" s="140"/>
      <c r="I25" s="140"/>
      <c r="J25" s="140"/>
      <c r="K25" s="140"/>
      <c r="L25" s="140"/>
      <c r="M25" s="140"/>
      <c r="N25" s="140"/>
      <c r="O25" s="140"/>
      <c r="P25" s="140"/>
      <c r="Q25" s="140"/>
      <c r="R25" s="140"/>
      <c r="S25" s="140"/>
      <c r="T25" s="140"/>
      <c r="U25" s="140"/>
      <c r="V25" s="140"/>
      <c r="W25" s="140"/>
      <c r="X25" s="140"/>
      <c r="Y25" s="140"/>
      <c r="Z25" s="140"/>
      <c r="AA25" s="140"/>
      <c r="AB25" s="140"/>
    </row>
    <row r="26" spans="4:31" ht="15.75" customHeight="1" x14ac:dyDescent="0.35">
      <c r="D26" s="852" t="s">
        <v>891</v>
      </c>
      <c r="E26" s="852"/>
      <c r="F26" s="852"/>
      <c r="G26" s="852"/>
      <c r="H26" s="852"/>
      <c r="I26" s="852"/>
      <c r="J26" s="852"/>
      <c r="K26" s="852"/>
      <c r="L26" s="111"/>
      <c r="M26" s="111"/>
      <c r="N26" s="111"/>
      <c r="O26" s="111"/>
      <c r="P26" s="111"/>
      <c r="Q26" s="111"/>
      <c r="R26" s="111"/>
      <c r="S26" s="111"/>
      <c r="T26" s="111"/>
      <c r="U26" s="111"/>
      <c r="V26" s="111"/>
      <c r="W26" s="111"/>
      <c r="X26" s="111"/>
      <c r="Y26" s="111"/>
      <c r="Z26" s="111"/>
      <c r="AA26" s="111"/>
      <c r="AB26" s="111"/>
      <c r="AC26" s="111"/>
    </row>
    <row r="27" spans="4:31" ht="14.5" customHeight="1" x14ac:dyDescent="0.35">
      <c r="D27" s="831"/>
      <c r="E27" s="831"/>
      <c r="F27" s="831"/>
      <c r="G27" s="853" t="s">
        <v>218</v>
      </c>
      <c r="H27" s="854" t="s">
        <v>196</v>
      </c>
      <c r="I27" s="854"/>
      <c r="J27" s="854"/>
      <c r="K27" s="854"/>
      <c r="L27" s="854"/>
      <c r="M27" s="854"/>
      <c r="N27" s="854"/>
      <c r="O27" s="854" t="s">
        <v>197</v>
      </c>
      <c r="P27" s="854"/>
      <c r="Q27" s="854"/>
      <c r="R27" s="854"/>
      <c r="S27" s="854"/>
      <c r="T27" s="854"/>
      <c r="U27" s="854"/>
      <c r="V27" s="854" t="s">
        <v>211</v>
      </c>
      <c r="W27" s="854"/>
      <c r="X27" s="854"/>
      <c r="Y27" s="854"/>
      <c r="Z27" s="854"/>
      <c r="AA27" s="854"/>
      <c r="AB27" s="854"/>
      <c r="AC27" s="854"/>
    </row>
    <row r="28" spans="4:31" x14ac:dyDescent="0.35">
      <c r="D28" s="831"/>
      <c r="E28" s="831"/>
      <c r="F28" s="831"/>
      <c r="G28" s="853"/>
      <c r="H28" s="807" t="s">
        <v>8</v>
      </c>
      <c r="I28" s="807"/>
      <c r="J28" s="807"/>
      <c r="K28" s="807"/>
      <c r="L28" s="807"/>
      <c r="M28" s="807" t="s">
        <v>22</v>
      </c>
      <c r="N28" s="853" t="s">
        <v>272</v>
      </c>
      <c r="O28" s="807" t="s">
        <v>8</v>
      </c>
      <c r="P28" s="807"/>
      <c r="Q28" s="807"/>
      <c r="R28" s="807"/>
      <c r="S28" s="807"/>
      <c r="T28" s="807" t="s">
        <v>22</v>
      </c>
      <c r="U28" s="853" t="s">
        <v>272</v>
      </c>
      <c r="V28" s="807" t="s">
        <v>8</v>
      </c>
      <c r="W28" s="807"/>
      <c r="X28" s="807"/>
      <c r="Y28" s="807"/>
      <c r="Z28" s="807"/>
      <c r="AA28" s="807" t="s">
        <v>22</v>
      </c>
      <c r="AB28" s="807" t="s">
        <v>356</v>
      </c>
      <c r="AC28" s="853" t="s">
        <v>272</v>
      </c>
    </row>
    <row r="29" spans="4:31" ht="26" x14ac:dyDescent="0.35">
      <c r="D29" s="831"/>
      <c r="E29" s="831"/>
      <c r="F29" s="831"/>
      <c r="G29" s="853"/>
      <c r="H29" s="91" t="s">
        <v>251</v>
      </c>
      <c r="I29" s="91" t="s">
        <v>250</v>
      </c>
      <c r="J29" s="91" t="s">
        <v>249</v>
      </c>
      <c r="K29" s="91" t="s">
        <v>252</v>
      </c>
      <c r="L29" s="91" t="s">
        <v>253</v>
      </c>
      <c r="M29" s="807"/>
      <c r="N29" s="853"/>
      <c r="O29" s="91" t="s">
        <v>251</v>
      </c>
      <c r="P29" s="91" t="s">
        <v>250</v>
      </c>
      <c r="Q29" s="91" t="s">
        <v>249</v>
      </c>
      <c r="R29" s="91" t="s">
        <v>252</v>
      </c>
      <c r="S29" s="91" t="s">
        <v>253</v>
      </c>
      <c r="T29" s="807"/>
      <c r="U29" s="853"/>
      <c r="V29" s="91" t="s">
        <v>251</v>
      </c>
      <c r="W29" s="91" t="s">
        <v>250</v>
      </c>
      <c r="X29" s="91" t="s">
        <v>249</v>
      </c>
      <c r="Y29" s="91" t="s">
        <v>252</v>
      </c>
      <c r="Z29" s="91" t="s">
        <v>253</v>
      </c>
      <c r="AA29" s="807"/>
      <c r="AB29" s="807"/>
      <c r="AC29" s="853"/>
    </row>
    <row r="30" spans="4:31" x14ac:dyDescent="0.35">
      <c r="D30" s="855" t="s">
        <v>1036</v>
      </c>
      <c r="E30" s="855"/>
      <c r="F30" s="855"/>
      <c r="G30" s="540" t="s">
        <v>1484</v>
      </c>
      <c r="H30" s="617">
        <v>199</v>
      </c>
      <c r="I30" s="617">
        <v>292</v>
      </c>
      <c r="J30" s="603">
        <v>5114</v>
      </c>
      <c r="K30" s="603">
        <v>35261</v>
      </c>
      <c r="L30" s="617">
        <v>265</v>
      </c>
      <c r="M30" s="618">
        <v>1178</v>
      </c>
      <c r="N30" s="603">
        <v>42309</v>
      </c>
      <c r="O30" s="618">
        <v>199</v>
      </c>
      <c r="P30" s="618">
        <v>421</v>
      </c>
      <c r="Q30" s="618">
        <v>5567</v>
      </c>
      <c r="R30" s="618">
        <v>37165</v>
      </c>
      <c r="S30" s="618">
        <v>269</v>
      </c>
      <c r="T30" s="603">
        <v>1209</v>
      </c>
      <c r="U30" s="603">
        <v>44830</v>
      </c>
      <c r="V30" s="618">
        <v>205</v>
      </c>
      <c r="W30" s="618">
        <v>408</v>
      </c>
      <c r="X30" s="618">
        <v>5630</v>
      </c>
      <c r="Y30" s="618">
        <v>37166</v>
      </c>
      <c r="Z30" s="618">
        <v>276</v>
      </c>
      <c r="AA30" s="603">
        <v>1250</v>
      </c>
      <c r="AB30" s="603">
        <v>135</v>
      </c>
      <c r="AC30" s="603">
        <v>45070</v>
      </c>
      <c r="AD30" s="673"/>
    </row>
    <row r="31" spans="4:31" x14ac:dyDescent="0.35">
      <c r="D31" s="833" t="s">
        <v>1037</v>
      </c>
      <c r="E31" s="833"/>
      <c r="F31" s="833"/>
      <c r="G31" s="416" t="s">
        <v>1484</v>
      </c>
      <c r="H31" s="24">
        <v>186</v>
      </c>
      <c r="I31" s="24">
        <v>279</v>
      </c>
      <c r="J31" s="24">
        <v>4691</v>
      </c>
      <c r="K31" s="24">
        <v>31474</v>
      </c>
      <c r="L31" s="24">
        <v>247</v>
      </c>
      <c r="M31" s="417">
        <v>1157</v>
      </c>
      <c r="N31" s="24">
        <v>38034</v>
      </c>
      <c r="O31" s="417">
        <v>199</v>
      </c>
      <c r="P31" s="417">
        <v>421</v>
      </c>
      <c r="Q31" s="417">
        <v>5485</v>
      </c>
      <c r="R31" s="417">
        <v>36125</v>
      </c>
      <c r="S31" s="417">
        <v>269</v>
      </c>
      <c r="T31" s="24">
        <v>1187</v>
      </c>
      <c r="U31" s="24">
        <v>43686</v>
      </c>
      <c r="V31" s="417">
        <v>189</v>
      </c>
      <c r="W31" s="417">
        <v>403</v>
      </c>
      <c r="X31" s="417">
        <v>5306</v>
      </c>
      <c r="Y31" s="417">
        <v>35696</v>
      </c>
      <c r="Z31" s="417">
        <v>266</v>
      </c>
      <c r="AA31" s="24">
        <v>1230</v>
      </c>
      <c r="AB31" s="24">
        <v>134</v>
      </c>
      <c r="AC31" s="24">
        <v>43220</v>
      </c>
      <c r="AD31" s="673"/>
    </row>
    <row r="32" spans="4:31" x14ac:dyDescent="0.35">
      <c r="D32" s="833" t="s">
        <v>1038</v>
      </c>
      <c r="E32" s="833"/>
      <c r="F32" s="833"/>
      <c r="G32" s="416" t="s">
        <v>1484</v>
      </c>
      <c r="H32" s="24">
        <v>13</v>
      </c>
      <c r="I32" s="24">
        <v>13</v>
      </c>
      <c r="J32" s="24">
        <v>423</v>
      </c>
      <c r="K32" s="24">
        <v>3787</v>
      </c>
      <c r="L32" s="24">
        <v>18</v>
      </c>
      <c r="M32" s="417">
        <v>21</v>
      </c>
      <c r="N32" s="24">
        <v>4275</v>
      </c>
      <c r="O32" s="417">
        <v>0</v>
      </c>
      <c r="P32" s="417">
        <v>0</v>
      </c>
      <c r="Q32" s="417">
        <v>82</v>
      </c>
      <c r="R32" s="417">
        <v>1040</v>
      </c>
      <c r="S32" s="417">
        <v>0</v>
      </c>
      <c r="T32" s="24">
        <v>22</v>
      </c>
      <c r="U32" s="24">
        <v>1144</v>
      </c>
      <c r="V32" s="417">
        <v>16</v>
      </c>
      <c r="W32" s="417">
        <v>5</v>
      </c>
      <c r="X32" s="417">
        <v>324</v>
      </c>
      <c r="Y32" s="417">
        <v>1470</v>
      </c>
      <c r="Z32" s="417">
        <v>10</v>
      </c>
      <c r="AA32" s="24">
        <v>20</v>
      </c>
      <c r="AB32" s="24">
        <v>5</v>
      </c>
      <c r="AC32" s="24">
        <v>1850</v>
      </c>
      <c r="AD32" s="673"/>
    </row>
    <row r="33" spans="4:30" x14ac:dyDescent="0.35">
      <c r="D33" s="833" t="s">
        <v>1039</v>
      </c>
      <c r="E33" s="833"/>
      <c r="F33" s="833"/>
      <c r="G33" s="416" t="s">
        <v>1484</v>
      </c>
      <c r="H33" s="418" t="s">
        <v>231</v>
      </c>
      <c r="I33" s="418" t="s">
        <v>231</v>
      </c>
      <c r="J33" s="418" t="s">
        <v>231</v>
      </c>
      <c r="K33" s="418" t="s">
        <v>231</v>
      </c>
      <c r="L33" s="418" t="s">
        <v>231</v>
      </c>
      <c r="M33" s="418" t="s">
        <v>231</v>
      </c>
      <c r="N33" s="418" t="s">
        <v>231</v>
      </c>
      <c r="O33" s="417">
        <v>199</v>
      </c>
      <c r="P33" s="417">
        <v>421</v>
      </c>
      <c r="Q33" s="417">
        <v>5563</v>
      </c>
      <c r="R33" s="417">
        <v>37143</v>
      </c>
      <c r="S33" s="417">
        <v>269</v>
      </c>
      <c r="T33" s="24">
        <v>1209</v>
      </c>
      <c r="U33" s="24">
        <v>44804</v>
      </c>
      <c r="V33" s="417">
        <v>205</v>
      </c>
      <c r="W33" s="417">
        <v>408</v>
      </c>
      <c r="X33" s="417">
        <v>5626</v>
      </c>
      <c r="Y33" s="417">
        <v>37146</v>
      </c>
      <c r="Z33" s="417">
        <v>276</v>
      </c>
      <c r="AA33" s="24">
        <v>1250</v>
      </c>
      <c r="AB33" s="24">
        <v>134</v>
      </c>
      <c r="AC33" s="24">
        <v>45045</v>
      </c>
      <c r="AD33" s="673"/>
    </row>
    <row r="34" spans="4:30" x14ac:dyDescent="0.35">
      <c r="D34" s="856" t="s">
        <v>1040</v>
      </c>
      <c r="E34" s="856"/>
      <c r="F34" s="856"/>
      <c r="G34" s="537" t="s">
        <v>1484</v>
      </c>
      <c r="H34" s="537" t="s">
        <v>231</v>
      </c>
      <c r="I34" s="537" t="s">
        <v>231</v>
      </c>
      <c r="J34" s="537" t="s">
        <v>231</v>
      </c>
      <c r="K34" s="537" t="s">
        <v>231</v>
      </c>
      <c r="L34" s="537" t="s">
        <v>231</v>
      </c>
      <c r="M34" s="537" t="s">
        <v>231</v>
      </c>
      <c r="N34" s="537" t="s">
        <v>231</v>
      </c>
      <c r="O34" s="536">
        <v>0</v>
      </c>
      <c r="P34" s="536">
        <v>0</v>
      </c>
      <c r="Q34" s="536">
        <v>4</v>
      </c>
      <c r="R34" s="536">
        <v>22</v>
      </c>
      <c r="S34" s="536">
        <v>0</v>
      </c>
      <c r="T34" s="471">
        <v>0</v>
      </c>
      <c r="U34" s="471">
        <v>26</v>
      </c>
      <c r="V34" s="536">
        <v>0</v>
      </c>
      <c r="W34" s="536">
        <v>0</v>
      </c>
      <c r="X34" s="536">
        <v>4</v>
      </c>
      <c r="Y34" s="536">
        <v>20</v>
      </c>
      <c r="Z34" s="536">
        <v>0</v>
      </c>
      <c r="AA34" s="471">
        <v>0</v>
      </c>
      <c r="AB34" s="471">
        <v>1</v>
      </c>
      <c r="AC34" s="471">
        <v>25</v>
      </c>
      <c r="AD34" s="672"/>
    </row>
    <row r="35" spans="4:30" x14ac:dyDescent="0.35">
      <c r="D35" s="256"/>
      <c r="E35" s="256"/>
      <c r="F35" s="209"/>
      <c r="G35" s="261"/>
      <c r="H35" s="261"/>
      <c r="I35" s="261"/>
      <c r="J35" s="261"/>
      <c r="K35" s="261"/>
      <c r="L35" s="261"/>
      <c r="M35" s="261"/>
      <c r="N35" s="262"/>
      <c r="O35" s="262"/>
      <c r="P35" s="262"/>
      <c r="Q35" s="262"/>
      <c r="R35" s="262"/>
      <c r="S35" s="186"/>
      <c r="T35" s="186"/>
      <c r="U35" s="262"/>
      <c r="V35" s="262"/>
      <c r="W35" s="262"/>
      <c r="X35" s="262"/>
      <c r="Y35" s="262"/>
      <c r="Z35" s="186"/>
      <c r="AA35" s="186"/>
      <c r="AB35" s="186"/>
    </row>
    <row r="36" spans="4:30" x14ac:dyDescent="0.35">
      <c r="D36" s="256"/>
      <c r="E36" s="256"/>
      <c r="F36" s="209"/>
      <c r="G36" s="186"/>
      <c r="H36" s="186"/>
      <c r="I36" s="262"/>
      <c r="J36" s="186"/>
      <c r="K36" s="186"/>
      <c r="L36" s="262"/>
      <c r="M36" s="262"/>
      <c r="N36" s="262"/>
      <c r="O36" s="262"/>
      <c r="P36" s="263"/>
      <c r="Q36" s="262"/>
      <c r="R36" s="262"/>
      <c r="S36" s="263"/>
      <c r="T36" s="186"/>
      <c r="U36" s="262"/>
      <c r="V36" s="262"/>
      <c r="W36" s="263"/>
      <c r="X36" s="262"/>
      <c r="Y36" s="262"/>
      <c r="Z36" s="263"/>
      <c r="AA36" s="263"/>
      <c r="AB36" s="140"/>
    </row>
    <row r="37" spans="4:30" ht="19.5" customHeight="1" x14ac:dyDescent="0.35">
      <c r="D37" s="248"/>
      <c r="E37" s="248"/>
      <c r="F37" s="209"/>
      <c r="G37" s="186"/>
      <c r="H37" s="186"/>
      <c r="I37" s="262"/>
      <c r="J37" s="186"/>
      <c r="K37" s="186"/>
      <c r="L37" s="262"/>
      <c r="M37" s="262"/>
      <c r="N37" s="262"/>
      <c r="O37" s="262"/>
      <c r="P37" s="263"/>
      <c r="Q37" s="262"/>
      <c r="R37" s="262"/>
      <c r="S37" s="263"/>
      <c r="T37" s="186"/>
      <c r="U37" s="262"/>
      <c r="V37" s="262"/>
      <c r="W37" s="263"/>
      <c r="X37" s="262"/>
      <c r="Y37" s="262"/>
      <c r="Z37" s="263"/>
      <c r="AA37" s="263"/>
      <c r="AB37" s="140"/>
    </row>
    <row r="38" spans="4:30" s="71" customFormat="1" ht="97.25" customHeight="1" x14ac:dyDescent="0.35">
      <c r="D38" s="420"/>
      <c r="E38" s="420"/>
      <c r="F38" s="420"/>
      <c r="G38" s="420"/>
      <c r="H38" s="420"/>
      <c r="I38" s="420"/>
      <c r="J38" s="420"/>
      <c r="K38" s="420"/>
      <c r="L38" s="420"/>
      <c r="M38" s="420"/>
      <c r="N38" s="420"/>
      <c r="O38" s="420"/>
      <c r="P38" s="420"/>
      <c r="Q38" s="420"/>
      <c r="R38" s="420"/>
      <c r="S38" s="267"/>
      <c r="T38" s="186"/>
      <c r="U38" s="262"/>
      <c r="V38" s="267"/>
      <c r="W38" s="267"/>
      <c r="X38" s="267"/>
      <c r="Y38" s="267"/>
      <c r="Z38" s="267"/>
      <c r="AA38" s="267"/>
      <c r="AB38" s="268"/>
    </row>
    <row r="39" spans="4:30" x14ac:dyDescent="0.35">
      <c r="D39" s="256"/>
      <c r="E39" s="256"/>
      <c r="F39" s="140"/>
      <c r="G39" s="140"/>
      <c r="H39" s="140"/>
      <c r="I39" s="140"/>
      <c r="J39" s="140"/>
      <c r="K39" s="140"/>
      <c r="L39" s="140"/>
      <c r="M39" s="140"/>
      <c r="N39" s="140"/>
      <c r="O39" s="140"/>
      <c r="P39" s="140"/>
      <c r="Q39" s="140"/>
      <c r="R39" s="140"/>
      <c r="S39" s="140"/>
      <c r="T39" s="140"/>
      <c r="U39" s="262"/>
      <c r="V39" s="140"/>
      <c r="W39" s="140"/>
      <c r="X39" s="140"/>
      <c r="Y39" s="140"/>
      <c r="Z39" s="140"/>
      <c r="AA39" s="140"/>
      <c r="AB39" s="140"/>
    </row>
    <row r="40" spans="4:30" x14ac:dyDescent="0.35">
      <c r="U40" s="262"/>
    </row>
    <row r="41" spans="4:30" ht="18.5" x14ac:dyDescent="0.45">
      <c r="D41" s="538" t="s">
        <v>404</v>
      </c>
      <c r="E41" s="538"/>
      <c r="F41" s="539"/>
      <c r="G41" s="539"/>
      <c r="H41" s="539"/>
      <c r="I41" s="539"/>
      <c r="J41" s="539"/>
      <c r="K41" s="539"/>
      <c r="L41" s="539"/>
      <c r="M41" s="260"/>
      <c r="N41" s="260"/>
    </row>
    <row r="42" spans="4:30" x14ac:dyDescent="0.3">
      <c r="D42" s="259"/>
      <c r="E42" s="259"/>
      <c r="F42" s="245"/>
      <c r="G42" s="245"/>
      <c r="H42" s="245"/>
      <c r="I42" s="245"/>
      <c r="J42" s="245"/>
      <c r="K42" s="245"/>
      <c r="L42" s="245"/>
      <c r="M42" s="260"/>
      <c r="N42" s="260"/>
    </row>
    <row r="43" spans="4:30" s="43" customFormat="1" ht="15.75" customHeight="1" x14ac:dyDescent="0.35">
      <c r="D43" s="115" t="s">
        <v>403</v>
      </c>
      <c r="E43" s="115"/>
      <c r="F43" s="115"/>
      <c r="G43" s="115"/>
      <c r="H43" s="115"/>
      <c r="I43" s="115"/>
      <c r="J43" s="115"/>
      <c r="K43" s="115"/>
      <c r="L43" s="115"/>
      <c r="M43" s="115"/>
      <c r="N43" s="115"/>
    </row>
    <row r="44" spans="4:30" ht="14.5" customHeight="1" x14ac:dyDescent="0.35">
      <c r="D44" s="831"/>
      <c r="E44" s="831"/>
      <c r="F44" s="831"/>
      <c r="G44" s="831"/>
      <c r="H44" s="848" t="s">
        <v>218</v>
      </c>
      <c r="I44" s="849" t="s">
        <v>197</v>
      </c>
      <c r="J44" s="849"/>
      <c r="K44" s="849"/>
      <c r="L44" s="849" t="s">
        <v>211</v>
      </c>
      <c r="M44" s="849"/>
      <c r="N44" s="849"/>
    </row>
    <row r="45" spans="4:30" x14ac:dyDescent="0.35">
      <c r="D45" s="831"/>
      <c r="E45" s="831"/>
      <c r="F45" s="831"/>
      <c r="G45" s="831"/>
      <c r="H45" s="848"/>
      <c r="I45" s="90" t="s">
        <v>357</v>
      </c>
      <c r="J45" s="90" t="s">
        <v>358</v>
      </c>
      <c r="K45" s="89" t="s">
        <v>272</v>
      </c>
      <c r="L45" s="90" t="s">
        <v>357</v>
      </c>
      <c r="M45" s="90" t="s">
        <v>358</v>
      </c>
      <c r="N45" s="89" t="s">
        <v>272</v>
      </c>
    </row>
    <row r="46" spans="4:30" x14ac:dyDescent="0.35">
      <c r="D46" s="855" t="s">
        <v>1041</v>
      </c>
      <c r="E46" s="855"/>
      <c r="F46" s="855"/>
      <c r="G46" s="855"/>
      <c r="H46" s="540" t="s">
        <v>1484</v>
      </c>
      <c r="I46" s="541">
        <v>723</v>
      </c>
      <c r="J46" s="541">
        <v>1076</v>
      </c>
      <c r="K46" s="541">
        <f>J46+I46</f>
        <v>1799</v>
      </c>
      <c r="L46" s="541">
        <v>1521</v>
      </c>
      <c r="M46" s="541">
        <v>1283</v>
      </c>
      <c r="N46" s="541">
        <v>2804</v>
      </c>
    </row>
    <row r="47" spans="4:30" x14ac:dyDescent="0.35">
      <c r="D47" s="833" t="s">
        <v>398</v>
      </c>
      <c r="E47" s="833"/>
      <c r="F47" s="833"/>
      <c r="G47" s="833"/>
      <c r="H47" s="416" t="s">
        <v>1484</v>
      </c>
      <c r="I47" s="25">
        <v>453</v>
      </c>
      <c r="J47" s="25">
        <v>753</v>
      </c>
      <c r="K47" s="25">
        <v>1206</v>
      </c>
      <c r="L47" s="25">
        <v>422</v>
      </c>
      <c r="M47" s="25">
        <v>798</v>
      </c>
      <c r="N47" s="25">
        <v>1220</v>
      </c>
    </row>
    <row r="48" spans="4:30" x14ac:dyDescent="0.35">
      <c r="D48" s="833" t="s">
        <v>399</v>
      </c>
      <c r="E48" s="833"/>
      <c r="F48" s="833"/>
      <c r="G48" s="833"/>
      <c r="H48" s="416" t="s">
        <v>1484</v>
      </c>
      <c r="I48" s="25">
        <v>270</v>
      </c>
      <c r="J48" s="25">
        <v>323</v>
      </c>
      <c r="K48" s="25">
        <v>593</v>
      </c>
      <c r="L48" s="25">
        <v>258</v>
      </c>
      <c r="M48" s="25">
        <v>373</v>
      </c>
      <c r="N48" s="25">
        <v>631</v>
      </c>
    </row>
    <row r="49" spans="4:31" x14ac:dyDescent="0.35">
      <c r="D49" s="833" t="s">
        <v>400</v>
      </c>
      <c r="E49" s="833"/>
      <c r="F49" s="833"/>
      <c r="G49" s="833"/>
      <c r="H49" s="416" t="s">
        <v>1484</v>
      </c>
      <c r="I49" s="25" t="s">
        <v>231</v>
      </c>
      <c r="J49" s="25" t="s">
        <v>231</v>
      </c>
      <c r="K49" s="25" t="s">
        <v>231</v>
      </c>
      <c r="L49" s="25">
        <v>836</v>
      </c>
      <c r="M49" s="25">
        <v>105</v>
      </c>
      <c r="N49" s="25">
        <v>941</v>
      </c>
    </row>
    <row r="50" spans="4:31" x14ac:dyDescent="0.35">
      <c r="D50" s="856" t="s">
        <v>401</v>
      </c>
      <c r="E50" s="856"/>
      <c r="F50" s="856"/>
      <c r="G50" s="856"/>
      <c r="H50" s="630" t="s">
        <v>1484</v>
      </c>
      <c r="I50" s="630" t="s">
        <v>231</v>
      </c>
      <c r="J50" s="630" t="s">
        <v>231</v>
      </c>
      <c r="K50" s="630" t="s">
        <v>231</v>
      </c>
      <c r="L50" s="630">
        <v>5</v>
      </c>
      <c r="M50" s="630">
        <v>7</v>
      </c>
      <c r="N50" s="630">
        <v>12</v>
      </c>
    </row>
    <row r="51" spans="4:31" ht="19.5" customHeight="1" x14ac:dyDescent="0.35">
      <c r="T51" s="70"/>
      <c r="U51" s="70"/>
      <c r="V51" s="70"/>
      <c r="W51" s="70"/>
      <c r="X51" s="70"/>
      <c r="Y51" s="70"/>
      <c r="Z51" s="70"/>
      <c r="AA51" s="70"/>
      <c r="AB51" s="70"/>
      <c r="AD51" s="70"/>
      <c r="AE51" s="70"/>
    </row>
    <row r="52" spans="4:31" ht="15.75" customHeight="1" x14ac:dyDescent="0.35">
      <c r="D52" s="115" t="s">
        <v>402</v>
      </c>
      <c r="E52" s="115"/>
      <c r="F52" s="115"/>
      <c r="G52" s="115"/>
      <c r="H52" s="115"/>
      <c r="I52" s="115"/>
      <c r="J52" s="115"/>
      <c r="K52" s="115"/>
      <c r="L52" s="115"/>
      <c r="M52" s="115"/>
      <c r="N52" s="115"/>
      <c r="O52" s="43"/>
      <c r="P52" s="43"/>
      <c r="Q52" s="43"/>
      <c r="R52" s="43"/>
      <c r="S52" s="43"/>
    </row>
    <row r="53" spans="4:31" ht="16.25" customHeight="1" x14ac:dyDescent="0.35">
      <c r="D53" s="857"/>
      <c r="E53" s="857"/>
      <c r="F53" s="857"/>
      <c r="G53" s="857"/>
      <c r="H53" s="793" t="s">
        <v>218</v>
      </c>
      <c r="I53" s="619" t="s">
        <v>197</v>
      </c>
      <c r="J53" s="542"/>
      <c r="K53" s="542"/>
      <c r="L53" s="745" t="s">
        <v>211</v>
      </c>
      <c r="M53" s="745"/>
      <c r="N53" s="745"/>
    </row>
    <row r="54" spans="4:31" ht="26" x14ac:dyDescent="0.35">
      <c r="D54" s="857"/>
      <c r="E54" s="857"/>
      <c r="F54" s="857"/>
      <c r="G54" s="857"/>
      <c r="H54" s="793"/>
      <c r="I54" s="96" t="s">
        <v>1042</v>
      </c>
      <c r="J54" s="96" t="s">
        <v>1043</v>
      </c>
      <c r="K54" s="89" t="s">
        <v>272</v>
      </c>
      <c r="L54" s="96" t="s">
        <v>1042</v>
      </c>
      <c r="M54" s="96" t="s">
        <v>1043</v>
      </c>
      <c r="N54" s="89" t="s">
        <v>272</v>
      </c>
    </row>
    <row r="55" spans="4:31" x14ac:dyDescent="0.35">
      <c r="D55" s="855" t="s">
        <v>1041</v>
      </c>
      <c r="E55" s="855"/>
      <c r="F55" s="855"/>
      <c r="G55" s="855"/>
      <c r="H55" s="540" t="s">
        <v>1484</v>
      </c>
      <c r="I55" s="541">
        <v>701</v>
      </c>
      <c r="J55" s="541">
        <v>1098</v>
      </c>
      <c r="K55" s="541">
        <v>1799</v>
      </c>
      <c r="L55" s="541">
        <v>1626</v>
      </c>
      <c r="M55" s="541">
        <v>1178</v>
      </c>
      <c r="N55" s="541">
        <v>2804</v>
      </c>
    </row>
    <row r="56" spans="4:31" x14ac:dyDescent="0.35">
      <c r="D56" s="833" t="s">
        <v>251</v>
      </c>
      <c r="E56" s="833"/>
      <c r="F56" s="833"/>
      <c r="G56" s="833"/>
      <c r="H56" s="416" t="s">
        <v>1484</v>
      </c>
      <c r="I56" s="25">
        <v>13</v>
      </c>
      <c r="J56" s="25">
        <v>7</v>
      </c>
      <c r="K56" s="25">
        <v>20</v>
      </c>
      <c r="L56" s="25">
        <v>12</v>
      </c>
      <c r="M56" s="25">
        <v>9</v>
      </c>
      <c r="N56" s="25">
        <v>21</v>
      </c>
    </row>
    <row r="57" spans="4:31" x14ac:dyDescent="0.35">
      <c r="D57" s="833" t="s">
        <v>250</v>
      </c>
      <c r="E57" s="833"/>
      <c r="F57" s="833"/>
      <c r="G57" s="833"/>
      <c r="H57" s="416" t="s">
        <v>1484</v>
      </c>
      <c r="I57" s="25">
        <v>19</v>
      </c>
      <c r="J57" s="25">
        <v>9</v>
      </c>
      <c r="K57" s="25">
        <v>28</v>
      </c>
      <c r="L57" s="25">
        <v>16</v>
      </c>
      <c r="M57" s="25">
        <v>11</v>
      </c>
      <c r="N57" s="25">
        <v>27</v>
      </c>
    </row>
    <row r="58" spans="4:31" x14ac:dyDescent="0.35">
      <c r="D58" s="833" t="s">
        <v>249</v>
      </c>
      <c r="E58" s="833"/>
      <c r="F58" s="833"/>
      <c r="G58" s="833"/>
      <c r="H58" s="416" t="s">
        <v>1484</v>
      </c>
      <c r="I58" s="25">
        <v>92</v>
      </c>
      <c r="J58" s="25">
        <v>70</v>
      </c>
      <c r="K58" s="25">
        <v>162</v>
      </c>
      <c r="L58" s="25">
        <v>31</v>
      </c>
      <c r="M58" s="25">
        <v>63</v>
      </c>
      <c r="N58" s="25">
        <v>94</v>
      </c>
    </row>
    <row r="59" spans="4:31" x14ac:dyDescent="0.35">
      <c r="D59" s="833" t="s">
        <v>252</v>
      </c>
      <c r="E59" s="833"/>
      <c r="F59" s="833"/>
      <c r="G59" s="833"/>
      <c r="H59" s="416" t="s">
        <v>1484</v>
      </c>
      <c r="I59" s="25">
        <v>557</v>
      </c>
      <c r="J59" s="25">
        <v>1004</v>
      </c>
      <c r="K59" s="25">
        <v>1561</v>
      </c>
      <c r="L59" s="25">
        <v>1552</v>
      </c>
      <c r="M59" s="25">
        <v>1085</v>
      </c>
      <c r="N59" s="25">
        <v>2637</v>
      </c>
    </row>
    <row r="60" spans="4:31" x14ac:dyDescent="0.35">
      <c r="D60" s="856" t="s">
        <v>253</v>
      </c>
      <c r="E60" s="856"/>
      <c r="F60" s="856"/>
      <c r="G60" s="856"/>
      <c r="H60" s="630" t="s">
        <v>1484</v>
      </c>
      <c r="I60" s="630">
        <v>20</v>
      </c>
      <c r="J60" s="630">
        <v>8</v>
      </c>
      <c r="K60" s="630">
        <v>28</v>
      </c>
      <c r="L60" s="630">
        <v>15</v>
      </c>
      <c r="M60" s="630">
        <v>10</v>
      </c>
      <c r="N60" s="630">
        <v>25</v>
      </c>
    </row>
    <row r="61" spans="4:31" ht="23.25" customHeight="1" x14ac:dyDescent="0.35">
      <c r="D61" s="69"/>
      <c r="E61" s="69"/>
    </row>
    <row r="62" spans="4:31" x14ac:dyDescent="0.35">
      <c r="D62" s="258"/>
      <c r="E62" s="258"/>
      <c r="F62" s="258"/>
      <c r="G62" s="6"/>
      <c r="H62" s="6"/>
      <c r="I62" s="6"/>
      <c r="J62" s="6"/>
      <c r="K62" s="245"/>
      <c r="L62" s="245"/>
      <c r="M62" s="245"/>
      <c r="N62" s="245"/>
      <c r="P62" s="257"/>
      <c r="Q62" s="257"/>
      <c r="R62" s="257"/>
      <c r="S62" s="257"/>
    </row>
    <row r="63" spans="4:31" ht="19.5" customHeight="1" x14ac:dyDescent="0.35">
      <c r="D63" s="248" t="s">
        <v>12</v>
      </c>
      <c r="E63" s="248"/>
      <c r="F63" s="258"/>
      <c r="G63" s="6"/>
      <c r="H63" s="6"/>
      <c r="I63" s="6"/>
      <c r="J63" s="6"/>
      <c r="K63" s="245"/>
      <c r="L63" s="245"/>
      <c r="M63" s="245"/>
      <c r="N63" s="245"/>
      <c r="P63" s="257"/>
      <c r="Q63" s="257"/>
      <c r="R63" s="257"/>
      <c r="S63" s="257"/>
    </row>
    <row r="64" spans="4:31" ht="157.25" customHeight="1" x14ac:dyDescent="0.35">
      <c r="D64" s="420"/>
      <c r="E64" s="420"/>
      <c r="F64" s="420"/>
      <c r="G64" s="420"/>
      <c r="H64" s="420"/>
      <c r="I64" s="420"/>
      <c r="J64" s="420"/>
      <c r="K64" s="420"/>
      <c r="L64" s="420"/>
      <c r="M64" s="420"/>
      <c r="N64" s="420"/>
      <c r="O64" s="420"/>
      <c r="P64" s="420"/>
      <c r="Q64" s="420"/>
      <c r="R64" s="420"/>
      <c r="S64" s="267"/>
    </row>
    <row r="67" spans="4:19" ht="18" customHeight="1" x14ac:dyDescent="0.35">
      <c r="D67" s="64" t="s">
        <v>405</v>
      </c>
      <c r="E67" s="64"/>
      <c r="F67" s="64"/>
      <c r="G67" s="64"/>
      <c r="H67" s="64"/>
      <c r="I67" s="136"/>
      <c r="J67" s="136"/>
      <c r="K67" s="136"/>
      <c r="L67" s="47"/>
    </row>
    <row r="68" spans="4:19" ht="18" customHeight="1" x14ac:dyDescent="0.35">
      <c r="D68" s="64" t="s">
        <v>409</v>
      </c>
      <c r="E68" s="64"/>
      <c r="F68" s="64"/>
      <c r="G68" s="64"/>
      <c r="H68" s="64"/>
      <c r="I68" s="64"/>
      <c r="J68" s="64"/>
      <c r="K68" s="64"/>
      <c r="L68" s="64"/>
    </row>
    <row r="69" spans="4:19" x14ac:dyDescent="0.35">
      <c r="D69" s="67"/>
      <c r="E69" s="67"/>
      <c r="F69" s="136"/>
      <c r="G69" s="136"/>
      <c r="H69" s="136"/>
      <c r="I69" s="136"/>
      <c r="J69" s="136"/>
      <c r="K69" s="136"/>
      <c r="L69" s="47"/>
    </row>
    <row r="70" spans="4:19" ht="15" customHeight="1" x14ac:dyDescent="0.35">
      <c r="D70" s="30" t="s">
        <v>406</v>
      </c>
      <c r="E70" s="76"/>
      <c r="F70" s="76"/>
      <c r="G70" s="76"/>
      <c r="H70" s="76"/>
      <c r="I70" s="76"/>
      <c r="J70" s="76"/>
      <c r="K70" s="76"/>
      <c r="L70" s="76"/>
      <c r="M70" s="76"/>
      <c r="N70" s="76"/>
      <c r="O70" s="76"/>
      <c r="P70" s="76"/>
      <c r="Q70" s="76"/>
      <c r="R70" s="76"/>
      <c r="S70" s="71"/>
    </row>
    <row r="71" spans="4:19" ht="14.5" customHeight="1" x14ac:dyDescent="0.35">
      <c r="D71" s="858"/>
      <c r="E71" s="858"/>
      <c r="F71" s="858"/>
      <c r="G71" s="858"/>
      <c r="H71" s="858"/>
      <c r="I71" s="858"/>
      <c r="J71" s="858"/>
      <c r="K71" s="848" t="s">
        <v>218</v>
      </c>
      <c r="L71" s="786" t="s">
        <v>196</v>
      </c>
      <c r="M71" s="786"/>
      <c r="N71" s="786" t="s">
        <v>197</v>
      </c>
      <c r="O71" s="786"/>
      <c r="P71" s="786" t="s">
        <v>211</v>
      </c>
      <c r="Q71" s="786"/>
      <c r="R71" s="786"/>
    </row>
    <row r="72" spans="4:19" x14ac:dyDescent="0.35">
      <c r="D72" s="858"/>
      <c r="E72" s="858"/>
      <c r="F72" s="858"/>
      <c r="G72" s="858"/>
      <c r="H72" s="858"/>
      <c r="I72" s="858"/>
      <c r="J72" s="858"/>
      <c r="K72" s="848"/>
      <c r="L72" s="96" t="s">
        <v>8</v>
      </c>
      <c r="M72" s="96" t="s">
        <v>22</v>
      </c>
      <c r="N72" s="96" t="s">
        <v>8</v>
      </c>
      <c r="O72" s="96" t="s">
        <v>22</v>
      </c>
      <c r="P72" s="96" t="s">
        <v>8</v>
      </c>
      <c r="Q72" s="96" t="s">
        <v>22</v>
      </c>
      <c r="R72" s="96" t="s">
        <v>356</v>
      </c>
    </row>
    <row r="73" spans="4:19" x14ac:dyDescent="0.35">
      <c r="D73" s="747" t="s">
        <v>1044</v>
      </c>
      <c r="E73" s="747"/>
      <c r="F73" s="747"/>
      <c r="G73" s="747"/>
      <c r="H73" s="747"/>
      <c r="I73" s="747"/>
      <c r="J73" s="747"/>
      <c r="K73" s="419" t="s">
        <v>18</v>
      </c>
      <c r="L73" s="100">
        <v>1</v>
      </c>
      <c r="M73" s="100">
        <v>0.33</v>
      </c>
      <c r="N73" s="100">
        <v>0.98</v>
      </c>
      <c r="O73" s="100">
        <v>0.33</v>
      </c>
      <c r="P73" s="100">
        <v>1</v>
      </c>
      <c r="Q73" s="100">
        <v>0.32</v>
      </c>
      <c r="R73" s="100">
        <v>0</v>
      </c>
    </row>
    <row r="74" spans="4:19" x14ac:dyDescent="0.35">
      <c r="D74" s="175"/>
      <c r="E74" s="175"/>
      <c r="F74" s="6"/>
      <c r="G74" s="6"/>
      <c r="H74" s="6"/>
      <c r="I74" s="6"/>
      <c r="J74" s="6"/>
      <c r="K74" s="6"/>
      <c r="L74" s="47"/>
      <c r="M74" s="209"/>
      <c r="N74" s="243"/>
      <c r="O74" s="243"/>
      <c r="P74" s="243"/>
      <c r="Q74" s="243"/>
      <c r="R74" s="243"/>
      <c r="S74" s="86"/>
    </row>
    <row r="75" spans="4:19" x14ac:dyDescent="0.35">
      <c r="D75" s="175"/>
      <c r="E75" s="175"/>
      <c r="F75" s="6"/>
      <c r="G75" s="6"/>
      <c r="H75" s="6"/>
      <c r="I75" s="6"/>
      <c r="J75" s="6"/>
      <c r="K75" s="6"/>
      <c r="L75" s="47"/>
      <c r="M75" s="209"/>
      <c r="N75" s="243"/>
      <c r="O75" s="243"/>
      <c r="P75" s="243"/>
      <c r="Q75" s="243"/>
      <c r="R75" s="243"/>
      <c r="S75" s="86"/>
    </row>
    <row r="76" spans="4:19" ht="19.5" customHeight="1" x14ac:dyDescent="0.35">
      <c r="D76" s="248" t="s">
        <v>12</v>
      </c>
      <c r="E76" s="248"/>
      <c r="F76" s="6"/>
      <c r="G76" s="6"/>
      <c r="H76" s="6"/>
      <c r="I76" s="6"/>
      <c r="J76" s="6"/>
      <c r="K76" s="6"/>
      <c r="L76" s="47"/>
      <c r="M76" s="209"/>
      <c r="N76" s="243"/>
      <c r="O76" s="243"/>
      <c r="P76" s="243"/>
      <c r="Q76" s="243"/>
      <c r="R76" s="243"/>
      <c r="S76" s="86"/>
    </row>
    <row r="77" spans="4:19" ht="119.5" customHeight="1" x14ac:dyDescent="0.35">
      <c r="D77" s="412"/>
      <c r="E77" s="412"/>
      <c r="F77" s="412"/>
      <c r="G77" s="412"/>
      <c r="H77" s="412"/>
      <c r="I77" s="412"/>
      <c r="J77" s="412"/>
      <c r="K77" s="412"/>
      <c r="L77" s="412"/>
      <c r="M77" s="412"/>
      <c r="N77" s="412"/>
      <c r="O77" s="412"/>
      <c r="P77" s="412"/>
      <c r="Q77" s="412"/>
      <c r="R77" s="412"/>
      <c r="S77" s="191"/>
    </row>
    <row r="78" spans="4:19" x14ac:dyDescent="0.35">
      <c r="D78" s="67"/>
      <c r="E78" s="67"/>
      <c r="F78" s="136"/>
      <c r="G78" s="136"/>
      <c r="H78" s="136"/>
      <c r="I78" s="136"/>
      <c r="J78" s="136"/>
      <c r="K78" s="136"/>
      <c r="L78" s="47"/>
    </row>
    <row r="79" spans="4:19" x14ac:dyDescent="0.35">
      <c r="D79" s="67"/>
      <c r="E79" s="67"/>
      <c r="F79" s="136"/>
      <c r="G79" s="136"/>
      <c r="H79" s="136"/>
      <c r="I79" s="136"/>
      <c r="J79" s="136"/>
      <c r="K79" s="136"/>
      <c r="L79" s="47"/>
    </row>
    <row r="80" spans="4:19" ht="18" customHeight="1" x14ac:dyDescent="0.35">
      <c r="D80" s="64" t="s">
        <v>1045</v>
      </c>
      <c r="E80" s="64"/>
      <c r="F80" s="64"/>
      <c r="G80" s="64"/>
      <c r="H80" s="64"/>
      <c r="I80" s="64"/>
      <c r="J80" s="64"/>
      <c r="K80" s="64"/>
      <c r="L80" s="64"/>
      <c r="M80" s="47"/>
    </row>
    <row r="81" spans="3:31" x14ac:dyDescent="0.35">
      <c r="D81" s="175"/>
      <c r="E81" s="175"/>
      <c r="F81" s="47"/>
      <c r="G81" s="47"/>
      <c r="H81" s="47"/>
      <c r="I81" s="47"/>
      <c r="J81" s="47"/>
      <c r="K81" s="47"/>
      <c r="L81" s="47"/>
      <c r="M81" s="47"/>
    </row>
    <row r="82" spans="3:31" ht="249" customHeight="1" x14ac:dyDescent="0.35">
      <c r="D82" s="763" t="s">
        <v>1661</v>
      </c>
      <c r="E82" s="763"/>
      <c r="F82" s="763"/>
      <c r="G82" s="763"/>
      <c r="H82" s="763"/>
      <c r="I82" s="763"/>
      <c r="J82" s="763"/>
      <c r="K82" s="763"/>
      <c r="L82" s="763"/>
      <c r="M82" s="763"/>
      <c r="N82" s="763"/>
      <c r="O82" s="763"/>
      <c r="P82" s="763"/>
      <c r="Q82" s="763"/>
      <c r="R82" s="763"/>
    </row>
    <row r="83" spans="3:31" x14ac:dyDescent="0.35">
      <c r="C83" s="47"/>
      <c r="D83" s="175"/>
      <c r="E83" s="175"/>
      <c r="F83" s="47"/>
      <c r="G83" s="47"/>
      <c r="H83" s="47"/>
      <c r="I83" s="47"/>
      <c r="J83" s="47"/>
      <c r="K83" s="47"/>
      <c r="L83" s="47"/>
      <c r="M83" s="47"/>
      <c r="N83" s="47"/>
      <c r="O83" s="47"/>
      <c r="P83" s="47"/>
    </row>
    <row r="84" spans="3:31" x14ac:dyDescent="0.35">
      <c r="C84" s="47"/>
      <c r="D84" s="175"/>
      <c r="E84" s="175"/>
      <c r="F84" s="47"/>
      <c r="G84" s="47"/>
      <c r="H84" s="47"/>
      <c r="I84" s="47"/>
      <c r="J84" s="47"/>
      <c r="K84" s="47"/>
      <c r="L84" s="47"/>
      <c r="M84" s="47"/>
      <c r="N84" s="47"/>
      <c r="O84" s="47"/>
      <c r="P84" s="47"/>
    </row>
    <row r="85" spans="3:31" ht="18" customHeight="1" x14ac:dyDescent="0.35">
      <c r="C85" s="47"/>
      <c r="D85" s="64" t="s">
        <v>408</v>
      </c>
      <c r="E85" s="64"/>
      <c r="F85" s="64"/>
      <c r="G85" s="64"/>
      <c r="H85" s="64"/>
      <c r="I85" s="64"/>
      <c r="J85" s="64"/>
      <c r="K85" s="64"/>
      <c r="L85" s="64"/>
      <c r="M85" s="47"/>
      <c r="N85" s="47"/>
      <c r="O85" s="47"/>
      <c r="P85" s="47"/>
    </row>
    <row r="86" spans="3:31" x14ac:dyDescent="0.35">
      <c r="C86" s="47"/>
      <c r="D86" s="175"/>
      <c r="E86" s="175"/>
      <c r="F86" s="47"/>
      <c r="G86" s="47"/>
      <c r="H86" s="47"/>
      <c r="I86" s="47"/>
      <c r="J86" s="47"/>
      <c r="K86" s="47"/>
      <c r="L86" s="47"/>
      <c r="M86" s="47"/>
      <c r="N86" s="47"/>
      <c r="O86" s="47"/>
      <c r="P86" s="47"/>
    </row>
    <row r="87" spans="3:31" ht="260.25" customHeight="1" x14ac:dyDescent="0.35">
      <c r="C87" s="47"/>
      <c r="D87" s="763" t="s">
        <v>1662</v>
      </c>
      <c r="E87" s="763"/>
      <c r="F87" s="763"/>
      <c r="G87" s="763"/>
      <c r="H87" s="763"/>
      <c r="I87" s="763"/>
      <c r="J87" s="763"/>
      <c r="K87" s="763"/>
      <c r="L87" s="763"/>
      <c r="M87" s="763"/>
      <c r="N87" s="763"/>
      <c r="O87" s="763"/>
      <c r="P87" s="763"/>
      <c r="Q87" s="763"/>
      <c r="R87" s="763"/>
      <c r="S87" s="238"/>
      <c r="AD87" s="70"/>
      <c r="AE87" s="70"/>
    </row>
    <row r="88" spans="3:31" x14ac:dyDescent="0.35">
      <c r="C88" s="47"/>
      <c r="D88" s="175"/>
      <c r="E88" s="175"/>
      <c r="F88" s="47"/>
      <c r="G88" s="47"/>
      <c r="H88" s="47"/>
      <c r="I88" s="47"/>
      <c r="J88" s="47"/>
      <c r="K88" s="47"/>
      <c r="L88" s="47"/>
      <c r="M88" s="47"/>
      <c r="N88" s="47"/>
      <c r="O88" s="47"/>
      <c r="P88" s="47"/>
    </row>
    <row r="89" spans="3:31" x14ac:dyDescent="0.35">
      <c r="C89" s="47"/>
      <c r="D89" s="175"/>
      <c r="E89" s="175"/>
      <c r="F89" s="47"/>
      <c r="G89" s="47"/>
      <c r="H89" s="47"/>
      <c r="I89" s="47"/>
      <c r="J89" s="47"/>
      <c r="K89" s="47"/>
      <c r="L89" s="47"/>
      <c r="M89" s="47"/>
      <c r="N89" s="47"/>
      <c r="O89" s="47"/>
      <c r="P89" s="47"/>
    </row>
    <row r="90" spans="3:31" ht="18" customHeight="1" x14ac:dyDescent="0.35">
      <c r="C90" s="47"/>
      <c r="D90" s="64" t="s">
        <v>413</v>
      </c>
      <c r="E90" s="314"/>
      <c r="F90" s="314"/>
      <c r="G90" s="314"/>
      <c r="H90" s="314"/>
      <c r="I90" s="314"/>
      <c r="J90" s="314"/>
      <c r="K90" s="314"/>
      <c r="L90" s="314"/>
      <c r="M90" s="314"/>
      <c r="N90" s="255"/>
      <c r="O90" s="47"/>
      <c r="P90" s="47"/>
    </row>
    <row r="91" spans="3:31" x14ac:dyDescent="0.35">
      <c r="C91" s="47"/>
      <c r="D91" s="173"/>
      <c r="E91" s="173"/>
      <c r="F91" s="47"/>
      <c r="G91" s="47"/>
      <c r="H91" s="47"/>
      <c r="I91" s="47"/>
      <c r="J91" s="47"/>
      <c r="K91" s="47"/>
      <c r="L91" s="47"/>
      <c r="M91" s="47"/>
      <c r="N91" s="47"/>
      <c r="O91" s="47"/>
      <c r="P91" s="47"/>
    </row>
    <row r="92" spans="3:31" ht="15.75" customHeight="1" x14ac:dyDescent="0.35">
      <c r="D92" s="30" t="s">
        <v>414</v>
      </c>
      <c r="E92" s="30"/>
      <c r="F92" s="30"/>
      <c r="G92" s="30"/>
      <c r="H92" s="30"/>
      <c r="I92" s="30"/>
      <c r="J92" s="30"/>
      <c r="K92" s="30"/>
      <c r="L92" s="30"/>
      <c r="M92" s="30"/>
      <c r="N92" s="30"/>
      <c r="O92" s="30"/>
      <c r="P92" s="30"/>
      <c r="Q92" s="30"/>
      <c r="R92" s="30"/>
      <c r="S92" s="30"/>
      <c r="T92" s="30"/>
      <c r="U92" s="6"/>
    </row>
    <row r="93" spans="3:31" x14ac:dyDescent="0.35">
      <c r="D93" s="764"/>
      <c r="E93" s="764"/>
      <c r="F93" s="764"/>
      <c r="G93" s="764"/>
      <c r="H93" s="764"/>
      <c r="I93" s="764"/>
      <c r="J93" s="764"/>
      <c r="K93" s="764"/>
      <c r="L93" s="764"/>
      <c r="M93" s="744" t="s">
        <v>218</v>
      </c>
      <c r="N93" s="745" t="s">
        <v>196</v>
      </c>
      <c r="O93" s="745"/>
      <c r="P93" s="745" t="s">
        <v>197</v>
      </c>
      <c r="Q93" s="745"/>
      <c r="R93" s="745" t="s">
        <v>211</v>
      </c>
      <c r="S93" s="745"/>
      <c r="T93" s="745"/>
      <c r="U93" s="6"/>
    </row>
    <row r="94" spans="3:31" x14ac:dyDescent="0.35">
      <c r="D94" s="764"/>
      <c r="E94" s="764"/>
      <c r="F94" s="764"/>
      <c r="G94" s="764"/>
      <c r="H94" s="764"/>
      <c r="I94" s="764"/>
      <c r="J94" s="764"/>
      <c r="K94" s="764"/>
      <c r="L94" s="764"/>
      <c r="M94" s="744"/>
      <c r="N94" s="29" t="s">
        <v>8</v>
      </c>
      <c r="O94" s="29" t="s">
        <v>22</v>
      </c>
      <c r="P94" s="29" t="s">
        <v>8</v>
      </c>
      <c r="Q94" s="29" t="s">
        <v>22</v>
      </c>
      <c r="R94" s="29" t="s">
        <v>8</v>
      </c>
      <c r="S94" s="29" t="s">
        <v>22</v>
      </c>
      <c r="T94" s="29" t="s">
        <v>356</v>
      </c>
      <c r="U94" s="6"/>
    </row>
    <row r="95" spans="3:31" ht="14.5" customHeight="1" x14ac:dyDescent="0.35">
      <c r="D95" s="784" t="s">
        <v>410</v>
      </c>
      <c r="E95" s="784"/>
      <c r="F95" s="784"/>
      <c r="G95" s="784"/>
      <c r="H95" s="784"/>
      <c r="I95" s="784"/>
      <c r="J95" s="784"/>
      <c r="K95" s="784"/>
      <c r="L95" s="784"/>
      <c r="M95" s="22" t="s">
        <v>1484</v>
      </c>
      <c r="N95" s="24">
        <v>45131</v>
      </c>
      <c r="O95" s="24">
        <v>1178</v>
      </c>
      <c r="P95" s="24">
        <v>55688</v>
      </c>
      <c r="Q95" s="24">
        <v>1209</v>
      </c>
      <c r="R95" s="24">
        <v>60974</v>
      </c>
      <c r="S95" s="24">
        <v>1250</v>
      </c>
      <c r="T95" s="24">
        <v>135</v>
      </c>
      <c r="U95" s="6"/>
    </row>
    <row r="96" spans="3:31" ht="14.5" customHeight="1" x14ac:dyDescent="0.35">
      <c r="D96" s="784" t="s">
        <v>1429</v>
      </c>
      <c r="E96" s="784"/>
      <c r="F96" s="784"/>
      <c r="G96" s="784"/>
      <c r="H96" s="784"/>
      <c r="I96" s="784"/>
      <c r="J96" s="784"/>
      <c r="K96" s="784"/>
      <c r="L96" s="784"/>
      <c r="M96" s="22" t="s">
        <v>18</v>
      </c>
      <c r="N96" s="319">
        <v>1</v>
      </c>
      <c r="O96" s="319">
        <v>1</v>
      </c>
      <c r="P96" s="319">
        <v>1</v>
      </c>
      <c r="Q96" s="319">
        <v>1</v>
      </c>
      <c r="R96" s="423">
        <v>1</v>
      </c>
      <c r="S96" s="319">
        <v>1</v>
      </c>
      <c r="T96" s="319">
        <v>1</v>
      </c>
      <c r="U96" s="6"/>
    </row>
    <row r="97" spans="4:21" ht="14.5" customHeight="1" x14ac:dyDescent="0.35">
      <c r="D97" s="784" t="s">
        <v>411</v>
      </c>
      <c r="E97" s="784"/>
      <c r="F97" s="784"/>
      <c r="G97" s="784"/>
      <c r="H97" s="784"/>
      <c r="I97" s="784"/>
      <c r="J97" s="784"/>
      <c r="K97" s="784"/>
      <c r="L97" s="784"/>
      <c r="M97" s="22" t="s">
        <v>1484</v>
      </c>
      <c r="N97" s="24">
        <v>45131</v>
      </c>
      <c r="O97" s="24">
        <v>1178</v>
      </c>
      <c r="P97" s="24">
        <v>55688</v>
      </c>
      <c r="Q97" s="24">
        <v>1209</v>
      </c>
      <c r="R97" s="24">
        <v>60974</v>
      </c>
      <c r="S97" s="24">
        <v>1250</v>
      </c>
      <c r="T97" s="24">
        <v>135</v>
      </c>
      <c r="U97" s="6"/>
    </row>
    <row r="98" spans="4:21" ht="14.5" customHeight="1" x14ac:dyDescent="0.35">
      <c r="D98" s="784" t="s">
        <v>1046</v>
      </c>
      <c r="E98" s="784"/>
      <c r="F98" s="784"/>
      <c r="G98" s="784"/>
      <c r="H98" s="784"/>
      <c r="I98" s="784"/>
      <c r="J98" s="784"/>
      <c r="K98" s="784"/>
      <c r="L98" s="784"/>
      <c r="M98" s="22" t="s">
        <v>18</v>
      </c>
      <c r="N98" s="319">
        <v>1</v>
      </c>
      <c r="O98" s="319">
        <v>1</v>
      </c>
      <c r="P98" s="319">
        <v>1</v>
      </c>
      <c r="Q98" s="319">
        <v>1</v>
      </c>
      <c r="R98" s="423">
        <v>1</v>
      </c>
      <c r="S98" s="319">
        <v>1</v>
      </c>
      <c r="T98" s="319">
        <v>1</v>
      </c>
      <c r="U98" s="6"/>
    </row>
    <row r="99" spans="4:21" ht="14.5" customHeight="1" x14ac:dyDescent="0.35">
      <c r="D99" s="784" t="s">
        <v>412</v>
      </c>
      <c r="E99" s="784"/>
      <c r="F99" s="784"/>
      <c r="G99" s="784"/>
      <c r="H99" s="784"/>
      <c r="I99" s="784"/>
      <c r="J99" s="784"/>
      <c r="K99" s="784"/>
      <c r="L99" s="784"/>
      <c r="M99" s="22" t="s">
        <v>1484</v>
      </c>
      <c r="N99" s="24">
        <v>38017</v>
      </c>
      <c r="O99" s="24">
        <v>1178</v>
      </c>
      <c r="P99" s="24">
        <v>52625</v>
      </c>
      <c r="Q99" s="24">
        <v>1209</v>
      </c>
      <c r="R99" s="24">
        <v>58704</v>
      </c>
      <c r="S99" s="24">
        <v>1250</v>
      </c>
      <c r="T99" s="24">
        <v>0</v>
      </c>
      <c r="U99" s="6"/>
    </row>
    <row r="100" spans="4:21" ht="14.5" customHeight="1" x14ac:dyDescent="0.35">
      <c r="D100" s="785" t="s">
        <v>1047</v>
      </c>
      <c r="E100" s="785"/>
      <c r="F100" s="785"/>
      <c r="G100" s="785"/>
      <c r="H100" s="785"/>
      <c r="I100" s="785"/>
      <c r="J100" s="785"/>
      <c r="K100" s="785"/>
      <c r="L100" s="785"/>
      <c r="M100" s="475" t="s">
        <v>18</v>
      </c>
      <c r="N100" s="477">
        <v>0.84</v>
      </c>
      <c r="O100" s="477">
        <v>1</v>
      </c>
      <c r="P100" s="477">
        <v>0.94</v>
      </c>
      <c r="Q100" s="477">
        <v>1</v>
      </c>
      <c r="R100" s="477">
        <v>0.96</v>
      </c>
      <c r="S100" s="477">
        <v>1</v>
      </c>
      <c r="T100" s="477">
        <v>0</v>
      </c>
      <c r="U100" s="6"/>
    </row>
    <row r="101" spans="4:21" ht="22.25" customHeight="1" x14ac:dyDescent="0.35">
      <c r="D101" s="173"/>
      <c r="E101" s="173"/>
      <c r="F101" s="173"/>
      <c r="G101" s="6"/>
      <c r="H101" s="6"/>
      <c r="I101" s="6"/>
      <c r="J101" s="6"/>
      <c r="K101" s="6"/>
      <c r="L101" s="6"/>
      <c r="M101" s="136"/>
      <c r="N101" s="214"/>
      <c r="O101" s="214"/>
      <c r="P101" s="214"/>
      <c r="Q101" s="214"/>
      <c r="R101" s="214"/>
      <c r="S101" s="214"/>
    </row>
    <row r="102" spans="4:21" x14ac:dyDescent="0.35">
      <c r="D102" s="173"/>
      <c r="E102" s="173"/>
      <c r="F102" s="6"/>
      <c r="G102" s="6"/>
      <c r="H102" s="6"/>
      <c r="I102" s="6"/>
      <c r="J102" s="6"/>
      <c r="K102" s="6"/>
      <c r="L102" s="6"/>
      <c r="M102" s="136"/>
      <c r="N102" s="214"/>
      <c r="O102" s="214"/>
      <c r="P102" s="214"/>
      <c r="Q102" s="214"/>
      <c r="R102" s="214"/>
      <c r="S102" s="214"/>
    </row>
    <row r="103" spans="4:21" ht="19.5" customHeight="1" x14ac:dyDescent="0.35">
      <c r="D103" s="248" t="s">
        <v>12</v>
      </c>
      <c r="E103" s="248"/>
      <c r="F103" s="6"/>
      <c r="G103" s="6"/>
      <c r="H103" s="6"/>
      <c r="I103" s="6"/>
      <c r="J103" s="6"/>
      <c r="K103" s="6"/>
      <c r="L103" s="6"/>
      <c r="M103" s="136"/>
      <c r="N103" s="214"/>
      <c r="O103" s="214"/>
      <c r="P103" s="214"/>
      <c r="Q103" s="214"/>
      <c r="R103" s="214"/>
      <c r="S103" s="214"/>
    </row>
    <row r="104" spans="4:21" ht="81.75" customHeight="1" x14ac:dyDescent="0.35">
      <c r="D104" s="320"/>
      <c r="E104" s="320"/>
      <c r="F104" s="320"/>
      <c r="G104" s="320"/>
      <c r="H104" s="320"/>
      <c r="I104" s="320"/>
      <c r="J104" s="320"/>
      <c r="K104" s="320"/>
      <c r="L104" s="320"/>
      <c r="M104" s="320"/>
      <c r="N104" s="320"/>
      <c r="O104" s="320"/>
      <c r="P104" s="320"/>
      <c r="Q104" s="320"/>
      <c r="R104" s="320"/>
      <c r="S104" s="68"/>
    </row>
    <row r="105" spans="4:21" x14ac:dyDescent="0.35">
      <c r="D105" s="67"/>
      <c r="E105" s="67"/>
      <c r="F105" s="47"/>
      <c r="G105" s="47"/>
      <c r="H105" s="47"/>
      <c r="I105" s="47"/>
      <c r="J105" s="47"/>
      <c r="K105" s="47"/>
      <c r="L105" s="47"/>
    </row>
    <row r="106" spans="4:21" x14ac:dyDescent="0.35">
      <c r="D106" s="67"/>
      <c r="E106" s="67"/>
      <c r="F106" s="47"/>
      <c r="G106" s="47"/>
      <c r="H106" s="47"/>
      <c r="I106" s="47"/>
      <c r="J106" s="47"/>
      <c r="K106" s="47"/>
      <c r="L106" s="47"/>
    </row>
    <row r="107" spans="4:21" ht="21" customHeight="1" x14ac:dyDescent="0.3">
      <c r="D107" s="64" t="s">
        <v>892</v>
      </c>
      <c r="E107" s="64"/>
      <c r="F107" s="64"/>
      <c r="G107" s="64"/>
      <c r="H107" s="64"/>
      <c r="I107" s="64"/>
      <c r="J107" s="64"/>
      <c r="K107" s="64"/>
      <c r="L107" s="424"/>
      <c r="M107" s="42"/>
      <c r="N107" s="42"/>
    </row>
    <row r="108" spans="4:21" ht="18" customHeight="1" x14ac:dyDescent="0.3">
      <c r="D108" s="64" t="s">
        <v>1445</v>
      </c>
      <c r="E108" s="64"/>
      <c r="F108" s="64"/>
      <c r="G108" s="64"/>
      <c r="H108" s="64"/>
      <c r="I108" s="64"/>
      <c r="J108" s="64"/>
      <c r="K108" s="64"/>
      <c r="L108" s="64"/>
      <c r="M108" s="255"/>
      <c r="N108" s="42"/>
    </row>
    <row r="109" spans="4:21" ht="18" customHeight="1" x14ac:dyDescent="0.3">
      <c r="D109" s="64" t="s">
        <v>1156</v>
      </c>
      <c r="E109" s="64"/>
      <c r="F109" s="64"/>
      <c r="G109" s="64"/>
      <c r="H109" s="64"/>
      <c r="I109" s="64"/>
      <c r="J109" s="64"/>
      <c r="K109" s="64"/>
      <c r="L109" s="64"/>
      <c r="M109" s="255"/>
      <c r="N109" s="42"/>
    </row>
    <row r="110" spans="4:21" x14ac:dyDescent="0.3">
      <c r="D110" s="253"/>
      <c r="E110" s="253"/>
      <c r="F110" s="242"/>
      <c r="G110" s="242"/>
      <c r="H110" s="242"/>
      <c r="I110" s="242"/>
      <c r="J110" s="242"/>
      <c r="K110" s="242"/>
      <c r="L110" s="42"/>
      <c r="M110" s="42"/>
      <c r="N110" s="42"/>
    </row>
    <row r="111" spans="4:21" ht="15.75" customHeight="1" x14ac:dyDescent="0.3">
      <c r="D111" s="527" t="s">
        <v>1048</v>
      </c>
      <c r="E111" s="527"/>
      <c r="F111" s="527"/>
      <c r="G111" s="527"/>
      <c r="H111" s="527"/>
      <c r="I111" s="527"/>
      <c r="J111" s="527"/>
      <c r="K111" s="527"/>
      <c r="L111" s="527"/>
      <c r="M111" s="527"/>
      <c r="N111" s="31"/>
      <c r="O111" s="31"/>
      <c r="P111" s="31"/>
      <c r="Q111" s="31"/>
      <c r="R111" s="31"/>
    </row>
    <row r="112" spans="4:21" x14ac:dyDescent="0.35">
      <c r="D112" s="690"/>
      <c r="E112" s="690"/>
      <c r="F112" s="690"/>
      <c r="G112" s="690"/>
      <c r="H112" s="690"/>
      <c r="I112" s="690"/>
      <c r="J112" s="690"/>
      <c r="K112" s="744" t="s">
        <v>218</v>
      </c>
      <c r="L112" s="821" t="s">
        <v>196</v>
      </c>
      <c r="M112" s="821"/>
      <c r="N112" s="821" t="s">
        <v>197</v>
      </c>
      <c r="O112" s="821"/>
      <c r="P112" s="821" t="s">
        <v>211</v>
      </c>
      <c r="Q112" s="821"/>
      <c r="R112" s="821"/>
    </row>
    <row r="113" spans="4:19" x14ac:dyDescent="0.35">
      <c r="D113" s="690"/>
      <c r="E113" s="690"/>
      <c r="F113" s="690"/>
      <c r="G113" s="690"/>
      <c r="H113" s="690"/>
      <c r="I113" s="690"/>
      <c r="J113" s="690"/>
      <c r="K113" s="744"/>
      <c r="L113" s="37" t="s">
        <v>8</v>
      </c>
      <c r="M113" s="37" t="s">
        <v>22</v>
      </c>
      <c r="N113" s="37" t="s">
        <v>8</v>
      </c>
      <c r="O113" s="37" t="s">
        <v>22</v>
      </c>
      <c r="P113" s="37" t="s">
        <v>8</v>
      </c>
      <c r="Q113" s="37" t="s">
        <v>22</v>
      </c>
      <c r="R113" s="37" t="s">
        <v>356</v>
      </c>
    </row>
    <row r="114" spans="4:19" x14ac:dyDescent="0.35">
      <c r="D114" s="784" t="s">
        <v>415</v>
      </c>
      <c r="E114" s="784"/>
      <c r="F114" s="784"/>
      <c r="G114" s="784"/>
      <c r="H114" s="784"/>
      <c r="I114" s="784"/>
      <c r="J114" s="784"/>
      <c r="K114" s="22" t="s">
        <v>1484</v>
      </c>
      <c r="L114" s="22">
        <v>0</v>
      </c>
      <c r="M114" s="22">
        <v>0</v>
      </c>
      <c r="N114" s="22">
        <v>1</v>
      </c>
      <c r="O114" s="22">
        <v>0</v>
      </c>
      <c r="P114" s="23">
        <v>1</v>
      </c>
      <c r="Q114" s="23">
        <v>0</v>
      </c>
      <c r="R114" s="23">
        <v>0</v>
      </c>
    </row>
    <row r="115" spans="4:19" x14ac:dyDescent="0.35">
      <c r="D115" s="784" t="s">
        <v>416</v>
      </c>
      <c r="E115" s="784"/>
      <c r="F115" s="784"/>
      <c r="G115" s="784"/>
      <c r="H115" s="784"/>
      <c r="I115" s="784"/>
      <c r="J115" s="784"/>
      <c r="K115" s="22" t="s">
        <v>144</v>
      </c>
      <c r="L115" s="92">
        <v>0</v>
      </c>
      <c r="M115" s="92">
        <v>0</v>
      </c>
      <c r="N115" s="22">
        <v>0.01</v>
      </c>
      <c r="O115" s="92">
        <v>0</v>
      </c>
      <c r="P115" s="93">
        <v>0.01</v>
      </c>
      <c r="Q115" s="93">
        <v>0</v>
      </c>
      <c r="R115" s="93">
        <v>0</v>
      </c>
    </row>
    <row r="116" spans="4:19" x14ac:dyDescent="0.35">
      <c r="D116" s="784" t="s">
        <v>417</v>
      </c>
      <c r="E116" s="784"/>
      <c r="F116" s="784"/>
      <c r="G116" s="784"/>
      <c r="H116" s="784"/>
      <c r="I116" s="784"/>
      <c r="J116" s="784"/>
      <c r="K116" s="22" t="s">
        <v>1484</v>
      </c>
      <c r="L116" s="22" t="s">
        <v>418</v>
      </c>
      <c r="M116" s="94">
        <v>1</v>
      </c>
      <c r="N116" s="22">
        <v>10</v>
      </c>
      <c r="O116" s="94">
        <v>1</v>
      </c>
      <c r="P116" s="23">
        <v>6</v>
      </c>
      <c r="Q116" s="23">
        <v>1</v>
      </c>
      <c r="R116" s="23">
        <v>0</v>
      </c>
    </row>
    <row r="117" spans="4:19" x14ac:dyDescent="0.35">
      <c r="D117" s="784" t="s">
        <v>419</v>
      </c>
      <c r="E117" s="784"/>
      <c r="F117" s="784"/>
      <c r="G117" s="784"/>
      <c r="H117" s="784"/>
      <c r="I117" s="784"/>
      <c r="J117" s="784"/>
      <c r="K117" s="22" t="s">
        <v>144</v>
      </c>
      <c r="L117" s="22" t="s">
        <v>420</v>
      </c>
      <c r="M117" s="22">
        <v>0.21</v>
      </c>
      <c r="N117" s="22">
        <v>0.09</v>
      </c>
      <c r="O117" s="22" t="s">
        <v>421</v>
      </c>
      <c r="P117" s="93">
        <v>0.06</v>
      </c>
      <c r="Q117" s="93">
        <v>0.18</v>
      </c>
      <c r="R117" s="93">
        <v>0</v>
      </c>
    </row>
    <row r="118" spans="4:19" x14ac:dyDescent="0.35">
      <c r="D118" s="784" t="s">
        <v>422</v>
      </c>
      <c r="E118" s="784"/>
      <c r="F118" s="784"/>
      <c r="G118" s="784"/>
      <c r="H118" s="784"/>
      <c r="I118" s="784"/>
      <c r="J118" s="784"/>
      <c r="K118" s="22" t="s">
        <v>1484</v>
      </c>
      <c r="L118" s="22">
        <v>126</v>
      </c>
      <c r="M118" s="22">
        <v>3</v>
      </c>
      <c r="N118" s="22">
        <v>111</v>
      </c>
      <c r="O118" s="22">
        <v>1</v>
      </c>
      <c r="P118" s="23">
        <v>73</v>
      </c>
      <c r="Q118" s="23">
        <v>2</v>
      </c>
      <c r="R118" s="23">
        <v>0</v>
      </c>
    </row>
    <row r="119" spans="4:19" x14ac:dyDescent="0.35">
      <c r="D119" s="784" t="s">
        <v>423</v>
      </c>
      <c r="E119" s="784"/>
      <c r="F119" s="784"/>
      <c r="G119" s="784"/>
      <c r="H119" s="784"/>
      <c r="I119" s="784"/>
      <c r="J119" s="784"/>
      <c r="K119" s="22" t="s">
        <v>144</v>
      </c>
      <c r="L119" s="22">
        <v>1.49</v>
      </c>
      <c r="M119" s="22">
        <v>0.62</v>
      </c>
      <c r="N119" s="22" t="s">
        <v>424</v>
      </c>
      <c r="O119" s="22" t="s">
        <v>421</v>
      </c>
      <c r="P119" s="93">
        <v>0.68</v>
      </c>
      <c r="Q119" s="93">
        <v>0.37</v>
      </c>
      <c r="R119" s="93">
        <v>0</v>
      </c>
    </row>
    <row r="120" spans="4:19" x14ac:dyDescent="0.35">
      <c r="D120" s="784" t="s">
        <v>425</v>
      </c>
      <c r="E120" s="784"/>
      <c r="F120" s="784"/>
      <c r="G120" s="784"/>
      <c r="H120" s="784"/>
      <c r="I120" s="784"/>
      <c r="J120" s="784"/>
      <c r="K120" s="22" t="s">
        <v>144</v>
      </c>
      <c r="L120" s="22" t="s">
        <v>231</v>
      </c>
      <c r="M120" s="22">
        <v>500.21</v>
      </c>
      <c r="N120" s="22" t="s">
        <v>231</v>
      </c>
      <c r="O120" s="22">
        <v>474.65</v>
      </c>
      <c r="P120" s="22" t="s">
        <v>231</v>
      </c>
      <c r="Q120" s="92">
        <v>155</v>
      </c>
      <c r="R120" s="92">
        <v>0</v>
      </c>
    </row>
    <row r="121" spans="4:19" x14ac:dyDescent="0.35">
      <c r="D121" s="784" t="s">
        <v>433</v>
      </c>
      <c r="E121" s="784"/>
      <c r="F121" s="784"/>
      <c r="G121" s="784"/>
      <c r="H121" s="784"/>
      <c r="I121" s="784"/>
      <c r="J121" s="784"/>
      <c r="K121" s="22" t="s">
        <v>144</v>
      </c>
      <c r="L121" s="22" t="s">
        <v>231</v>
      </c>
      <c r="M121" s="22" t="s">
        <v>231</v>
      </c>
      <c r="N121" s="22" t="s">
        <v>231</v>
      </c>
      <c r="O121" s="22" t="s">
        <v>231</v>
      </c>
      <c r="P121" s="22">
        <v>0.68</v>
      </c>
      <c r="Q121" s="92">
        <v>0.37</v>
      </c>
      <c r="R121" s="92">
        <v>0</v>
      </c>
    </row>
    <row r="122" spans="4:19" x14ac:dyDescent="0.35">
      <c r="D122" s="785" t="s">
        <v>1430</v>
      </c>
      <c r="E122" s="785"/>
      <c r="F122" s="785"/>
      <c r="G122" s="785"/>
      <c r="H122" s="785"/>
      <c r="I122" s="785"/>
      <c r="J122" s="785"/>
      <c r="K122" s="475" t="s">
        <v>1663</v>
      </c>
      <c r="L122" s="475" t="s">
        <v>231</v>
      </c>
      <c r="M122" s="475" t="s">
        <v>231</v>
      </c>
      <c r="N122" s="475" t="s">
        <v>231</v>
      </c>
      <c r="O122" s="475" t="s">
        <v>231</v>
      </c>
      <c r="P122" s="548">
        <v>1344.75</v>
      </c>
      <c r="Q122" s="549" t="s">
        <v>231</v>
      </c>
      <c r="R122" s="549" t="s">
        <v>231</v>
      </c>
    </row>
    <row r="123" spans="4:19" x14ac:dyDescent="0.35">
      <c r="D123" s="246"/>
      <c r="E123" s="246"/>
      <c r="F123" s="178"/>
      <c r="G123" s="178"/>
      <c r="H123" s="178"/>
      <c r="I123" s="178"/>
      <c r="J123" s="178"/>
      <c r="K123" s="544"/>
      <c r="L123" s="545"/>
      <c r="M123" s="545"/>
    </row>
    <row r="124" spans="4:19" ht="15.75" customHeight="1" x14ac:dyDescent="0.3">
      <c r="D124" s="527" t="s">
        <v>426</v>
      </c>
      <c r="E124" s="527"/>
      <c r="F124" s="527"/>
      <c r="G124" s="527"/>
      <c r="H124" s="527"/>
      <c r="I124" s="527"/>
      <c r="J124" s="527"/>
      <c r="K124" s="527"/>
      <c r="L124" s="108"/>
      <c r="M124" s="108"/>
      <c r="N124" s="108"/>
      <c r="O124" s="108"/>
      <c r="P124" s="108"/>
      <c r="Q124" s="108"/>
      <c r="R124" s="108"/>
      <c r="S124" s="71"/>
    </row>
    <row r="125" spans="4:19" x14ac:dyDescent="0.35">
      <c r="D125" s="690"/>
      <c r="E125" s="690"/>
      <c r="F125" s="690"/>
      <c r="G125" s="690"/>
      <c r="H125" s="690"/>
      <c r="I125" s="690"/>
      <c r="J125" s="690"/>
      <c r="K125" s="744" t="s">
        <v>218</v>
      </c>
      <c r="L125" s="821" t="s">
        <v>196</v>
      </c>
      <c r="M125" s="821"/>
      <c r="N125" s="821" t="s">
        <v>197</v>
      </c>
      <c r="O125" s="821"/>
      <c r="P125" s="821" t="s">
        <v>211</v>
      </c>
      <c r="Q125" s="821"/>
      <c r="R125" s="821"/>
    </row>
    <row r="126" spans="4:19" x14ac:dyDescent="0.35">
      <c r="D126" s="690"/>
      <c r="E126" s="690"/>
      <c r="F126" s="690"/>
      <c r="G126" s="690"/>
      <c r="H126" s="690"/>
      <c r="I126" s="690"/>
      <c r="J126" s="690"/>
      <c r="K126" s="744"/>
      <c r="L126" s="37" t="s">
        <v>8</v>
      </c>
      <c r="M126" s="37" t="s">
        <v>22</v>
      </c>
      <c r="N126" s="37" t="s">
        <v>8</v>
      </c>
      <c r="O126" s="37" t="s">
        <v>22</v>
      </c>
      <c r="P126" s="37" t="s">
        <v>8</v>
      </c>
      <c r="Q126" s="37" t="s">
        <v>22</v>
      </c>
      <c r="R126" s="37" t="s">
        <v>356</v>
      </c>
    </row>
    <row r="127" spans="4:19" x14ac:dyDescent="0.35">
      <c r="D127" s="784" t="s">
        <v>415</v>
      </c>
      <c r="E127" s="784"/>
      <c r="F127" s="784"/>
      <c r="G127" s="784"/>
      <c r="H127" s="784"/>
      <c r="I127" s="784"/>
      <c r="J127" s="784"/>
      <c r="K127" s="22" t="s">
        <v>1484</v>
      </c>
      <c r="L127" s="22">
        <v>0</v>
      </c>
      <c r="M127" s="22">
        <v>0</v>
      </c>
      <c r="N127" s="22">
        <v>1</v>
      </c>
      <c r="O127" s="22">
        <v>0</v>
      </c>
      <c r="P127" s="23">
        <v>0</v>
      </c>
      <c r="Q127" s="23">
        <v>0</v>
      </c>
      <c r="R127" s="23">
        <v>0</v>
      </c>
    </row>
    <row r="128" spans="4:19" x14ac:dyDescent="0.35">
      <c r="D128" s="784" t="s">
        <v>416</v>
      </c>
      <c r="E128" s="784"/>
      <c r="F128" s="784"/>
      <c r="G128" s="784"/>
      <c r="H128" s="784"/>
      <c r="I128" s="784"/>
      <c r="J128" s="784"/>
      <c r="K128" s="22" t="s">
        <v>144</v>
      </c>
      <c r="L128" s="92">
        <v>0</v>
      </c>
      <c r="M128" s="92">
        <v>0</v>
      </c>
      <c r="N128" s="22" t="s">
        <v>427</v>
      </c>
      <c r="O128" s="92">
        <v>0</v>
      </c>
      <c r="P128" s="93">
        <v>0</v>
      </c>
      <c r="Q128" s="93">
        <v>0</v>
      </c>
      <c r="R128" s="93">
        <v>0</v>
      </c>
    </row>
    <row r="129" spans="4:19" x14ac:dyDescent="0.35">
      <c r="D129" s="784" t="s">
        <v>428</v>
      </c>
      <c r="E129" s="784"/>
      <c r="F129" s="784"/>
      <c r="G129" s="784"/>
      <c r="H129" s="784"/>
      <c r="I129" s="784"/>
      <c r="J129" s="784"/>
      <c r="K129" s="22" t="s">
        <v>1484</v>
      </c>
      <c r="L129" s="22">
        <v>0</v>
      </c>
      <c r="M129" s="22">
        <v>0</v>
      </c>
      <c r="N129" s="22" t="s">
        <v>429</v>
      </c>
      <c r="O129" s="22">
        <v>0</v>
      </c>
      <c r="P129" s="23">
        <v>1</v>
      </c>
      <c r="Q129" s="23">
        <v>2</v>
      </c>
      <c r="R129" s="23">
        <v>0</v>
      </c>
    </row>
    <row r="130" spans="4:19" x14ac:dyDescent="0.35">
      <c r="D130" s="784" t="s">
        <v>419</v>
      </c>
      <c r="E130" s="784"/>
      <c r="F130" s="784"/>
      <c r="G130" s="784"/>
      <c r="H130" s="784"/>
      <c r="I130" s="784"/>
      <c r="J130" s="784"/>
      <c r="K130" s="22" t="s">
        <v>144</v>
      </c>
      <c r="L130" s="92">
        <v>0</v>
      </c>
      <c r="M130" s="92">
        <v>0</v>
      </c>
      <c r="N130" s="22" t="s">
        <v>430</v>
      </c>
      <c r="O130" s="92">
        <v>0</v>
      </c>
      <c r="P130" s="93">
        <v>0.02</v>
      </c>
      <c r="Q130" s="93">
        <v>0.35</v>
      </c>
      <c r="R130" s="93">
        <v>0</v>
      </c>
    </row>
    <row r="131" spans="4:19" x14ac:dyDescent="0.35">
      <c r="D131" s="784" t="s">
        <v>422</v>
      </c>
      <c r="E131" s="784"/>
      <c r="F131" s="784"/>
      <c r="G131" s="784"/>
      <c r="H131" s="784"/>
      <c r="I131" s="784"/>
      <c r="J131" s="784"/>
      <c r="K131" s="22" t="s">
        <v>1484</v>
      </c>
      <c r="L131" s="22">
        <v>4</v>
      </c>
      <c r="M131" s="94">
        <v>0</v>
      </c>
      <c r="N131" s="22" t="s">
        <v>431</v>
      </c>
      <c r="O131" s="22">
        <v>3</v>
      </c>
      <c r="P131" s="23">
        <v>22</v>
      </c>
      <c r="Q131" s="23">
        <v>4</v>
      </c>
      <c r="R131" s="23">
        <v>0</v>
      </c>
    </row>
    <row r="132" spans="4:19" x14ac:dyDescent="0.35">
      <c r="D132" s="784" t="s">
        <v>423</v>
      </c>
      <c r="E132" s="784"/>
      <c r="F132" s="784"/>
      <c r="G132" s="784"/>
      <c r="H132" s="784"/>
      <c r="I132" s="784"/>
      <c r="J132" s="784"/>
      <c r="K132" s="22" t="s">
        <v>144</v>
      </c>
      <c r="L132" s="22">
        <v>0.14000000000000001</v>
      </c>
      <c r="M132" s="92">
        <v>0</v>
      </c>
      <c r="N132" s="22" t="s">
        <v>432</v>
      </c>
      <c r="O132" s="22">
        <v>0.57999999999999996</v>
      </c>
      <c r="P132" s="93">
        <v>0.4</v>
      </c>
      <c r="Q132" s="93">
        <v>0.71</v>
      </c>
      <c r="R132" s="93">
        <v>0</v>
      </c>
    </row>
    <row r="133" spans="4:19" x14ac:dyDescent="0.35">
      <c r="D133" s="784" t="s">
        <v>425</v>
      </c>
      <c r="E133" s="784"/>
      <c r="F133" s="784"/>
      <c r="G133" s="784"/>
      <c r="H133" s="784"/>
      <c r="I133" s="784"/>
      <c r="J133" s="784"/>
      <c r="K133" s="22" t="s">
        <v>144</v>
      </c>
      <c r="L133" s="22" t="s">
        <v>231</v>
      </c>
      <c r="M133" s="22">
        <v>24.39</v>
      </c>
      <c r="N133" s="22" t="s">
        <v>231</v>
      </c>
      <c r="O133" s="22">
        <v>18.510000000000002</v>
      </c>
      <c r="P133" s="22" t="s">
        <v>231</v>
      </c>
      <c r="Q133" s="93">
        <v>161</v>
      </c>
      <c r="R133" s="92">
        <v>0</v>
      </c>
    </row>
    <row r="134" spans="4:19" ht="14.5" customHeight="1" x14ac:dyDescent="0.35">
      <c r="D134" s="785" t="s">
        <v>433</v>
      </c>
      <c r="E134" s="785"/>
      <c r="F134" s="785"/>
      <c r="G134" s="785"/>
      <c r="H134" s="785"/>
      <c r="I134" s="785"/>
      <c r="J134" s="785"/>
      <c r="K134" s="475" t="s">
        <v>144</v>
      </c>
      <c r="L134" s="475" t="s">
        <v>231</v>
      </c>
      <c r="M134" s="475" t="s">
        <v>231</v>
      </c>
      <c r="N134" s="475" t="s">
        <v>231</v>
      </c>
      <c r="O134" s="475" t="s">
        <v>231</v>
      </c>
      <c r="P134" s="548">
        <v>0.4</v>
      </c>
      <c r="Q134" s="549">
        <v>0.71</v>
      </c>
      <c r="R134" s="549">
        <v>0</v>
      </c>
    </row>
    <row r="135" spans="4:19" x14ac:dyDescent="0.35">
      <c r="D135" s="211"/>
      <c r="E135" s="67"/>
      <c r="F135" s="67"/>
      <c r="G135" s="6"/>
      <c r="H135" s="6"/>
      <c r="I135" s="6"/>
      <c r="J135" s="6"/>
      <c r="K135" s="6"/>
      <c r="L135" s="136"/>
      <c r="M135" s="136"/>
      <c r="N135" s="136"/>
      <c r="O135" s="136"/>
      <c r="P135" s="136"/>
      <c r="Q135" s="136"/>
      <c r="R135" s="254"/>
      <c r="S135" s="254"/>
    </row>
    <row r="136" spans="4:19" x14ac:dyDescent="0.35">
      <c r="D136" s="175"/>
      <c r="E136" s="175"/>
      <c r="F136" s="6"/>
      <c r="G136" s="6"/>
      <c r="H136" s="6"/>
      <c r="I136" s="6"/>
      <c r="J136" s="6"/>
      <c r="K136" s="6"/>
      <c r="L136" s="136"/>
      <c r="M136" s="136"/>
      <c r="N136" s="136"/>
      <c r="O136" s="136"/>
      <c r="P136" s="136"/>
      <c r="Q136" s="136"/>
      <c r="R136" s="254"/>
      <c r="S136" s="254"/>
    </row>
    <row r="137" spans="4:19" ht="19.5" customHeight="1" x14ac:dyDescent="0.35">
      <c r="D137" s="248"/>
      <c r="E137" s="248"/>
      <c r="F137" s="6"/>
      <c r="G137" s="6"/>
      <c r="H137" s="6"/>
      <c r="I137" s="6"/>
      <c r="J137" s="6"/>
      <c r="K137" s="6"/>
      <c r="L137" s="136"/>
      <c r="M137" s="136"/>
      <c r="N137" s="136"/>
      <c r="O137" s="136"/>
      <c r="P137" s="136"/>
      <c r="Q137" s="136"/>
      <c r="R137" s="254"/>
      <c r="S137" s="254"/>
    </row>
    <row r="138" spans="4:19" ht="281.25" customHeight="1" x14ac:dyDescent="0.35">
      <c r="D138" s="804"/>
      <c r="E138" s="804"/>
      <c r="F138" s="804"/>
      <c r="G138" s="804"/>
      <c r="H138" s="804"/>
      <c r="I138" s="804"/>
      <c r="J138" s="804"/>
      <c r="K138" s="804"/>
      <c r="L138" s="804"/>
      <c r="M138" s="804"/>
      <c r="N138" s="804"/>
      <c r="O138" s="804"/>
      <c r="P138" s="804"/>
      <c r="Q138" s="804"/>
      <c r="R138" s="804"/>
      <c r="S138" s="134"/>
    </row>
    <row r="139" spans="4:19" ht="176" customHeight="1" x14ac:dyDescent="0.35">
      <c r="D139" s="804"/>
      <c r="E139" s="804"/>
      <c r="F139" s="804"/>
      <c r="G139" s="804"/>
      <c r="H139" s="804"/>
      <c r="I139" s="804"/>
      <c r="J139" s="804"/>
      <c r="K139" s="804"/>
      <c r="L139" s="804"/>
      <c r="M139" s="804"/>
      <c r="N139" s="804"/>
      <c r="O139" s="804"/>
      <c r="P139" s="804"/>
      <c r="Q139" s="804"/>
      <c r="R139" s="804"/>
      <c r="S139" s="134"/>
    </row>
    <row r="140" spans="4:19" x14ac:dyDescent="0.3">
      <c r="D140" s="192"/>
      <c r="E140" s="192"/>
      <c r="F140" s="252"/>
      <c r="G140" s="252"/>
      <c r="H140" s="252"/>
      <c r="I140" s="252"/>
      <c r="J140" s="252"/>
      <c r="K140" s="252"/>
      <c r="L140" s="252"/>
      <c r="M140" s="42"/>
      <c r="N140" s="42"/>
    </row>
    <row r="141" spans="4:19" x14ac:dyDescent="0.3">
      <c r="D141" s="192"/>
      <c r="E141" s="192"/>
      <c r="F141" s="252"/>
      <c r="G141" s="252"/>
      <c r="H141" s="252"/>
      <c r="I141" s="252"/>
      <c r="J141" s="252"/>
      <c r="K141" s="252"/>
      <c r="L141" s="252"/>
      <c r="M141" s="42"/>
      <c r="N141" s="42"/>
    </row>
    <row r="142" spans="4:19" ht="18" customHeight="1" x14ac:dyDescent="0.3">
      <c r="D142" s="64" t="s">
        <v>1049</v>
      </c>
      <c r="E142" s="315"/>
      <c r="F142" s="315"/>
      <c r="G142" s="315"/>
      <c r="H142" s="315"/>
      <c r="I142" s="315"/>
      <c r="J142" s="315"/>
      <c r="K142" s="315"/>
      <c r="L142" s="315"/>
      <c r="M142" s="315"/>
      <c r="N142" s="315"/>
      <c r="O142" s="315"/>
      <c r="P142" s="315"/>
      <c r="Q142" s="315"/>
      <c r="R142" s="137"/>
    </row>
    <row r="143" spans="4:19" ht="18" customHeight="1" x14ac:dyDescent="0.3">
      <c r="D143" s="64" t="s">
        <v>1157</v>
      </c>
      <c r="E143" s="315"/>
      <c r="F143" s="315"/>
      <c r="G143" s="315"/>
      <c r="H143" s="315"/>
      <c r="I143" s="315"/>
      <c r="J143" s="315"/>
      <c r="K143" s="315"/>
      <c r="L143" s="315"/>
      <c r="M143" s="315"/>
      <c r="N143" s="315"/>
      <c r="O143" s="315"/>
      <c r="P143" s="315"/>
      <c r="Q143" s="315"/>
      <c r="R143" s="137"/>
    </row>
    <row r="144" spans="4:19" x14ac:dyDescent="0.3">
      <c r="D144" s="253"/>
      <c r="E144" s="253"/>
      <c r="F144" s="211"/>
      <c r="G144" s="211"/>
      <c r="H144" s="211"/>
      <c r="I144" s="211"/>
      <c r="J144" s="137"/>
      <c r="K144" s="137"/>
      <c r="L144" s="137"/>
      <c r="M144" s="137"/>
      <c r="N144" s="137"/>
      <c r="O144" s="137"/>
      <c r="P144" s="137"/>
      <c r="Q144" s="137"/>
      <c r="R144" s="137"/>
    </row>
    <row r="145" spans="4:20" ht="15.75" customHeight="1" x14ac:dyDescent="0.4">
      <c r="D145" s="30" t="s">
        <v>435</v>
      </c>
      <c r="E145" s="30"/>
      <c r="F145" s="30"/>
      <c r="G145" s="30"/>
      <c r="H145" s="30"/>
      <c r="I145" s="30"/>
      <c r="J145" s="30"/>
      <c r="K145" s="30"/>
      <c r="L145" s="107"/>
      <c r="M145" s="107"/>
      <c r="N145" s="107"/>
      <c r="O145" s="107"/>
      <c r="P145" s="107"/>
      <c r="Q145" s="107"/>
      <c r="R145" s="107"/>
      <c r="S145" s="107"/>
      <c r="T145" s="107"/>
    </row>
    <row r="146" spans="4:20" x14ac:dyDescent="0.35">
      <c r="D146" s="859"/>
      <c r="E146" s="859"/>
      <c r="F146" s="859"/>
      <c r="G146" s="859"/>
      <c r="H146" s="859"/>
      <c r="I146" s="859"/>
      <c r="J146" s="744" t="s">
        <v>218</v>
      </c>
      <c r="K146" s="786" t="s">
        <v>197</v>
      </c>
      <c r="L146" s="786"/>
      <c r="M146" s="786"/>
      <c r="N146" s="786"/>
      <c r="O146" s="786" t="s">
        <v>211</v>
      </c>
      <c r="P146" s="786"/>
      <c r="Q146" s="786"/>
      <c r="R146" s="786"/>
      <c r="S146" s="786"/>
      <c r="T146" s="786"/>
    </row>
    <row r="147" spans="4:20" x14ac:dyDescent="0.35">
      <c r="D147" s="859"/>
      <c r="E147" s="859"/>
      <c r="F147" s="859"/>
      <c r="G147" s="859"/>
      <c r="H147" s="859"/>
      <c r="I147" s="859"/>
      <c r="J147" s="744"/>
      <c r="K147" s="845" t="s">
        <v>8</v>
      </c>
      <c r="L147" s="845"/>
      <c r="M147" s="845" t="s">
        <v>22</v>
      </c>
      <c r="N147" s="845"/>
      <c r="O147" s="845" t="s">
        <v>8</v>
      </c>
      <c r="P147" s="845"/>
      <c r="Q147" s="845" t="s">
        <v>22</v>
      </c>
      <c r="R147" s="845"/>
      <c r="S147" s="845" t="s">
        <v>356</v>
      </c>
      <c r="T147" s="845"/>
    </row>
    <row r="148" spans="4:20" x14ac:dyDescent="0.35">
      <c r="D148" s="859"/>
      <c r="E148" s="859"/>
      <c r="F148" s="859"/>
      <c r="G148" s="859"/>
      <c r="H148" s="859"/>
      <c r="I148" s="859"/>
      <c r="J148" s="744"/>
      <c r="K148" s="99" t="s">
        <v>436</v>
      </c>
      <c r="L148" s="99" t="s">
        <v>437</v>
      </c>
      <c r="M148" s="99" t="s">
        <v>436</v>
      </c>
      <c r="N148" s="99" t="s">
        <v>437</v>
      </c>
      <c r="O148" s="99" t="s">
        <v>436</v>
      </c>
      <c r="P148" s="99" t="s">
        <v>437</v>
      </c>
      <c r="Q148" s="99" t="s">
        <v>436</v>
      </c>
      <c r="R148" s="99" t="s">
        <v>437</v>
      </c>
      <c r="S148" s="99" t="s">
        <v>436</v>
      </c>
      <c r="T148" s="99" t="s">
        <v>437</v>
      </c>
    </row>
    <row r="149" spans="4:20" x14ac:dyDescent="0.35">
      <c r="D149" s="784" t="s">
        <v>438</v>
      </c>
      <c r="E149" s="784"/>
      <c r="F149" s="784"/>
      <c r="G149" s="784"/>
      <c r="H149" s="784"/>
      <c r="I149" s="784"/>
      <c r="J149" s="22" t="s">
        <v>1484</v>
      </c>
      <c r="K149" s="21">
        <v>0</v>
      </c>
      <c r="L149" s="21" t="s">
        <v>231</v>
      </c>
      <c r="M149" s="21">
        <v>0</v>
      </c>
      <c r="N149" s="21">
        <v>0</v>
      </c>
      <c r="O149" s="24">
        <v>0</v>
      </c>
      <c r="P149" s="21" t="s">
        <v>231</v>
      </c>
      <c r="Q149" s="24">
        <v>0</v>
      </c>
      <c r="R149" s="24">
        <v>0</v>
      </c>
      <c r="S149" s="24">
        <v>0</v>
      </c>
      <c r="T149" s="24">
        <v>0</v>
      </c>
    </row>
    <row r="150" spans="4:20" x14ac:dyDescent="0.35">
      <c r="D150" s="785" t="s">
        <v>439</v>
      </c>
      <c r="E150" s="785"/>
      <c r="F150" s="785"/>
      <c r="G150" s="785"/>
      <c r="H150" s="785"/>
      <c r="I150" s="785"/>
      <c r="J150" s="476" t="s">
        <v>1484</v>
      </c>
      <c r="K150" s="476">
        <v>0</v>
      </c>
      <c r="L150" s="476" t="s">
        <v>231</v>
      </c>
      <c r="M150" s="476">
        <v>1</v>
      </c>
      <c r="N150" s="476">
        <v>0</v>
      </c>
      <c r="O150" s="471">
        <v>0</v>
      </c>
      <c r="P150" s="476" t="s">
        <v>231</v>
      </c>
      <c r="Q150" s="471">
        <v>2</v>
      </c>
      <c r="R150" s="471">
        <v>0</v>
      </c>
      <c r="S150" s="471">
        <v>0</v>
      </c>
      <c r="T150" s="471">
        <v>0</v>
      </c>
    </row>
    <row r="151" spans="4:20" x14ac:dyDescent="0.35">
      <c r="D151" s="69"/>
      <c r="E151" s="67"/>
      <c r="F151" s="6"/>
      <c r="G151" s="6"/>
      <c r="H151" s="6"/>
      <c r="I151" s="6"/>
      <c r="J151" s="6"/>
      <c r="K151" s="136"/>
      <c r="L151" s="211"/>
      <c r="M151" s="211"/>
      <c r="N151" s="211"/>
      <c r="O151" s="211"/>
      <c r="P151" s="132"/>
      <c r="Q151" s="211"/>
      <c r="R151" s="132"/>
      <c r="S151" s="132"/>
    </row>
    <row r="152" spans="4:20" x14ac:dyDescent="0.35">
      <c r="D152" s="67"/>
      <c r="E152" s="67"/>
      <c r="F152" s="6"/>
      <c r="G152" s="6"/>
      <c r="H152" s="6"/>
      <c r="I152" s="6"/>
      <c r="J152" s="6"/>
      <c r="K152" s="136"/>
      <c r="L152" s="211"/>
      <c r="M152" s="211"/>
      <c r="N152" s="211"/>
      <c r="O152" s="211"/>
      <c r="P152" s="132"/>
      <c r="Q152" s="211"/>
      <c r="R152" s="132"/>
      <c r="S152" s="132"/>
    </row>
    <row r="153" spans="4:20" ht="19.5" customHeight="1" x14ac:dyDescent="0.35">
      <c r="D153" s="248"/>
      <c r="E153" s="248"/>
      <c r="F153" s="6"/>
      <c r="G153" s="6"/>
      <c r="H153" s="6"/>
      <c r="I153" s="6"/>
      <c r="J153" s="6"/>
      <c r="K153" s="136"/>
      <c r="L153" s="211"/>
      <c r="M153" s="211"/>
      <c r="N153" s="211"/>
      <c r="O153" s="211"/>
      <c r="P153" s="132"/>
      <c r="Q153" s="211"/>
      <c r="R153" s="132"/>
      <c r="S153" s="132"/>
    </row>
    <row r="154" spans="4:20" ht="233.25" customHeight="1" x14ac:dyDescent="0.35">
      <c r="D154" s="777"/>
      <c r="E154" s="777"/>
      <c r="F154" s="777"/>
      <c r="G154" s="777"/>
      <c r="H154" s="777"/>
      <c r="I154" s="777"/>
      <c r="J154" s="777"/>
      <c r="K154" s="777"/>
      <c r="L154" s="777"/>
      <c r="M154" s="777"/>
      <c r="N154" s="412"/>
      <c r="O154" s="412"/>
      <c r="P154" s="412"/>
      <c r="Q154" s="412"/>
      <c r="R154" s="412"/>
      <c r="S154" s="191"/>
    </row>
    <row r="157" spans="4:20" ht="18" customHeight="1" x14ac:dyDescent="0.35">
      <c r="D157" s="64" t="s">
        <v>1050</v>
      </c>
      <c r="E157" s="64"/>
      <c r="F157" s="64"/>
      <c r="G157" s="64"/>
      <c r="H157" s="64"/>
      <c r="I157" s="64"/>
      <c r="J157" s="64"/>
      <c r="K157" s="64"/>
      <c r="L157" s="64"/>
      <c r="M157" s="47"/>
      <c r="N157" s="132"/>
      <c r="O157" s="132"/>
      <c r="P157" s="132"/>
    </row>
    <row r="158" spans="4:20" x14ac:dyDescent="0.35">
      <c r="D158" s="175"/>
      <c r="E158" s="175"/>
      <c r="F158" s="47"/>
      <c r="G158" s="47"/>
      <c r="H158" s="47"/>
      <c r="I158" s="47"/>
      <c r="J158" s="47"/>
      <c r="K158" s="47"/>
      <c r="L158" s="47"/>
      <c r="M158" s="47"/>
      <c r="N158" s="132"/>
      <c r="O158" s="132"/>
      <c r="P158" s="132"/>
    </row>
    <row r="159" spans="4:20" ht="163.5" customHeight="1" x14ac:dyDescent="0.35">
      <c r="D159" s="748" t="s">
        <v>1671</v>
      </c>
      <c r="E159" s="748"/>
      <c r="F159" s="748"/>
      <c r="G159" s="748"/>
      <c r="H159" s="748"/>
      <c r="I159" s="748"/>
      <c r="J159" s="748"/>
      <c r="K159" s="748"/>
      <c r="L159" s="748"/>
      <c r="M159" s="748"/>
      <c r="N159" s="748"/>
      <c r="O159" s="748"/>
      <c r="P159" s="748"/>
      <c r="Q159" s="748"/>
      <c r="R159" s="748"/>
    </row>
    <row r="162" spans="4:19" ht="18" customHeight="1" x14ac:dyDescent="0.35">
      <c r="D162" s="64" t="s">
        <v>444</v>
      </c>
      <c r="E162" s="64"/>
      <c r="F162" s="64"/>
      <c r="G162" s="64"/>
      <c r="H162" s="64"/>
      <c r="I162" s="64"/>
      <c r="J162" s="64"/>
      <c r="K162" s="64"/>
      <c r="L162" s="47"/>
      <c r="M162" s="47"/>
    </row>
    <row r="163" spans="4:19" ht="18" customHeight="1" x14ac:dyDescent="0.35">
      <c r="D163" s="64" t="s">
        <v>1053</v>
      </c>
      <c r="E163" s="64"/>
      <c r="F163" s="64"/>
      <c r="G163" s="64"/>
      <c r="H163" s="64"/>
      <c r="I163" s="64"/>
      <c r="J163" s="64"/>
      <c r="K163" s="64"/>
      <c r="L163" s="47"/>
      <c r="M163" s="47"/>
    </row>
    <row r="164" spans="4:19" x14ac:dyDescent="0.35">
      <c r="D164" s="240"/>
      <c r="E164" s="240"/>
      <c r="F164" s="136"/>
      <c r="G164" s="136"/>
      <c r="H164" s="136"/>
      <c r="I164" s="136"/>
      <c r="J164" s="136"/>
      <c r="K164" s="136"/>
      <c r="L164" s="47"/>
      <c r="M164" s="47"/>
    </row>
    <row r="165" spans="4:19" ht="16" x14ac:dyDescent="0.35">
      <c r="D165" s="30" t="s">
        <v>443</v>
      </c>
      <c r="E165" s="30"/>
      <c r="F165" s="30"/>
      <c r="G165" s="30"/>
      <c r="H165" s="30"/>
      <c r="I165" s="30"/>
      <c r="J165" s="30"/>
      <c r="K165" s="30"/>
      <c r="L165" s="30"/>
      <c r="M165" s="30"/>
      <c r="N165" s="30"/>
      <c r="O165" s="30"/>
    </row>
    <row r="166" spans="4:19" ht="14.5" customHeight="1" x14ac:dyDescent="0.35">
      <c r="D166" s="764"/>
      <c r="E166" s="764"/>
      <c r="F166" s="764"/>
      <c r="G166" s="764"/>
      <c r="H166" s="744" t="s">
        <v>218</v>
      </c>
      <c r="I166" s="821" t="s">
        <v>196</v>
      </c>
      <c r="J166" s="821"/>
      <c r="K166" s="786" t="s">
        <v>197</v>
      </c>
      <c r="L166" s="786"/>
      <c r="M166" s="786" t="s">
        <v>211</v>
      </c>
      <c r="N166" s="786"/>
      <c r="O166" s="786"/>
    </row>
    <row r="167" spans="4:19" x14ac:dyDescent="0.35">
      <c r="D167" s="764"/>
      <c r="E167" s="764"/>
      <c r="F167" s="764"/>
      <c r="G167" s="764"/>
      <c r="H167" s="744"/>
      <c r="I167" s="29" t="s">
        <v>440</v>
      </c>
      <c r="J167" s="29" t="s">
        <v>434</v>
      </c>
      <c r="K167" s="29" t="s">
        <v>440</v>
      </c>
      <c r="L167" s="29" t="s">
        <v>434</v>
      </c>
      <c r="M167" s="29" t="s">
        <v>440</v>
      </c>
      <c r="N167" s="29" t="s">
        <v>22</v>
      </c>
      <c r="O167" s="29" t="s">
        <v>356</v>
      </c>
    </row>
    <row r="168" spans="4:19" x14ac:dyDescent="0.35">
      <c r="D168" s="784" t="s">
        <v>357</v>
      </c>
      <c r="E168" s="784"/>
      <c r="F168" s="784"/>
      <c r="G168" s="784"/>
      <c r="H168" s="22" t="s">
        <v>1663</v>
      </c>
      <c r="I168" s="450">
        <v>46.91</v>
      </c>
      <c r="J168" s="450">
        <v>48.52</v>
      </c>
      <c r="K168" s="450">
        <v>66.3</v>
      </c>
      <c r="L168" s="450">
        <v>61.35</v>
      </c>
      <c r="M168" s="75">
        <v>86.230274202574151</v>
      </c>
      <c r="N168" s="75">
        <v>63.163899999999998</v>
      </c>
      <c r="O168" s="75">
        <v>21.666666666666668</v>
      </c>
    </row>
    <row r="169" spans="4:19" x14ac:dyDescent="0.35">
      <c r="D169" s="784" t="s">
        <v>358</v>
      </c>
      <c r="E169" s="784"/>
      <c r="F169" s="784"/>
      <c r="G169" s="784"/>
      <c r="H169" s="22" t="s">
        <v>1663</v>
      </c>
      <c r="I169" s="450">
        <v>28.22</v>
      </c>
      <c r="J169" s="450">
        <v>58.93</v>
      </c>
      <c r="K169" s="450">
        <v>41.6</v>
      </c>
      <c r="L169" s="450">
        <v>65.17</v>
      </c>
      <c r="M169" s="75">
        <v>58.99398799781779</v>
      </c>
      <c r="N169" s="75">
        <v>57.365000000000002</v>
      </c>
      <c r="O169" s="75">
        <v>28.777777777777779</v>
      </c>
    </row>
    <row r="170" spans="4:19" x14ac:dyDescent="0.35">
      <c r="D170" s="860" t="s">
        <v>1051</v>
      </c>
      <c r="E170" s="860"/>
      <c r="F170" s="860"/>
      <c r="G170" s="860"/>
      <c r="H170" s="517" t="s">
        <v>1672</v>
      </c>
      <c r="I170" s="546">
        <v>43.35</v>
      </c>
      <c r="J170" s="546">
        <v>50.47</v>
      </c>
      <c r="K170" s="546">
        <v>61.56</v>
      </c>
      <c r="L170" s="546">
        <v>62.12</v>
      </c>
      <c r="M170" s="547">
        <v>80.671415209887542</v>
      </c>
      <c r="N170" s="547">
        <v>61.948500000000003</v>
      </c>
      <c r="O170" s="547">
        <v>24.511111111111113</v>
      </c>
    </row>
    <row r="171" spans="4:19" x14ac:dyDescent="0.35">
      <c r="D171" s="163"/>
      <c r="E171" s="163"/>
      <c r="F171" s="6"/>
      <c r="G171" s="6"/>
      <c r="H171" s="6"/>
      <c r="I171" s="6"/>
      <c r="J171" s="6"/>
      <c r="K171" s="6"/>
      <c r="L171" s="47"/>
      <c r="M171" s="136"/>
      <c r="N171" s="251"/>
      <c r="O171" s="251"/>
      <c r="P171" s="251"/>
      <c r="Q171" s="251"/>
      <c r="R171" s="239"/>
      <c r="S171" s="239"/>
    </row>
    <row r="172" spans="4:19" ht="15.75" customHeight="1" x14ac:dyDescent="0.35">
      <c r="D172" s="30" t="s">
        <v>445</v>
      </c>
      <c r="E172" s="30"/>
      <c r="F172" s="30"/>
      <c r="G172" s="30"/>
      <c r="H172" s="30"/>
      <c r="I172" s="30"/>
      <c r="J172" s="30"/>
      <c r="K172" s="30"/>
      <c r="L172" s="30"/>
      <c r="M172" s="30"/>
      <c r="N172" s="30"/>
      <c r="O172" s="30"/>
    </row>
    <row r="173" spans="4:19" ht="14.5" customHeight="1" x14ac:dyDescent="0.35">
      <c r="D173" s="859"/>
      <c r="E173" s="859"/>
      <c r="F173" s="859"/>
      <c r="G173" s="859"/>
      <c r="H173" s="744" t="s">
        <v>218</v>
      </c>
      <c r="I173" s="821" t="s">
        <v>196</v>
      </c>
      <c r="J173" s="821"/>
      <c r="K173" s="786" t="s">
        <v>197</v>
      </c>
      <c r="L173" s="786"/>
      <c r="M173" s="786" t="s">
        <v>211</v>
      </c>
      <c r="N173" s="786"/>
      <c r="O173" s="786"/>
    </row>
    <row r="174" spans="4:19" x14ac:dyDescent="0.35">
      <c r="D174" s="859"/>
      <c r="E174" s="859"/>
      <c r="F174" s="859"/>
      <c r="G174" s="859"/>
      <c r="H174" s="744"/>
      <c r="I174" s="29" t="s">
        <v>440</v>
      </c>
      <c r="J174" s="29" t="s">
        <v>434</v>
      </c>
      <c r="K174" s="29" t="s">
        <v>440</v>
      </c>
      <c r="L174" s="29" t="s">
        <v>434</v>
      </c>
      <c r="M174" s="29" t="s">
        <v>440</v>
      </c>
      <c r="N174" s="29" t="s">
        <v>22</v>
      </c>
      <c r="O174" s="29" t="s">
        <v>356</v>
      </c>
    </row>
    <row r="175" spans="4:19" x14ac:dyDescent="0.35">
      <c r="D175" s="784" t="s">
        <v>441</v>
      </c>
      <c r="E175" s="784"/>
      <c r="F175" s="784"/>
      <c r="G175" s="784"/>
      <c r="H175" s="22" t="s">
        <v>1663</v>
      </c>
      <c r="I175" s="75">
        <v>9</v>
      </c>
      <c r="J175" s="75" t="s">
        <v>195</v>
      </c>
      <c r="K175" s="75">
        <v>3</v>
      </c>
      <c r="L175" s="75" t="s">
        <v>195</v>
      </c>
      <c r="M175" s="75">
        <v>0</v>
      </c>
      <c r="N175" s="75" t="s">
        <v>195</v>
      </c>
      <c r="O175" s="75" t="s">
        <v>195</v>
      </c>
    </row>
    <row r="176" spans="4:19" x14ac:dyDescent="0.35">
      <c r="D176" s="784" t="s">
        <v>1623</v>
      </c>
      <c r="E176" s="784"/>
      <c r="F176" s="784"/>
      <c r="G176" s="784"/>
      <c r="H176" s="22" t="s">
        <v>1663</v>
      </c>
      <c r="I176" s="75">
        <v>5.92</v>
      </c>
      <c r="J176" s="75" t="s">
        <v>195</v>
      </c>
      <c r="K176" s="75">
        <v>3.7</v>
      </c>
      <c r="L176" s="75">
        <v>2.25</v>
      </c>
      <c r="M176" s="75">
        <v>6.1414285714285715</v>
      </c>
      <c r="N176" s="75">
        <v>19.25</v>
      </c>
      <c r="O176" s="75" t="s">
        <v>195</v>
      </c>
    </row>
    <row r="177" spans="4:19" x14ac:dyDescent="0.35">
      <c r="D177" s="784" t="s">
        <v>265</v>
      </c>
      <c r="E177" s="784"/>
      <c r="F177" s="784"/>
      <c r="G177" s="784"/>
      <c r="H177" s="22" t="s">
        <v>1663</v>
      </c>
      <c r="I177" s="75">
        <v>10.4</v>
      </c>
      <c r="J177" s="75">
        <v>36.979999999999997</v>
      </c>
      <c r="K177" s="75">
        <v>24.47</v>
      </c>
      <c r="L177" s="75">
        <v>26.28</v>
      </c>
      <c r="M177" s="75">
        <v>11.653571428571428</v>
      </c>
      <c r="N177" s="75">
        <v>18.375</v>
      </c>
      <c r="O177" s="75">
        <v>21.3</v>
      </c>
    </row>
    <row r="178" spans="4:19" x14ac:dyDescent="0.35">
      <c r="D178" s="784" t="s">
        <v>266</v>
      </c>
      <c r="E178" s="784"/>
      <c r="F178" s="784"/>
      <c r="G178" s="784"/>
      <c r="H178" s="22" t="s">
        <v>1663</v>
      </c>
      <c r="I178" s="75">
        <v>21.92</v>
      </c>
      <c r="J178" s="75">
        <v>65.239999999999995</v>
      </c>
      <c r="K178" s="75">
        <v>27.92</v>
      </c>
      <c r="L178" s="75">
        <v>20.14</v>
      </c>
      <c r="M178" s="75">
        <v>37.087638603696099</v>
      </c>
      <c r="N178" s="75">
        <v>67.128500000000003</v>
      </c>
      <c r="O178" s="75">
        <v>40.233333333333334</v>
      </c>
    </row>
    <row r="179" spans="4:19" x14ac:dyDescent="0.35">
      <c r="D179" s="784" t="s">
        <v>442</v>
      </c>
      <c r="E179" s="784"/>
      <c r="F179" s="784"/>
      <c r="G179" s="784"/>
      <c r="H179" s="22" t="s">
        <v>1663</v>
      </c>
      <c r="I179" s="75">
        <v>30.69</v>
      </c>
      <c r="J179" s="75">
        <v>62.76</v>
      </c>
      <c r="K179" s="75">
        <v>45.74</v>
      </c>
      <c r="L179" s="75">
        <v>17.87</v>
      </c>
      <c r="M179" s="75">
        <v>9.965875706214689</v>
      </c>
      <c r="N179" s="75">
        <v>54.4315</v>
      </c>
      <c r="O179" s="75">
        <v>27.925000000000001</v>
      </c>
    </row>
    <row r="180" spans="4:19" x14ac:dyDescent="0.35">
      <c r="D180" s="784" t="s">
        <v>267</v>
      </c>
      <c r="E180" s="784"/>
      <c r="F180" s="784"/>
      <c r="G180" s="784"/>
      <c r="H180" s="22" t="s">
        <v>1663</v>
      </c>
      <c r="I180" s="75" t="s">
        <v>195</v>
      </c>
      <c r="J180" s="75" t="s">
        <v>195</v>
      </c>
      <c r="K180" s="75" t="s">
        <v>195</v>
      </c>
      <c r="L180" s="75">
        <v>12.44</v>
      </c>
      <c r="M180" s="75" t="s">
        <v>195</v>
      </c>
      <c r="N180" s="75">
        <v>53.833500000000001</v>
      </c>
      <c r="O180" s="75" t="s">
        <v>195</v>
      </c>
    </row>
    <row r="181" spans="4:19" x14ac:dyDescent="0.35">
      <c r="D181" s="784" t="s">
        <v>268</v>
      </c>
      <c r="E181" s="784"/>
      <c r="F181" s="784"/>
      <c r="G181" s="784"/>
      <c r="H181" s="22" t="s">
        <v>1663</v>
      </c>
      <c r="I181" s="75">
        <v>6.13</v>
      </c>
      <c r="J181" s="75">
        <v>52.93</v>
      </c>
      <c r="K181" s="75">
        <v>44.71</v>
      </c>
      <c r="L181" s="75">
        <v>16.21</v>
      </c>
      <c r="M181" s="75">
        <v>33.523480333730632</v>
      </c>
      <c r="N181" s="75">
        <v>32.657299999999999</v>
      </c>
      <c r="O181" s="75">
        <v>23.245762711864408</v>
      </c>
    </row>
    <row r="182" spans="4:19" x14ac:dyDescent="0.35">
      <c r="D182" s="784" t="s">
        <v>1624</v>
      </c>
      <c r="E182" s="784"/>
      <c r="F182" s="784"/>
      <c r="G182" s="784"/>
      <c r="H182" s="22" t="s">
        <v>1663</v>
      </c>
      <c r="I182" s="75">
        <v>17.72</v>
      </c>
      <c r="J182" s="75">
        <v>53.63</v>
      </c>
      <c r="K182" s="75">
        <v>182.85</v>
      </c>
      <c r="L182" s="75">
        <v>16.05</v>
      </c>
      <c r="M182" s="75">
        <v>934.89143382352938</v>
      </c>
      <c r="N182" s="75">
        <v>40.544600000000003</v>
      </c>
      <c r="O182" s="75">
        <v>56</v>
      </c>
    </row>
    <row r="183" spans="4:19" x14ac:dyDescent="0.35">
      <c r="D183" s="784" t="s">
        <v>269</v>
      </c>
      <c r="E183" s="784"/>
      <c r="F183" s="784"/>
      <c r="G183" s="784"/>
      <c r="H183" s="22" t="s">
        <v>1663</v>
      </c>
      <c r="I183" s="75">
        <v>108.11</v>
      </c>
      <c r="J183" s="75">
        <v>39.89</v>
      </c>
      <c r="K183" s="75">
        <v>68.48</v>
      </c>
      <c r="L183" s="75">
        <v>141.77000000000001</v>
      </c>
      <c r="M183" s="75">
        <v>92.47934719372914</v>
      </c>
      <c r="N183" s="75">
        <v>99.096199999999996</v>
      </c>
      <c r="O183" s="75">
        <v>18.336111111111112</v>
      </c>
    </row>
    <row r="184" spans="4:19" x14ac:dyDescent="0.35">
      <c r="D184" s="881" t="s">
        <v>270</v>
      </c>
      <c r="E184" s="881"/>
      <c r="F184" s="881"/>
      <c r="G184" s="881"/>
      <c r="H184" s="22" t="s">
        <v>1663</v>
      </c>
      <c r="I184" s="75">
        <v>15.47</v>
      </c>
      <c r="J184" s="75">
        <v>0</v>
      </c>
      <c r="K184" s="75">
        <v>41.63</v>
      </c>
      <c r="L184" s="75">
        <v>400.14</v>
      </c>
      <c r="M184" s="75">
        <v>110.99</v>
      </c>
      <c r="N184" s="75">
        <v>283.95330000000001</v>
      </c>
      <c r="O184" s="75">
        <v>11.1</v>
      </c>
    </row>
    <row r="185" spans="4:19" x14ac:dyDescent="0.35">
      <c r="D185" s="784" t="s">
        <v>271</v>
      </c>
      <c r="E185" s="784"/>
      <c r="F185" s="784"/>
      <c r="G185" s="784"/>
      <c r="H185" s="22" t="s">
        <v>1663</v>
      </c>
      <c r="I185" s="75">
        <v>9.02</v>
      </c>
      <c r="J185" s="75" t="s">
        <v>195</v>
      </c>
      <c r="K185" s="75">
        <v>15.71</v>
      </c>
      <c r="L185" s="75" t="s">
        <v>195</v>
      </c>
      <c r="M185" s="75">
        <v>23.81995901639344</v>
      </c>
      <c r="N185" s="75">
        <v>4.2925000000000004</v>
      </c>
      <c r="O185" s="75" t="s">
        <v>231</v>
      </c>
    </row>
    <row r="186" spans="4:19" x14ac:dyDescent="0.35">
      <c r="D186" s="860" t="s">
        <v>1051</v>
      </c>
      <c r="E186" s="860"/>
      <c r="F186" s="860"/>
      <c r="G186" s="860"/>
      <c r="H186" s="517" t="s">
        <v>1672</v>
      </c>
      <c r="I186" s="547">
        <v>43.34</v>
      </c>
      <c r="J186" s="547">
        <v>50.47</v>
      </c>
      <c r="K186" s="547">
        <v>61.56</v>
      </c>
      <c r="L186" s="547">
        <v>62.12</v>
      </c>
      <c r="M186" s="547">
        <v>80.671415209887542</v>
      </c>
      <c r="N186" s="547">
        <v>61.95</v>
      </c>
      <c r="O186" s="547">
        <v>24.511111111111113</v>
      </c>
    </row>
    <row r="187" spans="4:19" x14ac:dyDescent="0.35">
      <c r="D187" s="163"/>
      <c r="E187" s="163"/>
      <c r="F187" s="6"/>
      <c r="G187" s="6"/>
      <c r="H187" s="6"/>
      <c r="I187" s="6"/>
      <c r="J187" s="6"/>
      <c r="K187" s="6"/>
      <c r="L187" s="47"/>
      <c r="M187" s="136"/>
      <c r="N187" s="251"/>
      <c r="O187" s="251"/>
      <c r="P187" s="251"/>
      <c r="Q187" s="251"/>
      <c r="R187" s="239"/>
      <c r="S187" s="239"/>
    </row>
    <row r="188" spans="4:19" x14ac:dyDescent="0.35">
      <c r="D188" s="240"/>
      <c r="E188" s="240"/>
      <c r="F188" s="6"/>
      <c r="G188" s="6"/>
      <c r="H188" s="6"/>
      <c r="I188" s="6"/>
      <c r="J188" s="6"/>
      <c r="K188" s="6"/>
      <c r="L188" s="47"/>
      <c r="M188" s="47"/>
      <c r="N188" s="239"/>
      <c r="O188" s="239"/>
      <c r="P188" s="239"/>
      <c r="Q188" s="239"/>
      <c r="R188" s="239"/>
      <c r="S188" s="239"/>
    </row>
    <row r="189" spans="4:19" ht="19.5" customHeight="1" x14ac:dyDescent="0.35">
      <c r="D189" s="248"/>
      <c r="E189" s="248"/>
      <c r="F189" s="6"/>
      <c r="G189" s="6"/>
      <c r="H189" s="6"/>
      <c r="I189" s="6"/>
      <c r="J189" s="6"/>
      <c r="K189" s="6"/>
      <c r="L189" s="47"/>
      <c r="M189" s="47"/>
      <c r="N189" s="239"/>
      <c r="O189" s="239"/>
      <c r="P189" s="239"/>
      <c r="Q189" s="239"/>
      <c r="R189" s="239"/>
      <c r="S189" s="239"/>
    </row>
    <row r="190" spans="4:19" ht="137.5" customHeight="1" x14ac:dyDescent="0.35">
      <c r="D190" s="774"/>
      <c r="E190" s="774"/>
      <c r="F190" s="774"/>
      <c r="G190" s="774"/>
      <c r="H190" s="774"/>
      <c r="I190" s="774"/>
      <c r="J190" s="774"/>
      <c r="K190" s="774"/>
      <c r="L190" s="774"/>
      <c r="M190" s="774"/>
      <c r="N190" s="320"/>
      <c r="O190" s="320"/>
      <c r="P190" s="320"/>
      <c r="Q190" s="320"/>
      <c r="R190" s="320"/>
      <c r="S190" s="68"/>
    </row>
    <row r="192" spans="4:19" ht="15.75" customHeight="1" x14ac:dyDescent="0.35">
      <c r="D192" s="30" t="s">
        <v>1052</v>
      </c>
      <c r="E192" s="30"/>
      <c r="F192" s="30"/>
      <c r="G192" s="30"/>
      <c r="H192" s="30"/>
      <c r="I192" s="30"/>
      <c r="J192" s="30"/>
      <c r="K192" s="30"/>
      <c r="L192" s="30"/>
    </row>
    <row r="193" spans="4:19" ht="28.5" customHeight="1" x14ac:dyDescent="0.35">
      <c r="D193" s="861"/>
      <c r="E193" s="861"/>
      <c r="F193" s="861"/>
      <c r="G193" s="861"/>
      <c r="H193" s="861"/>
      <c r="I193" s="861"/>
      <c r="J193" s="28" t="s">
        <v>218</v>
      </c>
      <c r="K193" s="27" t="s">
        <v>197</v>
      </c>
      <c r="L193" s="27" t="s">
        <v>211</v>
      </c>
      <c r="N193" s="69" t="s">
        <v>1415</v>
      </c>
    </row>
    <row r="194" spans="4:19" ht="25.5" customHeight="1" x14ac:dyDescent="0.35">
      <c r="D194" s="785" t="s">
        <v>1052</v>
      </c>
      <c r="E194" s="785"/>
      <c r="F194" s="785"/>
      <c r="G194" s="785"/>
      <c r="H194" s="785"/>
      <c r="I194" s="785"/>
      <c r="J194" s="475" t="s">
        <v>37</v>
      </c>
      <c r="K194" s="549">
        <v>669.55058335378237</v>
      </c>
      <c r="L194" s="549">
        <v>653.92723148869834</v>
      </c>
    </row>
    <row r="195" spans="4:19" ht="47" customHeight="1" x14ac:dyDescent="0.35">
      <c r="D195" s="173"/>
      <c r="E195" s="173"/>
      <c r="F195" s="178"/>
      <c r="G195" s="545"/>
      <c r="H195" s="545"/>
    </row>
    <row r="196" spans="4:19" ht="107.25" customHeight="1" x14ac:dyDescent="0.35">
      <c r="D196" s="774"/>
      <c r="E196" s="774"/>
      <c r="F196" s="774"/>
      <c r="G196" s="774"/>
      <c r="H196" s="774"/>
      <c r="I196" s="774"/>
      <c r="J196" s="774"/>
      <c r="K196" s="774"/>
      <c r="L196" s="774"/>
      <c r="M196" s="774"/>
      <c r="N196" s="533"/>
      <c r="O196" s="533"/>
      <c r="P196" s="533"/>
      <c r="Q196" s="533"/>
      <c r="R196" s="533"/>
    </row>
    <row r="197" spans="4:19" x14ac:dyDescent="0.35">
      <c r="D197" s="173"/>
      <c r="E197" s="173"/>
      <c r="F197" s="178"/>
      <c r="G197" s="545"/>
      <c r="H197" s="545"/>
    </row>
    <row r="198" spans="4:19" x14ac:dyDescent="0.35">
      <c r="D198" s="173"/>
      <c r="E198" s="173"/>
      <c r="F198" s="178"/>
      <c r="G198" s="545"/>
      <c r="H198" s="545"/>
    </row>
    <row r="199" spans="4:19" ht="18.5" x14ac:dyDescent="0.35">
      <c r="D199" s="315" t="s">
        <v>448</v>
      </c>
      <c r="E199" s="180"/>
      <c r="F199" s="180"/>
      <c r="G199" s="180"/>
      <c r="H199" s="180"/>
      <c r="I199" s="180"/>
      <c r="J199" s="180"/>
      <c r="K199" s="180"/>
      <c r="L199" s="41"/>
      <c r="M199" s="41"/>
    </row>
    <row r="200" spans="4:19" x14ac:dyDescent="0.35">
      <c r="D200" s="172"/>
      <c r="E200" s="172"/>
      <c r="F200" s="41"/>
      <c r="G200" s="41"/>
      <c r="H200" s="41"/>
      <c r="I200" s="41"/>
      <c r="J200" s="41"/>
      <c r="K200" s="41"/>
      <c r="L200" s="41"/>
      <c r="M200" s="41"/>
    </row>
    <row r="201" spans="4:19" ht="16" x14ac:dyDescent="0.35">
      <c r="D201" s="30" t="s">
        <v>1431</v>
      </c>
      <c r="E201" s="30"/>
      <c r="F201" s="30"/>
      <c r="G201" s="30"/>
      <c r="H201" s="30"/>
      <c r="I201" s="30"/>
      <c r="J201" s="30"/>
      <c r="K201" s="30"/>
      <c r="L201" s="30"/>
      <c r="M201" s="30"/>
      <c r="N201" s="30"/>
      <c r="O201" s="71"/>
      <c r="P201" s="71"/>
      <c r="Q201" s="71"/>
      <c r="R201" s="71"/>
      <c r="S201" s="71"/>
    </row>
    <row r="202" spans="4:19" x14ac:dyDescent="0.35">
      <c r="D202" s="859"/>
      <c r="E202" s="859"/>
      <c r="F202" s="859"/>
      <c r="G202" s="744" t="s">
        <v>218</v>
      </c>
      <c r="H202" s="821" t="s">
        <v>196</v>
      </c>
      <c r="I202" s="821"/>
      <c r="J202" s="821" t="s">
        <v>197</v>
      </c>
      <c r="K202" s="821"/>
      <c r="L202" s="821" t="s">
        <v>211</v>
      </c>
      <c r="M202" s="821"/>
      <c r="N202" s="821"/>
    </row>
    <row r="203" spans="4:19" x14ac:dyDescent="0.35">
      <c r="D203" s="859"/>
      <c r="E203" s="859"/>
      <c r="F203" s="859"/>
      <c r="G203" s="744"/>
      <c r="H203" s="37" t="s">
        <v>8</v>
      </c>
      <c r="I203" s="76" t="s">
        <v>22</v>
      </c>
      <c r="J203" s="37" t="s">
        <v>8</v>
      </c>
      <c r="K203" s="37" t="s">
        <v>22</v>
      </c>
      <c r="L203" s="37" t="s">
        <v>8</v>
      </c>
      <c r="M203" s="37" t="s">
        <v>22</v>
      </c>
      <c r="N203" s="37" t="s">
        <v>356</v>
      </c>
    </row>
    <row r="204" spans="4:19" x14ac:dyDescent="0.35">
      <c r="D204" s="784" t="s">
        <v>357</v>
      </c>
      <c r="E204" s="784"/>
      <c r="F204" s="784"/>
      <c r="G204" s="22" t="s">
        <v>18</v>
      </c>
      <c r="H204" s="73">
        <v>0.25</v>
      </c>
      <c r="I204" s="73">
        <v>0.61</v>
      </c>
      <c r="J204" s="22" t="s">
        <v>231</v>
      </c>
      <c r="K204" s="22" t="s">
        <v>231</v>
      </c>
      <c r="L204" s="439">
        <v>0.21997281839288749</v>
      </c>
      <c r="M204" s="439">
        <v>0.61</v>
      </c>
      <c r="N204" s="439">
        <v>1</v>
      </c>
    </row>
    <row r="205" spans="4:19" x14ac:dyDescent="0.35">
      <c r="D205" s="784" t="s">
        <v>358</v>
      </c>
      <c r="E205" s="784"/>
      <c r="F205" s="784"/>
      <c r="G205" s="22" t="s">
        <v>18</v>
      </c>
      <c r="H205" s="73">
        <v>0.45</v>
      </c>
      <c r="I205" s="73">
        <v>0.93</v>
      </c>
      <c r="J205" s="22" t="s">
        <v>231</v>
      </c>
      <c r="K205" s="22" t="s">
        <v>231</v>
      </c>
      <c r="L205" s="439">
        <v>0.4285885024501016</v>
      </c>
      <c r="M205" s="439">
        <v>0.92</v>
      </c>
      <c r="N205" s="439">
        <v>1</v>
      </c>
    </row>
    <row r="206" spans="4:19" x14ac:dyDescent="0.35">
      <c r="D206" s="862" t="s">
        <v>272</v>
      </c>
      <c r="E206" s="862"/>
      <c r="F206" s="425"/>
      <c r="G206" s="425" t="s">
        <v>18</v>
      </c>
      <c r="H206" s="422">
        <v>0.27</v>
      </c>
      <c r="I206" s="422">
        <v>0.67</v>
      </c>
      <c r="J206" s="422">
        <v>0.24</v>
      </c>
      <c r="K206" s="422">
        <v>0.67</v>
      </c>
      <c r="L206" s="414">
        <v>0.25992903742703444</v>
      </c>
      <c r="M206" s="414">
        <v>0.67920000000000003</v>
      </c>
      <c r="N206" s="414">
        <v>1</v>
      </c>
    </row>
    <row r="207" spans="4:19" x14ac:dyDescent="0.35">
      <c r="D207" s="240"/>
      <c r="E207" s="240"/>
      <c r="F207" s="6"/>
      <c r="G207" s="6"/>
      <c r="H207" s="6"/>
      <c r="I207" s="6"/>
      <c r="J207" s="6"/>
      <c r="K207" s="6"/>
      <c r="L207" s="6"/>
      <c r="M207" s="136"/>
      <c r="N207" s="249"/>
      <c r="O207" s="249"/>
      <c r="P207" s="249"/>
      <c r="Q207" s="249"/>
      <c r="R207" s="205"/>
      <c r="S207" s="205"/>
    </row>
    <row r="208" spans="4:19" ht="15.75" customHeight="1" x14ac:dyDescent="0.35">
      <c r="D208" s="30" t="s">
        <v>446</v>
      </c>
      <c r="E208" s="30"/>
      <c r="F208" s="30"/>
      <c r="G208" s="30"/>
      <c r="H208" s="30"/>
      <c r="I208" s="30"/>
      <c r="J208" s="30"/>
      <c r="K208" s="30"/>
      <c r="L208" s="30"/>
      <c r="M208" s="30"/>
      <c r="N208" s="30"/>
      <c r="O208" s="43"/>
      <c r="P208" s="43"/>
      <c r="Q208" s="43"/>
      <c r="R208" s="43"/>
      <c r="S208" s="43"/>
    </row>
    <row r="209" spans="4:19" x14ac:dyDescent="0.35">
      <c r="D209" s="859"/>
      <c r="E209" s="859"/>
      <c r="F209" s="859"/>
      <c r="G209" s="744" t="s">
        <v>218</v>
      </c>
      <c r="H209" s="821" t="s">
        <v>196</v>
      </c>
      <c r="I209" s="821"/>
      <c r="J209" s="821" t="s">
        <v>197</v>
      </c>
      <c r="K209" s="821"/>
      <c r="L209" s="821" t="s">
        <v>211</v>
      </c>
      <c r="M209" s="821"/>
      <c r="N209" s="821"/>
    </row>
    <row r="210" spans="4:19" x14ac:dyDescent="0.35">
      <c r="D210" s="859"/>
      <c r="E210" s="859"/>
      <c r="F210" s="859"/>
      <c r="G210" s="744"/>
      <c r="H210" s="37" t="s">
        <v>8</v>
      </c>
      <c r="I210" s="76" t="s">
        <v>22</v>
      </c>
      <c r="J210" s="37" t="s">
        <v>8</v>
      </c>
      <c r="K210" s="37" t="s">
        <v>22</v>
      </c>
      <c r="L210" s="37" t="s">
        <v>8</v>
      </c>
      <c r="M210" s="37" t="s">
        <v>22</v>
      </c>
      <c r="N210" s="37" t="s">
        <v>356</v>
      </c>
    </row>
    <row r="211" spans="4:19" ht="14.5" customHeight="1" x14ac:dyDescent="0.35">
      <c r="D211" s="784" t="s">
        <v>264</v>
      </c>
      <c r="E211" s="784"/>
      <c r="F211" s="784"/>
      <c r="G211" s="22" t="s">
        <v>18</v>
      </c>
      <c r="H211" s="73">
        <v>1</v>
      </c>
      <c r="I211" s="22" t="s">
        <v>195</v>
      </c>
      <c r="J211" s="73">
        <v>1</v>
      </c>
      <c r="K211" s="22" t="s">
        <v>195</v>
      </c>
      <c r="L211" s="439">
        <v>1</v>
      </c>
      <c r="M211" s="22" t="s">
        <v>195</v>
      </c>
      <c r="N211" s="22" t="s">
        <v>195</v>
      </c>
    </row>
    <row r="212" spans="4:19" ht="14.5" customHeight="1" x14ac:dyDescent="0.35">
      <c r="D212" s="784" t="s">
        <v>1623</v>
      </c>
      <c r="E212" s="784"/>
      <c r="F212" s="784"/>
      <c r="G212" s="22" t="s">
        <v>18</v>
      </c>
      <c r="H212" s="73">
        <v>1</v>
      </c>
      <c r="I212" s="22">
        <v>100</v>
      </c>
      <c r="J212" s="73">
        <v>1</v>
      </c>
      <c r="K212" s="439">
        <v>1</v>
      </c>
      <c r="L212" s="439">
        <v>1</v>
      </c>
      <c r="M212" s="439">
        <v>1</v>
      </c>
      <c r="N212" s="22" t="s">
        <v>195</v>
      </c>
    </row>
    <row r="213" spans="4:19" x14ac:dyDescent="0.35">
      <c r="D213" s="784" t="s">
        <v>265</v>
      </c>
      <c r="E213" s="784"/>
      <c r="F213" s="784"/>
      <c r="G213" s="22" t="s">
        <v>18</v>
      </c>
      <c r="H213" s="73">
        <v>1</v>
      </c>
      <c r="I213" s="73">
        <v>1</v>
      </c>
      <c r="J213" s="73">
        <v>0.99</v>
      </c>
      <c r="K213" s="439">
        <v>1</v>
      </c>
      <c r="L213" s="439">
        <v>1</v>
      </c>
      <c r="M213" s="439">
        <v>1</v>
      </c>
      <c r="N213" s="439">
        <v>1</v>
      </c>
    </row>
    <row r="214" spans="4:19" x14ac:dyDescent="0.35">
      <c r="D214" s="784" t="s">
        <v>266</v>
      </c>
      <c r="E214" s="784"/>
      <c r="F214" s="784"/>
      <c r="G214" s="22" t="s">
        <v>18</v>
      </c>
      <c r="H214" s="73">
        <v>1</v>
      </c>
      <c r="I214" s="73">
        <v>1</v>
      </c>
      <c r="J214" s="73">
        <v>0.99</v>
      </c>
      <c r="K214" s="439">
        <v>1</v>
      </c>
      <c r="L214" s="439">
        <v>1</v>
      </c>
      <c r="M214" s="439">
        <v>1</v>
      </c>
      <c r="N214" s="439">
        <v>1</v>
      </c>
    </row>
    <row r="215" spans="4:19" ht="14.5" customHeight="1" x14ac:dyDescent="0.35">
      <c r="D215" s="784" t="s">
        <v>1612</v>
      </c>
      <c r="E215" s="784"/>
      <c r="F215" s="784"/>
      <c r="G215" s="22" t="s">
        <v>18</v>
      </c>
      <c r="H215" s="73">
        <v>1</v>
      </c>
      <c r="I215" s="73">
        <v>1</v>
      </c>
      <c r="J215" s="73">
        <v>1</v>
      </c>
      <c r="K215" s="439">
        <v>1</v>
      </c>
      <c r="L215" s="439">
        <v>1</v>
      </c>
      <c r="M215" s="439">
        <v>1</v>
      </c>
      <c r="N215" s="439">
        <v>1</v>
      </c>
    </row>
    <row r="216" spans="4:19" ht="14.5" customHeight="1" x14ac:dyDescent="0.35">
      <c r="D216" s="784" t="s">
        <v>267</v>
      </c>
      <c r="E216" s="784"/>
      <c r="F216" s="784"/>
      <c r="G216" s="22" t="s">
        <v>18</v>
      </c>
      <c r="H216" s="73" t="s">
        <v>195</v>
      </c>
      <c r="I216" s="73" t="s">
        <v>195</v>
      </c>
      <c r="J216" s="73" t="s">
        <v>195</v>
      </c>
      <c r="K216" s="439" t="s">
        <v>195</v>
      </c>
      <c r="L216" s="439" t="s">
        <v>195</v>
      </c>
      <c r="M216" s="439">
        <v>1</v>
      </c>
      <c r="N216" s="439" t="s">
        <v>195</v>
      </c>
    </row>
    <row r="217" spans="4:19" ht="14.5" customHeight="1" x14ac:dyDescent="0.35">
      <c r="D217" s="784" t="s">
        <v>447</v>
      </c>
      <c r="E217" s="784"/>
      <c r="F217" s="784"/>
      <c r="G217" s="22" t="s">
        <v>18</v>
      </c>
      <c r="H217" s="73">
        <v>0.77</v>
      </c>
      <c r="I217" s="73">
        <v>1</v>
      </c>
      <c r="J217" s="73">
        <v>0.72</v>
      </c>
      <c r="K217" s="439">
        <v>1</v>
      </c>
      <c r="L217" s="439">
        <v>0.75</v>
      </c>
      <c r="M217" s="439">
        <v>1</v>
      </c>
      <c r="N217" s="439">
        <v>1</v>
      </c>
    </row>
    <row r="218" spans="4:19" ht="14.5" customHeight="1" x14ac:dyDescent="0.35">
      <c r="D218" s="784" t="s">
        <v>1624</v>
      </c>
      <c r="E218" s="784"/>
      <c r="F218" s="784"/>
      <c r="G218" s="22" t="s">
        <v>18</v>
      </c>
      <c r="H218" s="73">
        <v>1</v>
      </c>
      <c r="I218" s="73">
        <v>1</v>
      </c>
      <c r="J218" s="73">
        <v>1</v>
      </c>
      <c r="K218" s="439">
        <v>1</v>
      </c>
      <c r="L218" s="439">
        <v>1</v>
      </c>
      <c r="M218" s="439">
        <v>1</v>
      </c>
      <c r="N218" s="439">
        <v>1</v>
      </c>
    </row>
    <row r="219" spans="4:19" ht="14.5" customHeight="1" x14ac:dyDescent="0.35">
      <c r="D219" s="784" t="s">
        <v>269</v>
      </c>
      <c r="E219" s="784"/>
      <c r="F219" s="784"/>
      <c r="G219" s="22" t="s">
        <v>18</v>
      </c>
      <c r="H219" s="73">
        <v>0.12</v>
      </c>
      <c r="I219" s="73">
        <v>0</v>
      </c>
      <c r="J219" s="73">
        <v>0.05</v>
      </c>
      <c r="K219" s="439">
        <v>0</v>
      </c>
      <c r="L219" s="439">
        <v>7.0000000000000007E-2</v>
      </c>
      <c r="M219" s="439">
        <v>0</v>
      </c>
      <c r="N219" s="439">
        <v>1</v>
      </c>
    </row>
    <row r="220" spans="4:19" x14ac:dyDescent="0.35">
      <c r="D220" s="881" t="s">
        <v>270</v>
      </c>
      <c r="E220" s="881"/>
      <c r="F220" s="881"/>
      <c r="G220" s="22" t="s">
        <v>18</v>
      </c>
      <c r="H220" s="73">
        <v>1</v>
      </c>
      <c r="I220" s="73">
        <v>1</v>
      </c>
      <c r="J220" s="73">
        <v>1</v>
      </c>
      <c r="K220" s="439">
        <v>1</v>
      </c>
      <c r="L220" s="439">
        <v>1</v>
      </c>
      <c r="M220" s="439">
        <v>1</v>
      </c>
      <c r="N220" s="439">
        <v>1</v>
      </c>
    </row>
    <row r="221" spans="4:19" x14ac:dyDescent="0.35">
      <c r="D221" s="784" t="s">
        <v>271</v>
      </c>
      <c r="E221" s="784"/>
      <c r="F221" s="784"/>
      <c r="G221" s="22" t="s">
        <v>18</v>
      </c>
      <c r="H221" s="73">
        <v>7.0000000000000007E-2</v>
      </c>
      <c r="I221" s="22" t="s">
        <v>195</v>
      </c>
      <c r="J221" s="73">
        <v>7.0000000000000007E-2</v>
      </c>
      <c r="K221" s="439" t="s">
        <v>195</v>
      </c>
      <c r="L221" s="439" t="s">
        <v>195</v>
      </c>
      <c r="M221" s="439">
        <v>0</v>
      </c>
      <c r="N221" s="439" t="s">
        <v>195</v>
      </c>
    </row>
    <row r="222" spans="4:19" x14ac:dyDescent="0.35">
      <c r="D222" s="862" t="s">
        <v>272</v>
      </c>
      <c r="E222" s="862"/>
      <c r="F222" s="425"/>
      <c r="G222" s="425" t="s">
        <v>18</v>
      </c>
      <c r="H222" s="422">
        <v>0.27</v>
      </c>
      <c r="I222" s="422">
        <v>0.67</v>
      </c>
      <c r="J222" s="422">
        <v>0.24</v>
      </c>
      <c r="K222" s="414">
        <v>0.66500000000000004</v>
      </c>
      <c r="L222" s="414">
        <v>0.26</v>
      </c>
      <c r="M222" s="414">
        <v>0.67920000000000003</v>
      </c>
      <c r="N222" s="414">
        <v>1</v>
      </c>
    </row>
    <row r="223" spans="4:19" ht="20.5" customHeight="1" x14ac:dyDescent="0.35">
      <c r="D223" s="163"/>
      <c r="E223" s="163"/>
      <c r="F223" s="6"/>
      <c r="G223" s="6"/>
      <c r="H223" s="6"/>
      <c r="I223" s="6"/>
      <c r="J223" s="6"/>
      <c r="K223" s="6"/>
      <c r="L223" s="6"/>
      <c r="M223" s="136"/>
      <c r="N223" s="249"/>
      <c r="O223" s="249"/>
      <c r="P223" s="249"/>
      <c r="Q223" s="205"/>
      <c r="R223" s="205"/>
      <c r="S223" s="205"/>
    </row>
    <row r="224" spans="4:19" x14ac:dyDescent="0.35">
      <c r="D224" s="240"/>
      <c r="E224" s="240"/>
      <c r="F224" s="6"/>
      <c r="G224" s="6"/>
      <c r="H224" s="6"/>
      <c r="I224" s="6"/>
      <c r="J224" s="6"/>
      <c r="K224" s="6"/>
      <c r="L224" s="6"/>
      <c r="M224" s="6"/>
      <c r="N224" s="249"/>
      <c r="O224" s="249"/>
      <c r="P224" s="249"/>
      <c r="Q224" s="205"/>
      <c r="R224" s="205"/>
      <c r="S224" s="205"/>
    </row>
    <row r="225" spans="3:19" ht="19.75" customHeight="1" x14ac:dyDescent="0.35">
      <c r="D225" s="248" t="s">
        <v>12</v>
      </c>
      <c r="E225" s="248"/>
      <c r="F225" s="6"/>
      <c r="G225" s="6"/>
      <c r="H225" s="6"/>
      <c r="I225" s="6"/>
      <c r="J225" s="6"/>
      <c r="K225" s="6"/>
      <c r="L225" s="6"/>
      <c r="M225" s="6"/>
      <c r="N225" s="249"/>
      <c r="O225" s="249"/>
      <c r="P225" s="249"/>
      <c r="Q225" s="205"/>
      <c r="R225" s="205"/>
      <c r="S225" s="205"/>
    </row>
    <row r="226" spans="3:19" ht="71" customHeight="1" x14ac:dyDescent="0.35">
      <c r="D226" s="421"/>
      <c r="E226" s="421"/>
      <c r="F226" s="421"/>
      <c r="G226" s="421"/>
      <c r="H226" s="421"/>
      <c r="I226" s="421"/>
      <c r="J226" s="421"/>
      <c r="K226" s="421"/>
      <c r="L226" s="421"/>
      <c r="M226" s="421"/>
      <c r="N226" s="320"/>
      <c r="O226" s="320"/>
      <c r="P226" s="320"/>
      <c r="Q226" s="320"/>
      <c r="R226" s="320"/>
      <c r="S226" s="68"/>
    </row>
    <row r="227" spans="3:19" x14ac:dyDescent="0.35">
      <c r="D227" s="172"/>
      <c r="E227" s="172"/>
      <c r="F227" s="41"/>
      <c r="G227" s="41"/>
      <c r="H227" s="41"/>
      <c r="I227" s="41"/>
      <c r="J227" s="41"/>
      <c r="K227" s="41"/>
      <c r="L227" s="41"/>
      <c r="M227" s="41"/>
    </row>
    <row r="228" spans="3:19" x14ac:dyDescent="0.35">
      <c r="D228" s="172"/>
      <c r="E228" s="172"/>
      <c r="F228" s="41"/>
      <c r="G228" s="41"/>
      <c r="H228" s="41"/>
      <c r="I228" s="41"/>
      <c r="J228" s="41"/>
      <c r="K228" s="41"/>
      <c r="L228" s="41"/>
      <c r="M228" s="41"/>
    </row>
    <row r="229" spans="3:19" ht="18.5" x14ac:dyDescent="0.35">
      <c r="C229" s="47"/>
      <c r="D229" s="64" t="s">
        <v>451</v>
      </c>
      <c r="E229" s="64"/>
      <c r="F229" s="64"/>
      <c r="G229" s="64"/>
      <c r="H229" s="64"/>
      <c r="I229" s="64"/>
      <c r="J229" s="64"/>
      <c r="K229" s="64"/>
      <c r="L229" s="64"/>
      <c r="M229" s="64"/>
      <c r="N229" s="64"/>
      <c r="O229" s="64"/>
      <c r="P229" s="64"/>
    </row>
    <row r="230" spans="3:19" ht="18.5" x14ac:dyDescent="0.35">
      <c r="C230" s="47"/>
      <c r="D230" s="64" t="s">
        <v>409</v>
      </c>
      <c r="E230" s="64"/>
      <c r="F230" s="64"/>
      <c r="G230" s="64"/>
      <c r="H230" s="64"/>
      <c r="I230" s="64"/>
      <c r="J230" s="64"/>
      <c r="K230" s="64"/>
      <c r="L230" s="64"/>
      <c r="M230" s="64"/>
      <c r="N230" s="64"/>
      <c r="O230" s="64"/>
      <c r="P230" s="64"/>
    </row>
    <row r="231" spans="3:19" ht="14.25" customHeight="1" x14ac:dyDescent="0.35">
      <c r="C231" s="47"/>
      <c r="D231" s="195"/>
      <c r="E231" s="195"/>
      <c r="F231" s="195"/>
      <c r="G231" s="195"/>
      <c r="H231" s="195"/>
      <c r="I231" s="195"/>
      <c r="J231" s="195"/>
      <c r="K231" s="195"/>
      <c r="L231" s="195"/>
      <c r="M231" s="195"/>
      <c r="N231" s="195"/>
      <c r="O231" s="195"/>
      <c r="P231" s="195"/>
    </row>
    <row r="232" spans="3:19" ht="235.5" customHeight="1" x14ac:dyDescent="0.35">
      <c r="C232" s="47"/>
      <c r="D232" s="748" t="s">
        <v>1673</v>
      </c>
      <c r="E232" s="748"/>
      <c r="F232" s="748"/>
      <c r="G232" s="748"/>
      <c r="H232" s="748"/>
      <c r="I232" s="748"/>
      <c r="J232" s="748"/>
      <c r="K232" s="748"/>
      <c r="L232" s="748"/>
      <c r="M232" s="748"/>
      <c r="N232" s="748"/>
      <c r="O232" s="748"/>
      <c r="P232" s="748"/>
      <c r="Q232" s="748"/>
      <c r="R232" s="748"/>
    </row>
    <row r="233" spans="3:19" s="65" customFormat="1" ht="15.75" customHeight="1" x14ac:dyDescent="0.35"/>
    <row r="234" spans="3:19" s="65" customFormat="1" ht="15.75" customHeight="1" x14ac:dyDescent="0.35"/>
    <row r="235" spans="3:19" s="65" customFormat="1" ht="18.5" x14ac:dyDescent="0.35">
      <c r="D235" s="762" t="s">
        <v>450</v>
      </c>
      <c r="E235" s="762"/>
      <c r="F235" s="762"/>
      <c r="G235" s="762"/>
      <c r="H235" s="762"/>
      <c r="I235" s="762"/>
      <c r="J235" s="762"/>
      <c r="K235" s="762"/>
      <c r="L235" s="762"/>
      <c r="M235" s="762"/>
      <c r="N235" s="762"/>
      <c r="O235" s="762"/>
    </row>
    <row r="236" spans="3:19" s="65" customFormat="1" ht="18.5" x14ac:dyDescent="0.35">
      <c r="D236" s="762" t="s">
        <v>449</v>
      </c>
      <c r="E236" s="762"/>
      <c r="F236" s="762"/>
      <c r="G236" s="762"/>
      <c r="H236" s="762"/>
      <c r="I236" s="762"/>
      <c r="J236" s="762"/>
      <c r="K236" s="762"/>
      <c r="L236" s="762"/>
      <c r="M236" s="762"/>
      <c r="N236" s="762"/>
      <c r="O236" s="762"/>
      <c r="P236" s="762"/>
    </row>
    <row r="237" spans="3:19" s="65" customFormat="1" ht="18.5" x14ac:dyDescent="0.35">
      <c r="D237" s="195" t="s">
        <v>1054</v>
      </c>
      <c r="E237" s="195"/>
      <c r="F237" s="195"/>
      <c r="G237" s="195"/>
      <c r="H237" s="195"/>
      <c r="I237" s="195"/>
      <c r="J237" s="195"/>
      <c r="K237" s="195"/>
      <c r="L237" s="195"/>
      <c r="M237" s="195"/>
      <c r="N237" s="195"/>
      <c r="O237" s="195"/>
      <c r="P237" s="195"/>
    </row>
    <row r="238" spans="3:19" x14ac:dyDescent="0.35">
      <c r="C238" s="47"/>
      <c r="D238" s="158"/>
      <c r="E238" s="158"/>
      <c r="F238" s="54"/>
      <c r="G238" s="54"/>
      <c r="H238" s="54"/>
      <c r="I238" s="54"/>
      <c r="J238" s="54"/>
      <c r="K238" s="54"/>
      <c r="L238" s="54"/>
      <c r="M238" s="54"/>
      <c r="N238" s="54"/>
      <c r="O238" s="54"/>
      <c r="P238" s="54"/>
    </row>
    <row r="239" spans="3:19" ht="221.5" customHeight="1" x14ac:dyDescent="0.35">
      <c r="C239" s="47"/>
      <c r="D239" s="763" t="s">
        <v>1674</v>
      </c>
      <c r="E239" s="763"/>
      <c r="F239" s="763"/>
      <c r="G239" s="763"/>
      <c r="H239" s="763"/>
      <c r="I239" s="763"/>
      <c r="J239" s="763"/>
      <c r="K239" s="763"/>
      <c r="L239" s="763"/>
      <c r="M239" s="763"/>
      <c r="N239" s="763"/>
      <c r="O239" s="763"/>
      <c r="P239" s="763"/>
      <c r="Q239" s="763"/>
      <c r="R239" s="763"/>
      <c r="S239" s="240"/>
    </row>
    <row r="240" spans="3:19" ht="257.5" customHeight="1" x14ac:dyDescent="0.35">
      <c r="D240" s="763"/>
      <c r="E240" s="763"/>
      <c r="F240" s="763"/>
      <c r="G240" s="763"/>
      <c r="H240" s="763"/>
      <c r="I240" s="763"/>
      <c r="J240" s="763"/>
      <c r="K240" s="763"/>
      <c r="L240" s="763"/>
      <c r="M240" s="763"/>
      <c r="N240" s="763"/>
      <c r="O240" s="763"/>
      <c r="P240" s="763"/>
      <c r="Q240" s="763"/>
      <c r="R240" s="763"/>
      <c r="S240" s="240"/>
    </row>
    <row r="241" spans="3:21" x14ac:dyDescent="0.35">
      <c r="C241" s="41"/>
      <c r="D241" s="172"/>
      <c r="E241" s="172"/>
      <c r="F241" s="41"/>
      <c r="G241" s="41"/>
      <c r="H241" s="41"/>
      <c r="I241" s="41"/>
      <c r="J241" s="41"/>
      <c r="K241" s="41"/>
      <c r="L241" s="41"/>
      <c r="M241" s="41"/>
      <c r="N241" s="41"/>
      <c r="O241" s="41"/>
      <c r="P241" s="41"/>
      <c r="Q241" s="41"/>
      <c r="R241" s="41"/>
      <c r="S241" s="41"/>
      <c r="T241" s="41"/>
    </row>
    <row r="242" spans="3:21" ht="18" customHeight="1" x14ac:dyDescent="0.35">
      <c r="C242" s="41"/>
      <c r="D242" s="314" t="s">
        <v>452</v>
      </c>
      <c r="E242" s="314"/>
      <c r="F242" s="314"/>
      <c r="G242" s="314"/>
      <c r="H242" s="314"/>
      <c r="I242" s="314"/>
      <c r="J242" s="314"/>
      <c r="K242" s="314"/>
      <c r="L242" s="314"/>
      <c r="M242" s="314"/>
      <c r="N242" s="41"/>
      <c r="O242" s="41"/>
      <c r="P242" s="41"/>
      <c r="Q242" s="41"/>
      <c r="R242" s="41"/>
      <c r="S242" s="41"/>
      <c r="T242" s="41"/>
    </row>
    <row r="243" spans="3:21" x14ac:dyDescent="0.35">
      <c r="C243" s="41"/>
      <c r="D243" s="172"/>
      <c r="E243" s="172"/>
      <c r="F243" s="41"/>
      <c r="G243" s="41"/>
      <c r="H243" s="41"/>
      <c r="I243" s="41"/>
      <c r="J243" s="41"/>
      <c r="K243" s="41"/>
      <c r="L243" s="41"/>
      <c r="M243" s="41"/>
      <c r="N243" s="41"/>
      <c r="O243" s="41"/>
      <c r="P243" s="41"/>
      <c r="Q243" s="41"/>
      <c r="R243" s="41"/>
      <c r="S243" s="41"/>
      <c r="T243" s="41"/>
    </row>
    <row r="244" spans="3:21" ht="21" customHeight="1" x14ac:dyDescent="0.35">
      <c r="C244" s="41"/>
      <c r="D244" s="30" t="s">
        <v>453</v>
      </c>
      <c r="E244" s="106"/>
      <c r="F244" s="106"/>
      <c r="G244" s="106"/>
      <c r="H244" s="106"/>
      <c r="I244" s="106"/>
      <c r="J244" s="106"/>
      <c r="K244" s="106"/>
      <c r="L244" s="106"/>
      <c r="M244" s="106"/>
      <c r="N244" s="106"/>
      <c r="O244" s="106"/>
      <c r="P244" s="289"/>
      <c r="Q244" s="289"/>
      <c r="R244" s="289"/>
      <c r="S244" s="289"/>
      <c r="T244" s="41"/>
    </row>
    <row r="245" spans="3:21" ht="26" x14ac:dyDescent="0.35">
      <c r="C245" s="41"/>
      <c r="D245" s="805"/>
      <c r="E245" s="805"/>
      <c r="F245" s="805"/>
      <c r="G245" s="805"/>
      <c r="H245" s="805"/>
      <c r="I245" s="805"/>
      <c r="J245" s="805"/>
      <c r="K245" s="805"/>
      <c r="L245" s="28" t="s">
        <v>218</v>
      </c>
      <c r="M245" s="27" t="s">
        <v>196</v>
      </c>
      <c r="N245" s="27" t="s">
        <v>197</v>
      </c>
      <c r="O245" s="27" t="s">
        <v>211</v>
      </c>
    </row>
    <row r="246" spans="3:21" x14ac:dyDescent="0.35">
      <c r="C246" s="41"/>
      <c r="D246" s="784" t="s">
        <v>454</v>
      </c>
      <c r="E246" s="784"/>
      <c r="F246" s="784"/>
      <c r="G246" s="784"/>
      <c r="H246" s="784"/>
      <c r="I246" s="784"/>
      <c r="J246" s="784"/>
      <c r="K246" s="784"/>
      <c r="L246" s="21" t="s">
        <v>1484</v>
      </c>
      <c r="M246" s="21">
        <v>309</v>
      </c>
      <c r="N246" s="21">
        <v>593</v>
      </c>
      <c r="O246" s="21">
        <v>518</v>
      </c>
    </row>
    <row r="247" spans="3:21" x14ac:dyDescent="0.35">
      <c r="C247" s="41"/>
      <c r="D247" s="784" t="s">
        <v>455</v>
      </c>
      <c r="E247" s="784"/>
      <c r="F247" s="784"/>
      <c r="G247" s="784"/>
      <c r="H247" s="784"/>
      <c r="I247" s="784"/>
      <c r="J247" s="784"/>
      <c r="K247" s="784"/>
      <c r="L247" s="21" t="s">
        <v>1484</v>
      </c>
      <c r="M247" s="21">
        <v>15</v>
      </c>
      <c r="N247" s="21">
        <v>408</v>
      </c>
      <c r="O247" s="21">
        <v>433</v>
      </c>
    </row>
    <row r="248" spans="3:21" x14ac:dyDescent="0.35">
      <c r="C248" s="41"/>
      <c r="D248" s="785" t="s">
        <v>189</v>
      </c>
      <c r="E248" s="785"/>
      <c r="F248" s="785"/>
      <c r="G248" s="785"/>
      <c r="H248" s="785"/>
      <c r="I248" s="785"/>
      <c r="J248" s="785"/>
      <c r="K248" s="785"/>
      <c r="L248" s="475" t="s">
        <v>18</v>
      </c>
      <c r="M248" s="477">
        <v>4.8000000000000001E-2</v>
      </c>
      <c r="N248" s="477">
        <v>0.68799999999999994</v>
      </c>
      <c r="O248" s="477">
        <v>0.84</v>
      </c>
    </row>
    <row r="249" spans="3:21" ht="20.5" customHeight="1" x14ac:dyDescent="0.3">
      <c r="C249" s="41"/>
      <c r="D249" s="172"/>
      <c r="E249" s="172"/>
      <c r="F249" s="172"/>
      <c r="G249" s="172"/>
      <c r="H249" s="185"/>
      <c r="I249" s="185"/>
      <c r="J249" s="245"/>
      <c r="K249" s="245"/>
      <c r="L249" s="245"/>
      <c r="M249" s="245"/>
      <c r="N249" s="608"/>
      <c r="O249" s="245"/>
      <c r="P249" s="136"/>
      <c r="Q249" s="86"/>
      <c r="R249" s="86"/>
      <c r="S249" s="146"/>
      <c r="T249" s="41"/>
    </row>
    <row r="250" spans="3:21" x14ac:dyDescent="0.3">
      <c r="C250" s="41"/>
      <c r="D250" s="246"/>
      <c r="E250" s="246"/>
      <c r="F250" s="185"/>
      <c r="G250" s="185"/>
      <c r="H250" s="185"/>
      <c r="I250" s="185"/>
      <c r="J250" s="245"/>
      <c r="K250" s="245"/>
      <c r="L250" s="245"/>
      <c r="M250" s="245"/>
      <c r="N250" s="245"/>
      <c r="O250" s="245"/>
      <c r="P250" s="245"/>
      <c r="Q250" s="247"/>
      <c r="R250" s="247"/>
      <c r="S250" s="146"/>
      <c r="T250" s="41"/>
    </row>
    <row r="251" spans="3:21" ht="16.25" customHeight="1" x14ac:dyDescent="0.3">
      <c r="C251" s="41"/>
      <c r="D251" s="248"/>
      <c r="E251" s="248"/>
      <c r="F251" s="185"/>
      <c r="G251" s="185"/>
      <c r="H251" s="185"/>
      <c r="I251" s="185"/>
      <c r="J251" s="245"/>
      <c r="K251" s="245"/>
      <c r="L251" s="245"/>
      <c r="M251" s="245"/>
      <c r="N251" s="245"/>
      <c r="O251" s="245"/>
      <c r="P251" s="245"/>
      <c r="Q251" s="247"/>
      <c r="R251" s="247"/>
      <c r="S251" s="146"/>
      <c r="T251" s="41"/>
    </row>
    <row r="252" spans="3:21" ht="133.25" customHeight="1" x14ac:dyDescent="0.35">
      <c r="C252" s="41"/>
      <c r="D252" s="804"/>
      <c r="E252" s="804"/>
      <c r="F252" s="804"/>
      <c r="G252" s="804"/>
      <c r="H252" s="804"/>
      <c r="I252" s="804"/>
      <c r="J252" s="804"/>
      <c r="K252" s="804"/>
      <c r="L252" s="804"/>
      <c r="M252" s="804"/>
      <c r="N252" s="493"/>
      <c r="O252" s="493"/>
      <c r="P252" s="493"/>
      <c r="Q252" s="493"/>
      <c r="R252" s="493"/>
      <c r="S252" s="133"/>
      <c r="T252" s="41"/>
    </row>
    <row r="253" spans="3:21" x14ac:dyDescent="0.35">
      <c r="C253" s="41"/>
      <c r="D253" s="172"/>
      <c r="E253" s="172"/>
      <c r="F253" s="41"/>
      <c r="G253" s="41"/>
      <c r="H253" s="41"/>
      <c r="I253" s="41"/>
      <c r="J253" s="41"/>
      <c r="K253" s="41"/>
      <c r="L253" s="41"/>
      <c r="M253" s="41"/>
      <c r="N253" s="41"/>
      <c r="O253" s="41"/>
      <c r="P253" s="41"/>
      <c r="Q253" s="41"/>
      <c r="R253" s="41"/>
      <c r="S253" s="41"/>
      <c r="T253" s="41"/>
    </row>
    <row r="254" spans="3:21" x14ac:dyDescent="0.35">
      <c r="C254" s="41"/>
      <c r="D254" s="172"/>
      <c r="E254" s="172"/>
      <c r="F254" s="41"/>
      <c r="G254" s="41"/>
      <c r="H254" s="41"/>
      <c r="I254" s="41"/>
      <c r="J254" s="41"/>
      <c r="K254" s="41"/>
      <c r="L254" s="41"/>
      <c r="M254" s="41"/>
      <c r="N254" s="41"/>
      <c r="O254" s="41"/>
      <c r="P254" s="41"/>
      <c r="Q254" s="41"/>
      <c r="R254" s="41"/>
      <c r="S254" s="41"/>
      <c r="T254" s="41"/>
      <c r="U254" s="47"/>
    </row>
    <row r="255" spans="3:21" ht="18.5" x14ac:dyDescent="0.45">
      <c r="C255" s="47"/>
      <c r="D255" s="313" t="s">
        <v>1675</v>
      </c>
      <c r="E255" s="313"/>
      <c r="F255" s="313"/>
      <c r="G255" s="313"/>
      <c r="H255" s="313"/>
      <c r="I255" s="313"/>
      <c r="J255" s="313"/>
      <c r="K255" s="313"/>
      <c r="L255" s="313"/>
      <c r="M255" s="47"/>
      <c r="N255" s="47"/>
      <c r="O255" s="47"/>
      <c r="P255" s="47"/>
      <c r="Q255" s="47"/>
      <c r="R255" s="47"/>
      <c r="S255" s="47"/>
      <c r="T255" s="47"/>
      <c r="U255" s="47"/>
    </row>
    <row r="256" spans="3:21" x14ac:dyDescent="0.35">
      <c r="C256" s="47"/>
      <c r="D256" s="175"/>
      <c r="E256" s="175"/>
      <c r="F256" s="47"/>
      <c r="G256" s="47"/>
      <c r="H256" s="47"/>
      <c r="I256" s="47"/>
      <c r="J256" s="47"/>
      <c r="K256" s="47"/>
      <c r="L256" s="47"/>
      <c r="M256" s="47"/>
      <c r="N256" s="47"/>
      <c r="O256" s="47"/>
      <c r="P256" s="47"/>
      <c r="Q256" s="47"/>
      <c r="R256" s="47"/>
      <c r="S256" s="47"/>
      <c r="T256" s="47"/>
      <c r="U256" s="47"/>
    </row>
    <row r="257" spans="3:21" s="43" customFormat="1" ht="21" customHeight="1" x14ac:dyDescent="0.35">
      <c r="D257" s="30" t="s">
        <v>456</v>
      </c>
      <c r="E257" s="30"/>
      <c r="F257" s="30"/>
      <c r="G257" s="30"/>
      <c r="H257" s="30"/>
      <c r="I257" s="30"/>
      <c r="J257" s="30"/>
      <c r="K257" s="30"/>
      <c r="L257" s="30"/>
      <c r="M257" s="30"/>
      <c r="N257" s="30"/>
      <c r="O257" s="30"/>
    </row>
    <row r="258" spans="3:21" ht="26" x14ac:dyDescent="0.35">
      <c r="C258" s="47"/>
      <c r="D258" s="690"/>
      <c r="E258" s="690"/>
      <c r="F258" s="690"/>
      <c r="G258" s="690"/>
      <c r="H258" s="690"/>
      <c r="I258" s="690"/>
      <c r="J258" s="690"/>
      <c r="K258" s="690"/>
      <c r="L258" s="690"/>
      <c r="M258" s="27" t="s">
        <v>196</v>
      </c>
      <c r="N258" s="27" t="s">
        <v>197</v>
      </c>
      <c r="O258" s="27" t="s">
        <v>211</v>
      </c>
    </row>
    <row r="259" spans="3:21" x14ac:dyDescent="0.35">
      <c r="C259" s="47"/>
      <c r="D259" s="784" t="s">
        <v>1676</v>
      </c>
      <c r="E259" s="784"/>
      <c r="F259" s="784"/>
      <c r="G259" s="784"/>
      <c r="H259" s="784"/>
      <c r="I259" s="784"/>
      <c r="J259" s="784"/>
      <c r="K259" s="784"/>
      <c r="L259" s="784"/>
      <c r="M259" s="24">
        <v>10515</v>
      </c>
      <c r="N259" s="24">
        <v>14121</v>
      </c>
      <c r="O259" s="24">
        <v>11229</v>
      </c>
    </row>
    <row r="260" spans="3:21" x14ac:dyDescent="0.35">
      <c r="C260" s="47"/>
      <c r="D260" s="784" t="s">
        <v>1677</v>
      </c>
      <c r="E260" s="784"/>
      <c r="F260" s="784"/>
      <c r="G260" s="784"/>
      <c r="H260" s="784"/>
      <c r="I260" s="784"/>
      <c r="J260" s="784"/>
      <c r="K260" s="784"/>
      <c r="L260" s="784"/>
      <c r="M260" s="24">
        <v>8025</v>
      </c>
      <c r="N260" s="24">
        <v>11216</v>
      </c>
      <c r="O260" s="24">
        <v>11454</v>
      </c>
    </row>
    <row r="261" spans="3:21" x14ac:dyDescent="0.35">
      <c r="C261" s="47"/>
      <c r="D261" s="785" t="s">
        <v>1678</v>
      </c>
      <c r="E261" s="785"/>
      <c r="F261" s="785"/>
      <c r="G261" s="785"/>
      <c r="H261" s="785"/>
      <c r="I261" s="785"/>
      <c r="J261" s="785"/>
      <c r="K261" s="785"/>
      <c r="L261" s="785"/>
      <c r="M261" s="477">
        <v>0.27</v>
      </c>
      <c r="N261" s="477">
        <v>0.25</v>
      </c>
      <c r="O261" s="477">
        <v>0.25651132062795334</v>
      </c>
    </row>
    <row r="262" spans="3:21" ht="19.75" customHeight="1" x14ac:dyDescent="0.35">
      <c r="C262" s="47"/>
      <c r="D262" s="67"/>
      <c r="E262" s="67"/>
      <c r="F262" s="67"/>
      <c r="G262" s="67"/>
      <c r="H262" s="67"/>
      <c r="I262" s="6"/>
      <c r="J262" s="47"/>
      <c r="K262" s="47"/>
      <c r="L262" s="6"/>
      <c r="M262" s="6"/>
      <c r="N262" s="243"/>
      <c r="O262" s="243"/>
      <c r="P262" s="243"/>
      <c r="Q262" s="244"/>
      <c r="R262" s="159"/>
      <c r="S262" s="159"/>
      <c r="T262" s="47"/>
      <c r="U262" s="47"/>
    </row>
    <row r="263" spans="3:21" x14ac:dyDescent="0.35">
      <c r="C263" s="47"/>
      <c r="D263" s="175"/>
      <c r="E263" s="175"/>
      <c r="F263" s="47"/>
      <c r="G263" s="47"/>
      <c r="H263" s="6"/>
      <c r="I263" s="6"/>
      <c r="J263" s="6"/>
      <c r="K263" s="6"/>
      <c r="L263" s="6"/>
      <c r="M263" s="6"/>
      <c r="N263" s="243"/>
      <c r="O263" s="243"/>
      <c r="P263" s="243"/>
      <c r="Q263" s="244"/>
      <c r="R263" s="159"/>
      <c r="S263" s="159"/>
      <c r="T263" s="47"/>
      <c r="U263" s="47"/>
    </row>
    <row r="264" spans="3:21" ht="19.75" customHeight="1" x14ac:dyDescent="0.35">
      <c r="C264" s="47"/>
      <c r="D264" s="248"/>
      <c r="E264" s="248"/>
      <c r="F264" s="47"/>
      <c r="G264" s="47"/>
      <c r="H264" s="6"/>
      <c r="I264" s="6"/>
      <c r="J264" s="6"/>
      <c r="K264" s="6"/>
      <c r="L264" s="6"/>
      <c r="M264" s="6"/>
      <c r="N264" s="243"/>
      <c r="O264" s="243"/>
      <c r="P264" s="243"/>
      <c r="Q264" s="244"/>
      <c r="R264" s="159"/>
      <c r="S264" s="159"/>
      <c r="T264" s="47"/>
      <c r="U264" s="47"/>
    </row>
    <row r="265" spans="3:21" ht="74.25" customHeight="1" x14ac:dyDescent="0.35">
      <c r="C265" s="47"/>
      <c r="D265" s="777"/>
      <c r="E265" s="777"/>
      <c r="F265" s="777"/>
      <c r="G265" s="777"/>
      <c r="H265" s="777"/>
      <c r="I265" s="777"/>
      <c r="J265" s="777"/>
      <c r="K265" s="777"/>
      <c r="L265" s="777"/>
      <c r="M265" s="777"/>
      <c r="N265" s="412"/>
      <c r="O265" s="412"/>
      <c r="P265" s="412"/>
      <c r="Q265" s="412"/>
      <c r="R265" s="412"/>
      <c r="S265" s="191"/>
      <c r="T265" s="47"/>
      <c r="U265" s="47"/>
    </row>
    <row r="266" spans="3:21" x14ac:dyDescent="0.35">
      <c r="C266" s="47"/>
      <c r="D266" s="175"/>
      <c r="E266" s="175"/>
      <c r="F266" s="47"/>
      <c r="G266" s="47"/>
      <c r="H266" s="47"/>
      <c r="I266" s="47"/>
      <c r="J266" s="47"/>
      <c r="K266" s="47"/>
      <c r="L266" s="47"/>
      <c r="M266" s="47"/>
      <c r="N266" s="47"/>
      <c r="O266" s="47"/>
      <c r="P266" s="47"/>
      <c r="Q266" s="47"/>
      <c r="R266" s="47"/>
      <c r="S266" s="47"/>
      <c r="T266" s="47"/>
      <c r="U266" s="47"/>
    </row>
    <row r="267" spans="3:21" x14ac:dyDescent="0.35">
      <c r="C267" s="47"/>
      <c r="D267" s="175"/>
      <c r="E267" s="175"/>
      <c r="F267" s="47"/>
      <c r="G267" s="47"/>
      <c r="H267" s="47"/>
      <c r="I267" s="47"/>
      <c r="J267" s="47"/>
      <c r="K267" s="47"/>
      <c r="L267" s="47"/>
      <c r="M267" s="47"/>
      <c r="N267" s="47"/>
      <c r="O267" s="47"/>
      <c r="P267" s="47"/>
      <c r="Q267" s="47"/>
      <c r="R267" s="47"/>
      <c r="S267" s="47"/>
      <c r="T267" s="47"/>
      <c r="U267" s="47"/>
    </row>
  </sheetData>
  <mergeCells count="191">
    <mergeCell ref="D205:F205"/>
    <mergeCell ref="D209:F210"/>
    <mergeCell ref="D265:M265"/>
    <mergeCell ref="D248:K248"/>
    <mergeCell ref="D246:K246"/>
    <mergeCell ref="D245:K245"/>
    <mergeCell ref="D259:L259"/>
    <mergeCell ref="D260:L260"/>
    <mergeCell ref="D261:L261"/>
    <mergeCell ref="D258:L258"/>
    <mergeCell ref="D218:F218"/>
    <mergeCell ref="D220:F220"/>
    <mergeCell ref="D221:F221"/>
    <mergeCell ref="D232:R232"/>
    <mergeCell ref="D239:R240"/>
    <mergeCell ref="G202:G203"/>
    <mergeCell ref="G209:G210"/>
    <mergeCell ref="H209:I209"/>
    <mergeCell ref="J209:K209"/>
    <mergeCell ref="D252:M252"/>
    <mergeCell ref="D247:K247"/>
    <mergeCell ref="D222:E222"/>
    <mergeCell ref="D235:O235"/>
    <mergeCell ref="D236:P236"/>
    <mergeCell ref="D215:F215"/>
    <mergeCell ref="D216:F216"/>
    <mergeCell ref="D217:F217"/>
    <mergeCell ref="D219:F219"/>
    <mergeCell ref="D211:F211"/>
    <mergeCell ref="D212:F212"/>
    <mergeCell ref="D213:F213"/>
    <mergeCell ref="D214:F214"/>
    <mergeCell ref="D206:E206"/>
    <mergeCell ref="L209:N209"/>
    <mergeCell ref="H202:I202"/>
    <mergeCell ref="J202:K202"/>
    <mergeCell ref="L202:N202"/>
    <mergeCell ref="D202:F203"/>
    <mergeCell ref="D204:F204"/>
    <mergeCell ref="D185:G185"/>
    <mergeCell ref="D186:G186"/>
    <mergeCell ref="D190:M190"/>
    <mergeCell ref="D196:M196"/>
    <mergeCell ref="D179:G179"/>
    <mergeCell ref="D180:G180"/>
    <mergeCell ref="D181:G181"/>
    <mergeCell ref="D183:G183"/>
    <mergeCell ref="D182:G182"/>
    <mergeCell ref="D184:G184"/>
    <mergeCell ref="D194:I194"/>
    <mergeCell ref="D193:I193"/>
    <mergeCell ref="K173:L173"/>
    <mergeCell ref="M173:O173"/>
    <mergeCell ref="D175:G175"/>
    <mergeCell ref="D176:G176"/>
    <mergeCell ref="D177:G177"/>
    <mergeCell ref="D178:G178"/>
    <mergeCell ref="D168:G168"/>
    <mergeCell ref="D169:G169"/>
    <mergeCell ref="D170:G170"/>
    <mergeCell ref="D173:G174"/>
    <mergeCell ref="H173:H174"/>
    <mergeCell ref="I173:J173"/>
    <mergeCell ref="D159:R159"/>
    <mergeCell ref="D166:G167"/>
    <mergeCell ref="H166:H167"/>
    <mergeCell ref="I166:J166"/>
    <mergeCell ref="K166:L166"/>
    <mergeCell ref="M166:O166"/>
    <mergeCell ref="O147:P147"/>
    <mergeCell ref="Q147:R147"/>
    <mergeCell ref="S147:T147"/>
    <mergeCell ref="D149:I149"/>
    <mergeCell ref="D150:I150"/>
    <mergeCell ref="D154:M154"/>
    <mergeCell ref="D132:J132"/>
    <mergeCell ref="D133:J133"/>
    <mergeCell ref="D134:J134"/>
    <mergeCell ref="D138:R139"/>
    <mergeCell ref="D146:I148"/>
    <mergeCell ref="J146:J148"/>
    <mergeCell ref="K146:N146"/>
    <mergeCell ref="O146:T146"/>
    <mergeCell ref="K147:L147"/>
    <mergeCell ref="M147:N147"/>
    <mergeCell ref="P125:R125"/>
    <mergeCell ref="D127:J127"/>
    <mergeCell ref="D128:J128"/>
    <mergeCell ref="D129:J129"/>
    <mergeCell ref="D130:J130"/>
    <mergeCell ref="D131:J131"/>
    <mergeCell ref="D121:J121"/>
    <mergeCell ref="D122:J122"/>
    <mergeCell ref="D125:J126"/>
    <mergeCell ref="K125:K126"/>
    <mergeCell ref="L125:M125"/>
    <mergeCell ref="N125:O125"/>
    <mergeCell ref="D115:J115"/>
    <mergeCell ref="D116:J116"/>
    <mergeCell ref="D117:J117"/>
    <mergeCell ref="D118:J118"/>
    <mergeCell ref="D119:J119"/>
    <mergeCell ref="D120:J120"/>
    <mergeCell ref="D112:J113"/>
    <mergeCell ref="K112:K113"/>
    <mergeCell ref="L112:M112"/>
    <mergeCell ref="N112:O112"/>
    <mergeCell ref="P112:R112"/>
    <mergeCell ref="D114:J114"/>
    <mergeCell ref="D95:L95"/>
    <mergeCell ref="D96:L96"/>
    <mergeCell ref="D97:L97"/>
    <mergeCell ref="D98:L98"/>
    <mergeCell ref="D99:L99"/>
    <mergeCell ref="D100:L100"/>
    <mergeCell ref="D82:R82"/>
    <mergeCell ref="D87:R87"/>
    <mergeCell ref="D93:L94"/>
    <mergeCell ref="M93:M94"/>
    <mergeCell ref="N93:O93"/>
    <mergeCell ref="P93:Q93"/>
    <mergeCell ref="R93:T93"/>
    <mergeCell ref="D71:J72"/>
    <mergeCell ref="K71:K72"/>
    <mergeCell ref="L71:M71"/>
    <mergeCell ref="N71:O71"/>
    <mergeCell ref="P71:R71"/>
    <mergeCell ref="D73:J73"/>
    <mergeCell ref="D55:G55"/>
    <mergeCell ref="D56:G56"/>
    <mergeCell ref="D57:G57"/>
    <mergeCell ref="D58:G58"/>
    <mergeCell ref="D59:G59"/>
    <mergeCell ref="D60:G60"/>
    <mergeCell ref="D48:G48"/>
    <mergeCell ref="D49:G49"/>
    <mergeCell ref="D50:G50"/>
    <mergeCell ref="D53:G54"/>
    <mergeCell ref="H53:H54"/>
    <mergeCell ref="L53:N53"/>
    <mergeCell ref="D44:G45"/>
    <mergeCell ref="H44:H45"/>
    <mergeCell ref="I44:K44"/>
    <mergeCell ref="L44:N44"/>
    <mergeCell ref="D46:G46"/>
    <mergeCell ref="D47:G47"/>
    <mergeCell ref="AC28:AC29"/>
    <mergeCell ref="D30:F30"/>
    <mergeCell ref="D31:F31"/>
    <mergeCell ref="D32:F32"/>
    <mergeCell ref="D33:F33"/>
    <mergeCell ref="D34:F34"/>
    <mergeCell ref="D24:O24"/>
    <mergeCell ref="D26:K26"/>
    <mergeCell ref="D27:F29"/>
    <mergeCell ref="G27:G29"/>
    <mergeCell ref="H27:N27"/>
    <mergeCell ref="O27:U27"/>
    <mergeCell ref="AE14:AE15"/>
    <mergeCell ref="D16:F16"/>
    <mergeCell ref="D17:F17"/>
    <mergeCell ref="D18:F18"/>
    <mergeCell ref="D19:F19"/>
    <mergeCell ref="D20:F20"/>
    <mergeCell ref="V27:AC27"/>
    <mergeCell ref="H28:L28"/>
    <mergeCell ref="M28:M29"/>
    <mergeCell ref="N28:N29"/>
    <mergeCell ref="O28:S28"/>
    <mergeCell ref="T28:T29"/>
    <mergeCell ref="U28:U29"/>
    <mergeCell ref="V28:Z28"/>
    <mergeCell ref="AA28:AA29"/>
    <mergeCell ref="AB28:AB29"/>
    <mergeCell ref="D2:Q2"/>
    <mergeCell ref="D4:I4"/>
    <mergeCell ref="D13:F15"/>
    <mergeCell ref="G13:G15"/>
    <mergeCell ref="H13:N13"/>
    <mergeCell ref="O13:U13"/>
    <mergeCell ref="V13:AE13"/>
    <mergeCell ref="H14:J14"/>
    <mergeCell ref="K14:M14"/>
    <mergeCell ref="N14:N15"/>
    <mergeCell ref="O14:Q14"/>
    <mergeCell ref="R14:T14"/>
    <mergeCell ref="U14:U15"/>
    <mergeCell ref="V14:X14"/>
    <mergeCell ref="Y14:AA14"/>
    <mergeCell ref="AB14:AD14"/>
    <mergeCell ref="R6:V7"/>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8ADA-5B6D-498A-AA55-E876C4B41769}">
  <dimension ref="A2:AB79"/>
  <sheetViews>
    <sheetView showRowColHeaders="0" topLeftCell="A6" zoomScale="90" zoomScaleNormal="90" workbookViewId="0">
      <pane xSplit="1" topLeftCell="B1" activePane="topRight" state="frozen"/>
      <selection activeCell="A8" sqref="A8"/>
      <selection pane="topRight" activeCell="O68" sqref="O68"/>
    </sheetView>
  </sheetViews>
  <sheetFormatPr defaultColWidth="9.453125" defaultRowHeight="14.5" x14ac:dyDescent="0.35"/>
  <cols>
    <col min="1" max="1" width="29.453125" style="69" customWidth="1"/>
    <col min="2" max="2" width="5" style="69" customWidth="1"/>
    <col min="3" max="3" width="3" style="69" customWidth="1"/>
    <col min="4" max="4" width="9.453125" style="69" customWidth="1"/>
    <col min="5" max="22" width="10.453125" style="69" customWidth="1"/>
    <col min="23" max="16384" width="9.453125" style="69"/>
  </cols>
  <sheetData>
    <row r="2" spans="1:28" s="41" customFormat="1" ht="23.5" x14ac:dyDescent="0.35">
      <c r="A2" s="69"/>
      <c r="B2" s="69"/>
      <c r="D2" s="44" t="s">
        <v>303</v>
      </c>
      <c r="E2" s="174"/>
      <c r="F2" s="174"/>
      <c r="G2" s="174"/>
      <c r="H2" s="174"/>
      <c r="I2" s="174"/>
      <c r="J2" s="174"/>
      <c r="K2" s="174"/>
    </row>
    <row r="3" spans="1:28" s="41" customFormat="1" ht="13" x14ac:dyDescent="0.35"/>
    <row r="4" spans="1:28" s="41" customFormat="1" ht="18.5" x14ac:dyDescent="0.35">
      <c r="D4" s="64" t="s">
        <v>233</v>
      </c>
      <c r="E4" s="174"/>
      <c r="F4" s="174"/>
      <c r="G4" s="174"/>
      <c r="H4" s="174"/>
      <c r="I4" s="174"/>
      <c r="J4" s="174"/>
      <c r="K4" s="174"/>
    </row>
    <row r="5" spans="1:28" s="41" customFormat="1" ht="13" x14ac:dyDescent="0.35"/>
    <row r="6" spans="1:28" s="41" customFormat="1" ht="246.75" customHeight="1" x14ac:dyDescent="0.35">
      <c r="D6" s="210"/>
      <c r="E6" s="210"/>
      <c r="F6" s="210"/>
      <c r="G6" s="210"/>
      <c r="H6" s="210"/>
      <c r="I6" s="210"/>
      <c r="J6" s="210"/>
      <c r="K6" s="210"/>
      <c r="L6" s="210"/>
      <c r="M6" s="210"/>
      <c r="N6" s="210"/>
      <c r="O6" s="210"/>
      <c r="P6" s="210"/>
      <c r="Q6" s="175"/>
      <c r="R6" s="210"/>
      <c r="S6" s="210"/>
      <c r="T6" s="210"/>
      <c r="U6" s="210"/>
      <c r="V6" s="175"/>
      <c r="W6" s="175"/>
      <c r="X6" s="175"/>
    </row>
    <row r="7" spans="1:28" s="3" customFormat="1" ht="13" x14ac:dyDescent="0.3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row>
    <row r="8" spans="1:28" s="3" customFormat="1" ht="13" x14ac:dyDescent="0.3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row>
    <row r="9" spans="1:28" s="70" customFormat="1" ht="18" customHeight="1" x14ac:dyDescent="0.35">
      <c r="A9" s="41"/>
      <c r="B9" s="41"/>
      <c r="C9" s="69"/>
      <c r="D9" s="64" t="s">
        <v>300</v>
      </c>
      <c r="E9" s="64"/>
      <c r="F9" s="64"/>
      <c r="G9" s="64"/>
      <c r="H9" s="64"/>
      <c r="I9" s="64"/>
      <c r="J9" s="64"/>
      <c r="K9" s="64"/>
      <c r="L9" s="426"/>
      <c r="M9" s="558"/>
      <c r="N9" s="558"/>
      <c r="O9" s="558"/>
      <c r="P9" s="558"/>
      <c r="Q9" s="69"/>
      <c r="R9" s="69"/>
      <c r="S9" s="69"/>
      <c r="T9" s="69"/>
      <c r="U9" s="69"/>
      <c r="V9" s="69"/>
      <c r="W9" s="69"/>
      <c r="X9" s="69"/>
      <c r="Y9" s="69"/>
      <c r="Z9" s="69"/>
      <c r="AA9" s="69"/>
      <c r="AB9" s="69"/>
    </row>
    <row r="10" spans="1:28" s="70" customFormat="1" ht="18" customHeight="1" x14ac:dyDescent="0.35">
      <c r="A10" s="41"/>
      <c r="B10" s="41"/>
      <c r="C10" s="69"/>
      <c r="D10" s="64" t="s">
        <v>305</v>
      </c>
      <c r="E10" s="64"/>
      <c r="F10" s="64"/>
      <c r="G10" s="64"/>
      <c r="H10" s="64"/>
      <c r="I10" s="64"/>
      <c r="J10" s="64"/>
      <c r="K10" s="64"/>
      <c r="L10" s="426"/>
      <c r="M10" s="558"/>
      <c r="N10" s="558"/>
      <c r="O10" s="558"/>
      <c r="P10" s="558"/>
      <c r="Q10" s="69"/>
      <c r="R10" s="69"/>
      <c r="S10" s="69"/>
      <c r="T10" s="69"/>
      <c r="U10" s="69"/>
      <c r="V10" s="69"/>
      <c r="W10" s="69"/>
      <c r="X10" s="69"/>
      <c r="Y10" s="69"/>
      <c r="Z10" s="69"/>
      <c r="AA10" s="69"/>
      <c r="AB10" s="69"/>
    </row>
    <row r="11" spans="1:28" s="70" customFormat="1" ht="36" customHeight="1" x14ac:dyDescent="0.35">
      <c r="A11" s="69"/>
      <c r="B11" s="69"/>
      <c r="C11" s="69"/>
      <c r="D11" s="787" t="s">
        <v>301</v>
      </c>
      <c r="E11" s="787"/>
      <c r="F11" s="787"/>
      <c r="G11" s="787"/>
      <c r="H11" s="787"/>
      <c r="I11" s="787"/>
      <c r="J11" s="787"/>
      <c r="K11" s="787"/>
      <c r="L11" s="787"/>
      <c r="M11" s="787"/>
      <c r="N11" s="787"/>
      <c r="O11" s="787"/>
      <c r="P11" s="787"/>
      <c r="Q11" s="787"/>
      <c r="R11" s="787"/>
      <c r="S11" s="69"/>
      <c r="T11" s="69"/>
      <c r="U11" s="69"/>
      <c r="V11" s="69"/>
      <c r="W11" s="69"/>
      <c r="X11" s="69"/>
      <c r="Y11" s="69"/>
      <c r="Z11" s="69"/>
      <c r="AA11" s="69"/>
      <c r="AB11" s="69"/>
    </row>
    <row r="12" spans="1:28" s="70" customFormat="1" ht="36" customHeight="1" x14ac:dyDescent="0.35">
      <c r="A12" s="69"/>
      <c r="B12" s="69"/>
      <c r="C12" s="69"/>
      <c r="D12" s="787" t="s">
        <v>1432</v>
      </c>
      <c r="E12" s="787"/>
      <c r="F12" s="787"/>
      <c r="G12" s="787"/>
      <c r="H12" s="787"/>
      <c r="I12" s="787"/>
      <c r="J12" s="787"/>
      <c r="K12" s="787"/>
      <c r="L12" s="787"/>
      <c r="M12" s="787"/>
      <c r="N12" s="787"/>
      <c r="O12" s="787"/>
      <c r="P12" s="787"/>
      <c r="Q12" s="787"/>
      <c r="R12" s="787"/>
      <c r="S12" s="69"/>
      <c r="T12" s="69"/>
      <c r="U12" s="69"/>
      <c r="V12" s="69"/>
      <c r="W12" s="69"/>
      <c r="X12" s="69"/>
      <c r="Y12" s="69"/>
      <c r="Z12" s="69"/>
      <c r="AA12" s="69"/>
      <c r="AB12" s="69"/>
    </row>
    <row r="13" spans="1:28" s="70" customFormat="1" ht="18" customHeight="1" x14ac:dyDescent="0.35">
      <c r="A13" s="69"/>
      <c r="B13" s="69"/>
      <c r="C13" s="69"/>
      <c r="D13" s="64" t="s">
        <v>1062</v>
      </c>
      <c r="E13" s="64"/>
      <c r="F13" s="64"/>
      <c r="G13" s="64"/>
      <c r="H13" s="64"/>
      <c r="I13" s="64"/>
      <c r="J13" s="64"/>
      <c r="K13" s="64"/>
      <c r="L13" s="212"/>
      <c r="M13" s="212"/>
      <c r="N13" s="212"/>
      <c r="O13" s="212"/>
      <c r="P13" s="212"/>
      <c r="Q13" s="69"/>
      <c r="R13" s="69"/>
      <c r="S13" s="69"/>
      <c r="T13" s="69"/>
      <c r="U13" s="69"/>
      <c r="V13" s="69"/>
      <c r="W13" s="69"/>
      <c r="X13" s="69"/>
      <c r="Y13" s="69"/>
      <c r="Z13" s="69"/>
      <c r="AA13" s="69"/>
      <c r="AB13" s="69"/>
    </row>
    <row r="14" spans="1:28" s="70" customFormat="1" x14ac:dyDescent="0.35">
      <c r="A14" s="69"/>
      <c r="B14" s="69"/>
      <c r="C14" s="69"/>
      <c r="D14" s="47"/>
      <c r="E14" s="47"/>
      <c r="F14" s="47"/>
      <c r="G14" s="47"/>
      <c r="H14" s="47"/>
      <c r="I14" s="47"/>
      <c r="J14" s="47"/>
      <c r="K14" s="47"/>
      <c r="L14" s="47"/>
      <c r="M14" s="69"/>
      <c r="N14" s="69"/>
      <c r="O14" s="69"/>
      <c r="P14" s="69"/>
      <c r="Q14" s="69"/>
      <c r="R14" s="69"/>
      <c r="S14" s="69"/>
      <c r="T14" s="69"/>
      <c r="U14" s="69"/>
      <c r="V14" s="69"/>
      <c r="W14" s="69"/>
      <c r="X14" s="69"/>
      <c r="Y14" s="69"/>
      <c r="Z14" s="69"/>
      <c r="AA14" s="69"/>
      <c r="AB14" s="69"/>
    </row>
    <row r="15" spans="1:28" s="70" customFormat="1" ht="15.75" customHeight="1" x14ac:dyDescent="0.35">
      <c r="A15" s="69"/>
      <c r="B15" s="69"/>
      <c r="C15" s="69"/>
      <c r="D15" s="30" t="s">
        <v>1061</v>
      </c>
      <c r="E15" s="38"/>
      <c r="F15" s="38"/>
      <c r="G15" s="38"/>
      <c r="H15" s="38"/>
      <c r="I15" s="38"/>
      <c r="J15" s="38"/>
      <c r="K15" s="38"/>
      <c r="L15" s="38"/>
      <c r="M15" s="38"/>
      <c r="N15" s="38"/>
      <c r="O15" s="38"/>
      <c r="P15" s="38"/>
      <c r="Q15" s="69"/>
      <c r="R15" s="69"/>
      <c r="S15" s="69"/>
      <c r="T15" s="69"/>
      <c r="U15" s="69"/>
      <c r="V15" s="69"/>
      <c r="W15" s="69"/>
      <c r="X15" s="69"/>
      <c r="Y15" s="69"/>
      <c r="Z15" s="69"/>
      <c r="AA15" s="69"/>
      <c r="AB15" s="69"/>
    </row>
    <row r="16" spans="1:28" s="70" customFormat="1" ht="28.5" customHeight="1" x14ac:dyDescent="0.35">
      <c r="A16" s="69"/>
      <c r="B16" s="69"/>
      <c r="C16" s="69"/>
      <c r="D16" s="778"/>
      <c r="E16" s="778"/>
      <c r="F16" s="778"/>
      <c r="G16" s="778"/>
      <c r="H16" s="778"/>
      <c r="I16" s="793" t="s">
        <v>218</v>
      </c>
      <c r="J16" s="101" t="s">
        <v>196</v>
      </c>
      <c r="K16" s="745" t="s">
        <v>197</v>
      </c>
      <c r="L16" s="745"/>
      <c r="M16" s="745"/>
      <c r="N16" s="745" t="s">
        <v>211</v>
      </c>
      <c r="O16" s="745"/>
      <c r="P16" s="745"/>
      <c r="Q16" s="69"/>
      <c r="R16" s="69"/>
      <c r="S16" s="69"/>
      <c r="T16" s="69"/>
      <c r="U16" s="69"/>
      <c r="V16" s="69"/>
      <c r="W16" s="69"/>
      <c r="X16" s="69"/>
      <c r="Y16" s="69"/>
      <c r="Z16" s="69"/>
      <c r="AA16" s="69"/>
      <c r="AB16" s="69"/>
    </row>
    <row r="17" spans="1:28" s="70" customFormat="1" x14ac:dyDescent="0.35">
      <c r="A17" s="69"/>
      <c r="B17" s="69"/>
      <c r="C17" s="69"/>
      <c r="D17" s="778"/>
      <c r="E17" s="778"/>
      <c r="F17" s="778"/>
      <c r="G17" s="778"/>
      <c r="H17" s="778"/>
      <c r="I17" s="793"/>
      <c r="J17" s="29" t="s">
        <v>8</v>
      </c>
      <c r="K17" s="29" t="s">
        <v>8</v>
      </c>
      <c r="L17" s="29" t="s">
        <v>22</v>
      </c>
      <c r="M17" s="28" t="s">
        <v>272</v>
      </c>
      <c r="N17" s="29" t="s">
        <v>8</v>
      </c>
      <c r="O17" s="29" t="s">
        <v>22</v>
      </c>
      <c r="P17" s="28" t="s">
        <v>272</v>
      </c>
      <c r="Q17" s="69"/>
      <c r="R17" s="69"/>
      <c r="S17" s="69"/>
      <c r="T17" s="69"/>
      <c r="U17" s="69"/>
      <c r="V17" s="69"/>
      <c r="W17" s="69"/>
      <c r="X17" s="69"/>
      <c r="Y17" s="69"/>
      <c r="Z17" s="69"/>
      <c r="AA17" s="69"/>
      <c r="AB17" s="69"/>
    </row>
    <row r="18" spans="1:28" s="70" customFormat="1" x14ac:dyDescent="0.35">
      <c r="A18" s="69"/>
      <c r="B18" s="69"/>
      <c r="C18" s="69"/>
      <c r="D18" s="746" t="s">
        <v>297</v>
      </c>
      <c r="E18" s="746"/>
      <c r="F18" s="746"/>
      <c r="G18" s="746"/>
      <c r="H18" s="746"/>
      <c r="I18" s="24" t="s">
        <v>1679</v>
      </c>
      <c r="J18" s="24">
        <v>54626</v>
      </c>
      <c r="K18" s="24">
        <v>55413</v>
      </c>
      <c r="L18" s="24">
        <v>121771</v>
      </c>
      <c r="M18" s="24">
        <v>177184</v>
      </c>
      <c r="N18" s="24">
        <v>61148.67</v>
      </c>
      <c r="O18" s="24">
        <v>122060.81</v>
      </c>
      <c r="P18" s="24">
        <v>183209.47999999998</v>
      </c>
      <c r="Q18" s="69"/>
      <c r="R18" s="69"/>
      <c r="S18" s="69"/>
      <c r="T18" s="69"/>
      <c r="U18" s="69"/>
      <c r="V18" s="69"/>
      <c r="W18" s="69"/>
      <c r="X18" s="69"/>
      <c r="Y18" s="69"/>
      <c r="Z18" s="69"/>
      <c r="AA18" s="69"/>
      <c r="AB18" s="69"/>
    </row>
    <row r="19" spans="1:28" s="70" customFormat="1" x14ac:dyDescent="0.35">
      <c r="A19" s="69"/>
      <c r="B19" s="69"/>
      <c r="C19" s="69"/>
      <c r="D19" s="746" t="s">
        <v>298</v>
      </c>
      <c r="E19" s="746"/>
      <c r="F19" s="746"/>
      <c r="G19" s="746"/>
      <c r="H19" s="746"/>
      <c r="I19" s="24" t="s">
        <v>1679</v>
      </c>
      <c r="J19" s="24">
        <v>9225</v>
      </c>
      <c r="K19" s="24">
        <v>10279</v>
      </c>
      <c r="L19" s="21">
        <v>0</v>
      </c>
      <c r="M19" s="24">
        <v>10279</v>
      </c>
      <c r="N19" s="24">
        <v>12784.98</v>
      </c>
      <c r="O19" s="24">
        <v>0</v>
      </c>
      <c r="P19" s="24">
        <v>12784.98</v>
      </c>
      <c r="Q19" s="69"/>
      <c r="R19" s="69"/>
      <c r="S19" s="69"/>
      <c r="T19" s="69"/>
      <c r="U19" s="69"/>
      <c r="V19" s="69"/>
      <c r="W19" s="69"/>
      <c r="X19" s="69"/>
      <c r="Y19" s="69"/>
      <c r="Z19" s="69"/>
      <c r="AA19" s="69"/>
      <c r="AB19" s="69"/>
    </row>
    <row r="20" spans="1:28" s="70" customFormat="1" x14ac:dyDescent="0.35">
      <c r="A20" s="69"/>
      <c r="B20" s="69"/>
      <c r="C20" s="69"/>
      <c r="D20" s="746" t="s">
        <v>299</v>
      </c>
      <c r="E20" s="746"/>
      <c r="F20" s="746"/>
      <c r="G20" s="746"/>
      <c r="H20" s="746"/>
      <c r="I20" s="24" t="s">
        <v>1679</v>
      </c>
      <c r="J20" s="21" t="s">
        <v>231</v>
      </c>
      <c r="K20" s="24">
        <v>2144</v>
      </c>
      <c r="L20" s="21">
        <v>0</v>
      </c>
      <c r="M20" s="24">
        <v>2144</v>
      </c>
      <c r="N20" s="24">
        <v>10921.47</v>
      </c>
      <c r="O20" s="24">
        <v>0</v>
      </c>
      <c r="P20" s="24">
        <v>10921.47</v>
      </c>
      <c r="Q20" s="69"/>
      <c r="R20" s="69"/>
      <c r="S20" s="69"/>
      <c r="T20" s="69"/>
      <c r="U20" s="69"/>
      <c r="V20" s="69"/>
      <c r="W20" s="69"/>
      <c r="X20" s="69"/>
      <c r="Y20" s="69"/>
      <c r="Z20" s="69"/>
      <c r="AA20" s="69"/>
      <c r="AB20" s="69"/>
    </row>
    <row r="21" spans="1:28" s="70" customFormat="1" x14ac:dyDescent="0.35">
      <c r="A21" s="69"/>
      <c r="B21" s="69"/>
      <c r="C21" s="69"/>
      <c r="D21" s="532" t="s">
        <v>272</v>
      </c>
      <c r="E21" s="532"/>
      <c r="F21" s="532"/>
      <c r="G21" s="532"/>
      <c r="H21" s="532"/>
      <c r="I21" s="523" t="s">
        <v>1679</v>
      </c>
      <c r="J21" s="523">
        <v>63850</v>
      </c>
      <c r="K21" s="523">
        <v>67836</v>
      </c>
      <c r="L21" s="523">
        <v>121771</v>
      </c>
      <c r="M21" s="523">
        <v>189607</v>
      </c>
      <c r="N21" s="523">
        <v>84855.12</v>
      </c>
      <c r="O21" s="523">
        <v>122060.81</v>
      </c>
      <c r="P21" s="523">
        <v>206915.93</v>
      </c>
      <c r="Q21" s="611"/>
      <c r="R21" s="69"/>
      <c r="S21" s="69"/>
      <c r="T21" s="69"/>
      <c r="U21" s="69"/>
      <c r="V21" s="69"/>
      <c r="W21" s="69"/>
      <c r="X21" s="69"/>
      <c r="Y21" s="69"/>
      <c r="Z21" s="69"/>
      <c r="AA21" s="69"/>
      <c r="AB21" s="69"/>
    </row>
    <row r="22" spans="1:28" x14ac:dyDescent="0.35">
      <c r="D22" s="242"/>
      <c r="K22" s="132"/>
      <c r="L22" s="132"/>
      <c r="M22" s="132"/>
      <c r="N22" s="132"/>
      <c r="O22" s="132"/>
      <c r="P22" s="132"/>
      <c r="Q22" s="132"/>
      <c r="R22" s="132"/>
    </row>
    <row r="23" spans="1:28" s="70" customFormat="1" ht="15.75" customHeight="1" x14ac:dyDescent="0.35">
      <c r="A23" s="69"/>
      <c r="B23" s="69"/>
      <c r="C23" s="69"/>
      <c r="D23" s="30" t="s">
        <v>123</v>
      </c>
      <c r="E23" s="38"/>
      <c r="F23" s="38"/>
      <c r="G23" s="38"/>
      <c r="H23" s="38"/>
      <c r="I23" s="38"/>
      <c r="J23" s="38"/>
      <c r="K23" s="38"/>
      <c r="L23" s="38"/>
      <c r="M23" s="38"/>
      <c r="N23" s="38"/>
      <c r="O23" s="38"/>
      <c r="P23" s="38"/>
      <c r="Q23" s="69"/>
      <c r="R23" s="69"/>
      <c r="S23" s="69"/>
      <c r="T23" s="69"/>
      <c r="U23" s="69"/>
      <c r="V23" s="69"/>
      <c r="W23" s="69"/>
      <c r="X23" s="69"/>
      <c r="Y23" s="69"/>
      <c r="Z23" s="69"/>
      <c r="AA23" s="69"/>
      <c r="AB23" s="69"/>
    </row>
    <row r="24" spans="1:28" s="70" customFormat="1" ht="15" customHeight="1" x14ac:dyDescent="0.35">
      <c r="A24" s="69"/>
      <c r="B24" s="69"/>
      <c r="C24" s="69"/>
      <c r="D24" s="764"/>
      <c r="E24" s="764"/>
      <c r="F24" s="764"/>
      <c r="G24" s="793" t="s">
        <v>218</v>
      </c>
      <c r="H24" s="745" t="s">
        <v>196</v>
      </c>
      <c r="I24" s="745"/>
      <c r="J24" s="745"/>
      <c r="K24" s="745" t="s">
        <v>197</v>
      </c>
      <c r="L24" s="745"/>
      <c r="M24" s="745"/>
      <c r="N24" s="745" t="s">
        <v>211</v>
      </c>
      <c r="O24" s="745"/>
      <c r="P24" s="745"/>
      <c r="Q24" s="69"/>
      <c r="R24" s="69"/>
      <c r="S24" s="69"/>
      <c r="T24" s="69"/>
      <c r="U24" s="69"/>
      <c r="V24" s="69"/>
      <c r="W24" s="69"/>
      <c r="X24" s="69"/>
      <c r="Y24" s="69"/>
      <c r="Z24" s="69"/>
      <c r="AA24" s="69"/>
      <c r="AB24" s="69"/>
    </row>
    <row r="25" spans="1:28" s="70" customFormat="1" x14ac:dyDescent="0.35">
      <c r="A25" s="69"/>
      <c r="B25" s="69"/>
      <c r="C25" s="69"/>
      <c r="D25" s="764"/>
      <c r="E25" s="764"/>
      <c r="F25" s="764"/>
      <c r="G25" s="793"/>
      <c r="H25" s="29" t="s">
        <v>8</v>
      </c>
      <c r="I25" s="29" t="s">
        <v>22</v>
      </c>
      <c r="J25" s="28" t="s">
        <v>272</v>
      </c>
      <c r="K25" s="29" t="s">
        <v>8</v>
      </c>
      <c r="L25" s="29" t="s">
        <v>22</v>
      </c>
      <c r="M25" s="28" t="s">
        <v>272</v>
      </c>
      <c r="N25" s="29" t="s">
        <v>8</v>
      </c>
      <c r="O25" s="29" t="s">
        <v>22</v>
      </c>
      <c r="P25" s="28" t="s">
        <v>272</v>
      </c>
      <c r="Q25" s="69"/>
      <c r="R25" s="69"/>
      <c r="S25" s="69"/>
      <c r="T25" s="69"/>
      <c r="U25" s="69"/>
      <c r="V25" s="69"/>
      <c r="W25" s="69"/>
      <c r="X25" s="69"/>
      <c r="Y25" s="69"/>
      <c r="Z25" s="69"/>
      <c r="AA25" s="69"/>
      <c r="AB25" s="69"/>
    </row>
    <row r="26" spans="1:28" s="458" customFormat="1" ht="14.25" customHeight="1" x14ac:dyDescent="0.35">
      <c r="A26" s="469"/>
      <c r="B26" s="469"/>
      <c r="C26" s="469"/>
      <c r="D26" s="747" t="s">
        <v>1060</v>
      </c>
      <c r="E26" s="747"/>
      <c r="F26" s="747"/>
      <c r="G26" s="105" t="s">
        <v>1679</v>
      </c>
      <c r="H26" s="105">
        <v>63850</v>
      </c>
      <c r="I26" s="105">
        <v>105000</v>
      </c>
      <c r="J26" s="105">
        <v>168000</v>
      </c>
      <c r="K26" s="105">
        <f>K21-M51</f>
        <v>63460.770000000004</v>
      </c>
      <c r="L26" s="104" t="s">
        <v>306</v>
      </c>
      <c r="M26" s="105">
        <f>M21-O51</f>
        <v>48918.76999999999</v>
      </c>
      <c r="N26" s="105">
        <v>80614.62999999999</v>
      </c>
      <c r="O26" s="105">
        <v>-14673.53</v>
      </c>
      <c r="P26" s="105">
        <v>65941.099999999991</v>
      </c>
      <c r="Q26" s="69"/>
      <c r="R26" s="69"/>
      <c r="S26" s="469"/>
      <c r="T26" s="469"/>
      <c r="U26" s="469"/>
      <c r="V26" s="469"/>
      <c r="W26" s="469"/>
      <c r="X26" s="469"/>
      <c r="Y26" s="469"/>
      <c r="Z26" s="469"/>
      <c r="AA26" s="469"/>
      <c r="AB26" s="469"/>
    </row>
    <row r="27" spans="1:28" x14ac:dyDescent="0.35">
      <c r="D27" s="163"/>
      <c r="E27" s="163"/>
      <c r="I27" s="132"/>
      <c r="J27" s="131"/>
      <c r="K27" s="131"/>
      <c r="L27" s="131"/>
      <c r="M27" s="131"/>
      <c r="N27" s="239"/>
      <c r="O27" s="131"/>
      <c r="P27" s="131"/>
    </row>
    <row r="28" spans="1:28" x14ac:dyDescent="0.35">
      <c r="D28" s="217"/>
      <c r="L28" s="132"/>
      <c r="M28" s="132"/>
      <c r="N28" s="132"/>
      <c r="O28" s="132"/>
      <c r="P28" s="132"/>
      <c r="Q28" s="132"/>
      <c r="R28" s="132"/>
    </row>
    <row r="29" spans="1:28" ht="19.5" customHeight="1" x14ac:dyDescent="0.35">
      <c r="D29" s="174"/>
      <c r="L29" s="132"/>
      <c r="M29" s="132"/>
      <c r="N29" s="132"/>
      <c r="O29" s="132"/>
      <c r="P29" s="132"/>
      <c r="Q29" s="132"/>
      <c r="R29" s="132"/>
    </row>
    <row r="30" spans="1:28" ht="378.75" customHeight="1" x14ac:dyDescent="0.35">
      <c r="D30" s="804"/>
      <c r="E30" s="804"/>
      <c r="F30" s="804"/>
      <c r="G30" s="804"/>
      <c r="H30" s="804"/>
      <c r="I30" s="804"/>
      <c r="J30" s="804"/>
      <c r="K30" s="804"/>
      <c r="L30" s="804"/>
      <c r="M30" s="804"/>
      <c r="N30" s="804"/>
      <c r="O30" s="804"/>
      <c r="P30" s="493"/>
      <c r="Q30" s="557"/>
      <c r="R30" s="493"/>
    </row>
    <row r="31" spans="1:28" ht="21" customHeight="1" x14ac:dyDescent="0.35">
      <c r="D31" s="47"/>
      <c r="E31" s="47"/>
      <c r="F31" s="47"/>
      <c r="G31" s="47"/>
      <c r="H31" s="47"/>
      <c r="I31" s="47"/>
      <c r="J31" s="47"/>
      <c r="K31" s="47"/>
      <c r="L31" s="47"/>
    </row>
    <row r="32" spans="1:28" s="70" customFormat="1" ht="15.75" customHeight="1" x14ac:dyDescent="0.35">
      <c r="A32" s="69"/>
      <c r="B32" s="69"/>
      <c r="C32" s="69"/>
      <c r="D32" s="30" t="s">
        <v>302</v>
      </c>
      <c r="E32" s="30"/>
      <c r="F32" s="30"/>
      <c r="G32" s="30"/>
      <c r="H32" s="30"/>
      <c r="I32" s="30"/>
      <c r="J32" s="30"/>
      <c r="K32" s="30"/>
      <c r="L32" s="30"/>
      <c r="M32" s="30"/>
      <c r="N32" s="30"/>
      <c r="O32" s="30"/>
      <c r="P32" s="30"/>
      <c r="Q32" s="69"/>
      <c r="R32" s="69"/>
      <c r="S32" s="69"/>
      <c r="T32" s="69"/>
      <c r="U32" s="69"/>
      <c r="V32" s="69"/>
      <c r="W32" s="69"/>
      <c r="X32" s="69"/>
      <c r="Y32" s="69"/>
      <c r="Z32" s="69"/>
      <c r="AA32" s="69"/>
      <c r="AB32" s="69"/>
    </row>
    <row r="33" spans="1:28" s="70" customFormat="1" ht="28.5" customHeight="1" x14ac:dyDescent="0.35">
      <c r="A33" s="69"/>
      <c r="B33" s="69"/>
      <c r="C33" s="69"/>
      <c r="D33" s="759"/>
      <c r="E33" s="759"/>
      <c r="F33" s="759"/>
      <c r="G33" s="759"/>
      <c r="H33" s="759"/>
      <c r="I33" s="793" t="s">
        <v>218</v>
      </c>
      <c r="J33" s="101" t="s">
        <v>196</v>
      </c>
      <c r="K33" s="745" t="s">
        <v>197</v>
      </c>
      <c r="L33" s="745"/>
      <c r="M33" s="745"/>
      <c r="N33" s="745" t="s">
        <v>211</v>
      </c>
      <c r="O33" s="745"/>
      <c r="P33" s="745"/>
      <c r="Q33" s="69"/>
      <c r="R33" s="69"/>
      <c r="S33" s="69"/>
      <c r="T33" s="69"/>
      <c r="U33" s="69"/>
      <c r="V33" s="69"/>
      <c r="W33" s="69"/>
      <c r="X33" s="69"/>
      <c r="Y33" s="69"/>
      <c r="Z33" s="69"/>
      <c r="AA33" s="69"/>
      <c r="AB33" s="69"/>
    </row>
    <row r="34" spans="1:28" s="70" customFormat="1" x14ac:dyDescent="0.35">
      <c r="A34" s="69"/>
      <c r="B34" s="69"/>
      <c r="C34" s="69"/>
      <c r="D34" s="759"/>
      <c r="E34" s="759"/>
      <c r="F34" s="759"/>
      <c r="G34" s="759"/>
      <c r="H34" s="759"/>
      <c r="I34" s="793"/>
      <c r="J34" s="29" t="s">
        <v>8</v>
      </c>
      <c r="K34" s="29" t="s">
        <v>8</v>
      </c>
      <c r="L34" s="29" t="s">
        <v>22</v>
      </c>
      <c r="M34" s="28" t="s">
        <v>272</v>
      </c>
      <c r="N34" s="29" t="s">
        <v>8</v>
      </c>
      <c r="O34" s="29" t="s">
        <v>22</v>
      </c>
      <c r="P34" s="28" t="s">
        <v>272</v>
      </c>
      <c r="Q34" s="69"/>
      <c r="R34" s="69"/>
      <c r="S34" s="69"/>
      <c r="T34" s="69"/>
      <c r="U34" s="69"/>
      <c r="V34" s="69"/>
      <c r="W34" s="69"/>
      <c r="X34" s="69"/>
      <c r="Y34" s="69"/>
      <c r="Z34" s="69"/>
      <c r="AA34" s="69"/>
      <c r="AB34" s="69"/>
    </row>
    <row r="35" spans="1:28" s="70" customFormat="1" ht="14.25" customHeight="1" x14ac:dyDescent="0.35">
      <c r="A35" s="69"/>
      <c r="B35" s="69"/>
      <c r="C35" s="69"/>
      <c r="D35" s="746" t="s">
        <v>297</v>
      </c>
      <c r="E35" s="746"/>
      <c r="F35" s="746"/>
      <c r="G35" s="746"/>
      <c r="H35" s="746"/>
      <c r="I35" s="24" t="s">
        <v>18</v>
      </c>
      <c r="J35" s="470">
        <v>0</v>
      </c>
      <c r="K35" s="470">
        <v>0</v>
      </c>
      <c r="L35" s="470">
        <v>0</v>
      </c>
      <c r="M35" s="470">
        <v>0</v>
      </c>
      <c r="N35" s="470">
        <v>0</v>
      </c>
      <c r="O35" s="470">
        <v>0</v>
      </c>
      <c r="P35" s="470">
        <v>0</v>
      </c>
      <c r="Q35" s="69"/>
      <c r="R35" s="69"/>
      <c r="S35" s="69"/>
      <c r="T35" s="69"/>
      <c r="U35" s="69"/>
      <c r="V35" s="69"/>
      <c r="W35" s="69"/>
      <c r="X35" s="69"/>
      <c r="Y35" s="69"/>
      <c r="Z35" s="69"/>
      <c r="AA35" s="69"/>
      <c r="AB35" s="69"/>
    </row>
    <row r="36" spans="1:28" s="70" customFormat="1" ht="14.25" customHeight="1" x14ac:dyDescent="0.35">
      <c r="A36" s="69"/>
      <c r="B36" s="69"/>
      <c r="C36" s="69"/>
      <c r="D36" s="746" t="s">
        <v>298</v>
      </c>
      <c r="E36" s="746"/>
      <c r="F36" s="746"/>
      <c r="G36" s="746"/>
      <c r="H36" s="746"/>
      <c r="I36" s="24" t="s">
        <v>18</v>
      </c>
      <c r="J36" s="470">
        <v>0</v>
      </c>
      <c r="K36" s="470">
        <v>0</v>
      </c>
      <c r="L36" s="470">
        <v>0</v>
      </c>
      <c r="M36" s="470">
        <v>0</v>
      </c>
      <c r="N36" s="470">
        <v>0</v>
      </c>
      <c r="O36" s="470">
        <v>0</v>
      </c>
      <c r="P36" s="470">
        <v>0</v>
      </c>
      <c r="Q36" s="69"/>
      <c r="R36" s="69"/>
      <c r="S36" s="69"/>
      <c r="T36" s="69"/>
      <c r="U36" s="69"/>
      <c r="V36" s="69"/>
      <c r="W36" s="69"/>
      <c r="X36" s="69"/>
      <c r="Y36" s="69"/>
      <c r="Z36" s="69"/>
      <c r="AA36" s="69"/>
      <c r="AB36" s="69"/>
    </row>
    <row r="37" spans="1:28" s="70" customFormat="1" ht="14.25" customHeight="1" x14ac:dyDescent="0.35">
      <c r="A37" s="69"/>
      <c r="B37" s="69"/>
      <c r="C37" s="69"/>
      <c r="D37" s="746" t="s">
        <v>299</v>
      </c>
      <c r="E37" s="746"/>
      <c r="F37" s="746"/>
      <c r="G37" s="746"/>
      <c r="H37" s="746"/>
      <c r="I37" s="24" t="s">
        <v>18</v>
      </c>
      <c r="J37" s="470">
        <v>0</v>
      </c>
      <c r="K37" s="470">
        <v>0</v>
      </c>
      <c r="L37" s="470">
        <v>0</v>
      </c>
      <c r="M37" s="470">
        <v>0</v>
      </c>
      <c r="N37" s="470">
        <v>0</v>
      </c>
      <c r="O37" s="470">
        <v>0</v>
      </c>
      <c r="P37" s="470">
        <v>0</v>
      </c>
      <c r="Q37" s="69"/>
      <c r="R37" s="69"/>
      <c r="S37" s="69"/>
      <c r="T37" s="69"/>
      <c r="U37" s="69"/>
      <c r="V37" s="69"/>
      <c r="W37" s="69"/>
      <c r="X37" s="69"/>
      <c r="Y37" s="69"/>
      <c r="Z37" s="69"/>
      <c r="AA37" s="69"/>
      <c r="AB37" s="69"/>
    </row>
    <row r="38" spans="1:28" s="70" customFormat="1" ht="14.25" customHeight="1" x14ac:dyDescent="0.35">
      <c r="A38" s="69"/>
      <c r="B38" s="69"/>
      <c r="C38" s="69"/>
      <c r="D38" s="865" t="s">
        <v>272</v>
      </c>
      <c r="E38" s="865"/>
      <c r="F38" s="865"/>
      <c r="G38" s="865"/>
      <c r="H38" s="523"/>
      <c r="I38" s="523" t="s">
        <v>18</v>
      </c>
      <c r="J38" s="556">
        <v>0</v>
      </c>
      <c r="K38" s="556">
        <v>0</v>
      </c>
      <c r="L38" s="556">
        <v>0</v>
      </c>
      <c r="M38" s="556">
        <v>0</v>
      </c>
      <c r="N38" s="556">
        <v>0</v>
      </c>
      <c r="O38" s="556">
        <v>0</v>
      </c>
      <c r="P38" s="556">
        <v>0</v>
      </c>
      <c r="Q38" s="69"/>
      <c r="R38" s="69"/>
      <c r="S38" s="69"/>
      <c r="T38" s="69"/>
      <c r="U38" s="69"/>
      <c r="V38" s="69"/>
      <c r="W38" s="69"/>
      <c r="X38" s="69"/>
      <c r="Y38" s="69"/>
      <c r="Z38" s="69"/>
      <c r="AA38" s="69"/>
      <c r="AB38" s="69"/>
    </row>
    <row r="39" spans="1:28" ht="17" customHeight="1" x14ac:dyDescent="0.35">
      <c r="D39" s="242"/>
      <c r="K39" s="132"/>
      <c r="L39" s="555"/>
      <c r="M39" s="555"/>
      <c r="N39" s="555"/>
      <c r="O39" s="555"/>
      <c r="P39" s="555"/>
      <c r="Q39" s="555"/>
      <c r="R39" s="555"/>
    </row>
    <row r="40" spans="1:28" x14ac:dyDescent="0.35">
      <c r="Q40" s="555"/>
    </row>
    <row r="41" spans="1:28" ht="19.5" customHeight="1" x14ac:dyDescent="0.35">
      <c r="D41" s="174" t="s">
        <v>12</v>
      </c>
      <c r="L41" s="132"/>
      <c r="M41" s="132"/>
      <c r="N41" s="132"/>
      <c r="O41" s="132"/>
      <c r="P41" s="132"/>
      <c r="Q41" s="555"/>
      <c r="R41" s="132"/>
    </row>
    <row r="42" spans="1:28" s="70" customFormat="1" ht="86" customHeight="1" x14ac:dyDescent="0.35">
      <c r="A42" s="69"/>
      <c r="B42" s="69"/>
      <c r="C42" s="69"/>
      <c r="D42" s="804"/>
      <c r="E42" s="804"/>
      <c r="F42" s="804"/>
      <c r="G42" s="804"/>
      <c r="H42" s="804"/>
      <c r="I42" s="804"/>
      <c r="J42" s="804"/>
      <c r="K42" s="804"/>
      <c r="L42" s="804"/>
      <c r="M42" s="804"/>
      <c r="N42" s="804"/>
      <c r="O42" s="804"/>
      <c r="P42" s="804"/>
      <c r="Q42" s="554"/>
      <c r="R42" s="493"/>
      <c r="S42" s="69"/>
      <c r="T42" s="69"/>
      <c r="U42" s="69"/>
      <c r="V42" s="69"/>
      <c r="W42" s="69"/>
      <c r="X42" s="69"/>
      <c r="Y42" s="69"/>
      <c r="Z42" s="69"/>
      <c r="AA42" s="69"/>
      <c r="AB42" s="69"/>
    </row>
    <row r="43" spans="1:28" s="70" customFormat="1" x14ac:dyDescent="0.3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s="70" customFormat="1" x14ac:dyDescent="0.3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s="70" customFormat="1" ht="18" customHeight="1" x14ac:dyDescent="0.35">
      <c r="A45" s="69"/>
      <c r="B45" s="69"/>
      <c r="C45" s="69"/>
      <c r="D45" s="64" t="s">
        <v>304</v>
      </c>
      <c r="E45" s="64"/>
      <c r="F45" s="64"/>
      <c r="G45" s="64"/>
      <c r="H45" s="64"/>
      <c r="I45" s="64"/>
      <c r="J45" s="64"/>
      <c r="K45" s="64"/>
      <c r="L45" s="64"/>
      <c r="M45" s="64"/>
      <c r="N45" s="64"/>
      <c r="O45" s="69"/>
      <c r="P45" s="69"/>
      <c r="Q45" s="69"/>
      <c r="R45" s="69"/>
      <c r="S45" s="69"/>
      <c r="T45" s="69"/>
      <c r="U45" s="69"/>
      <c r="V45" s="69"/>
      <c r="W45" s="69"/>
      <c r="X45" s="69"/>
      <c r="Y45" s="69"/>
      <c r="Z45" s="69"/>
      <c r="AA45" s="69"/>
      <c r="AB45" s="69"/>
    </row>
    <row r="46" spans="1:28" s="70" customFormat="1" x14ac:dyDescent="0.35">
      <c r="A46" s="69"/>
      <c r="B46" s="69"/>
      <c r="C46" s="69"/>
      <c r="D46" s="553"/>
      <c r="E46" s="552"/>
      <c r="F46" s="552"/>
      <c r="G46" s="552"/>
      <c r="H46" s="552"/>
      <c r="I46" s="552"/>
      <c r="J46" s="552"/>
      <c r="K46" s="552"/>
      <c r="L46" s="552"/>
      <c r="M46" s="552"/>
      <c r="N46" s="552"/>
      <c r="O46" s="69"/>
      <c r="P46" s="69"/>
      <c r="Q46" s="69"/>
      <c r="R46" s="69"/>
      <c r="S46" s="69"/>
      <c r="T46" s="69"/>
      <c r="U46" s="69"/>
      <c r="V46" s="69"/>
      <c r="W46" s="69"/>
      <c r="X46" s="69"/>
      <c r="Y46" s="69"/>
      <c r="Z46" s="69"/>
      <c r="AA46" s="69"/>
      <c r="AB46" s="69"/>
    </row>
    <row r="47" spans="1:28" s="70" customFormat="1" ht="15.75" customHeight="1" x14ac:dyDescent="0.35">
      <c r="A47" s="69"/>
      <c r="B47" s="69"/>
      <c r="C47" s="69"/>
      <c r="D47" s="115" t="s">
        <v>1059</v>
      </c>
      <c r="E47" s="115"/>
      <c r="F47" s="115"/>
      <c r="G47" s="115"/>
      <c r="H47" s="115"/>
      <c r="I47" s="115"/>
      <c r="J47" s="115"/>
      <c r="K47" s="115"/>
      <c r="L47" s="115"/>
      <c r="M47" s="115"/>
      <c r="N47" s="115"/>
      <c r="O47" s="115"/>
      <c r="P47" s="115"/>
      <c r="Q47" s="115"/>
      <c r="R47" s="115"/>
      <c r="S47" s="69"/>
      <c r="T47" s="69"/>
      <c r="U47" s="69"/>
      <c r="V47" s="69"/>
      <c r="W47" s="69"/>
      <c r="X47" s="69"/>
      <c r="Y47" s="69"/>
      <c r="Z47" s="69"/>
      <c r="AA47" s="69"/>
      <c r="AB47" s="69"/>
    </row>
    <row r="48" spans="1:28" s="70" customFormat="1" ht="15" customHeight="1" x14ac:dyDescent="0.35">
      <c r="A48" s="69"/>
      <c r="B48" s="69"/>
      <c r="C48" s="69"/>
      <c r="D48" s="863"/>
      <c r="E48" s="863"/>
      <c r="F48" s="863"/>
      <c r="G48" s="863"/>
      <c r="H48" s="863"/>
      <c r="I48" s="793" t="s">
        <v>218</v>
      </c>
      <c r="J48" s="745" t="s">
        <v>196</v>
      </c>
      <c r="K48" s="745"/>
      <c r="L48" s="745"/>
      <c r="M48" s="745" t="s">
        <v>197</v>
      </c>
      <c r="N48" s="745"/>
      <c r="O48" s="745"/>
      <c r="P48" s="745" t="s">
        <v>211</v>
      </c>
      <c r="Q48" s="745"/>
      <c r="R48" s="745"/>
      <c r="S48" s="69"/>
      <c r="T48" s="69"/>
      <c r="U48" s="69"/>
      <c r="V48" s="69"/>
      <c r="W48" s="69"/>
      <c r="X48" s="69"/>
      <c r="Y48" s="69"/>
      <c r="Z48" s="69"/>
      <c r="AA48" s="69"/>
      <c r="AB48" s="69"/>
    </row>
    <row r="49" spans="1:28" s="70" customFormat="1" x14ac:dyDescent="0.35">
      <c r="A49" s="69"/>
      <c r="B49" s="69"/>
      <c r="C49" s="69"/>
      <c r="D49" s="863"/>
      <c r="E49" s="863"/>
      <c r="F49" s="863"/>
      <c r="G49" s="863"/>
      <c r="H49" s="863"/>
      <c r="I49" s="793"/>
      <c r="J49" s="96" t="s">
        <v>8</v>
      </c>
      <c r="K49" s="96" t="s">
        <v>22</v>
      </c>
      <c r="L49" s="98" t="s">
        <v>272</v>
      </c>
      <c r="M49" s="96" t="s">
        <v>8</v>
      </c>
      <c r="N49" s="96" t="s">
        <v>22</v>
      </c>
      <c r="O49" s="98" t="s">
        <v>272</v>
      </c>
      <c r="P49" s="96" t="s">
        <v>8</v>
      </c>
      <c r="Q49" s="96" t="s">
        <v>22</v>
      </c>
      <c r="R49" s="98" t="s">
        <v>272</v>
      </c>
      <c r="S49" s="69"/>
      <c r="T49" s="69"/>
      <c r="U49" s="69"/>
      <c r="V49" s="69"/>
      <c r="W49" s="69"/>
      <c r="X49" s="69"/>
      <c r="Y49" s="69"/>
      <c r="Z49" s="69"/>
      <c r="AA49" s="69"/>
      <c r="AB49" s="69"/>
    </row>
    <row r="50" spans="1:28" s="70" customFormat="1" x14ac:dyDescent="0.35">
      <c r="A50" s="69"/>
      <c r="B50" s="69"/>
      <c r="C50" s="69"/>
      <c r="D50" s="746" t="s">
        <v>297</v>
      </c>
      <c r="E50" s="746"/>
      <c r="F50" s="746"/>
      <c r="G50" s="746"/>
      <c r="H50" s="746"/>
      <c r="I50" s="24" t="s">
        <v>1679</v>
      </c>
      <c r="J50" s="25">
        <v>3948</v>
      </c>
      <c r="K50" s="25">
        <v>142000</v>
      </c>
      <c r="L50" s="25">
        <f>J50+K50</f>
        <v>145948</v>
      </c>
      <c r="M50" s="25">
        <v>4375.2299999999996</v>
      </c>
      <c r="N50" s="25">
        <v>136313</v>
      </c>
      <c r="O50" s="25">
        <v>140688.23000000001</v>
      </c>
      <c r="P50" s="25">
        <v>4240.49</v>
      </c>
      <c r="Q50" s="25">
        <v>136734.34</v>
      </c>
      <c r="R50" s="25">
        <v>140974.82999999999</v>
      </c>
      <c r="S50" s="69"/>
      <c r="T50" s="69"/>
      <c r="U50" s="69"/>
      <c r="V50" s="69"/>
      <c r="W50" s="69"/>
      <c r="X50" s="69"/>
      <c r="Y50" s="69"/>
      <c r="Z50" s="69"/>
      <c r="AA50" s="69"/>
      <c r="AB50" s="69"/>
    </row>
    <row r="51" spans="1:28" s="70" customFormat="1" x14ac:dyDescent="0.35">
      <c r="A51" s="69"/>
      <c r="B51" s="69"/>
      <c r="C51" s="69"/>
      <c r="D51" s="865" t="s">
        <v>272</v>
      </c>
      <c r="E51" s="865"/>
      <c r="F51" s="865"/>
      <c r="G51" s="523"/>
      <c r="H51" s="551"/>
      <c r="I51" s="523" t="s">
        <v>1679</v>
      </c>
      <c r="J51" s="551">
        <v>3948</v>
      </c>
      <c r="K51" s="551">
        <v>142000</v>
      </c>
      <c r="L51" s="551">
        <v>145948</v>
      </c>
      <c r="M51" s="551">
        <v>4375.2299999999996</v>
      </c>
      <c r="N51" s="551">
        <v>136313</v>
      </c>
      <c r="O51" s="551">
        <v>140688.23000000001</v>
      </c>
      <c r="P51" s="551">
        <v>4240.49</v>
      </c>
      <c r="Q51" s="551">
        <v>136734.34</v>
      </c>
      <c r="R51" s="551">
        <v>140974.82999999999</v>
      </c>
      <c r="S51" s="69"/>
      <c r="T51" s="69"/>
      <c r="U51" s="69"/>
      <c r="V51" s="69"/>
      <c r="W51" s="69"/>
      <c r="X51" s="69"/>
      <c r="Y51" s="69"/>
      <c r="Z51" s="69"/>
      <c r="AA51" s="69"/>
      <c r="AB51" s="69"/>
    </row>
    <row r="52" spans="1:28" s="70" customFormat="1" x14ac:dyDescent="0.35">
      <c r="A52" s="69"/>
      <c r="B52" s="69"/>
      <c r="C52" s="69"/>
      <c r="D52" s="242"/>
      <c r="E52" s="69"/>
      <c r="F52" s="69"/>
      <c r="G52" s="69"/>
      <c r="H52" s="69"/>
      <c r="I52" s="132"/>
      <c r="J52" s="241"/>
      <c r="K52" s="241"/>
      <c r="L52" s="241"/>
      <c r="M52" s="241"/>
      <c r="N52" s="241"/>
      <c r="O52" s="241"/>
      <c r="P52" s="241"/>
      <c r="Q52" s="241"/>
      <c r="R52" s="241"/>
      <c r="S52" s="69"/>
      <c r="T52" s="69"/>
      <c r="U52" s="69"/>
      <c r="V52" s="69"/>
      <c r="W52" s="69"/>
      <c r="X52" s="69"/>
      <c r="Y52" s="69"/>
      <c r="Z52" s="69"/>
      <c r="AA52" s="69"/>
      <c r="AB52" s="69"/>
    </row>
    <row r="53" spans="1:28" s="70" customFormat="1" ht="15.75" customHeight="1" x14ac:dyDescent="0.35">
      <c r="A53" s="69"/>
      <c r="B53" s="69"/>
      <c r="C53" s="69"/>
      <c r="D53" s="115" t="s">
        <v>1058</v>
      </c>
      <c r="E53" s="115"/>
      <c r="F53" s="115"/>
      <c r="G53" s="115"/>
      <c r="H53" s="115"/>
      <c r="I53" s="115"/>
      <c r="J53" s="115"/>
      <c r="K53" s="115"/>
      <c r="L53" s="115"/>
      <c r="M53" s="69"/>
      <c r="N53" s="69"/>
      <c r="O53" s="69"/>
      <c r="P53" s="69"/>
      <c r="Q53" s="69"/>
      <c r="R53" s="241"/>
      <c r="S53" s="69"/>
      <c r="T53" s="69"/>
      <c r="U53" s="69"/>
      <c r="V53" s="69"/>
      <c r="W53" s="69"/>
      <c r="X53" s="69"/>
      <c r="Y53" s="69"/>
      <c r="Z53" s="69"/>
      <c r="AA53" s="69"/>
      <c r="AB53" s="69"/>
    </row>
    <row r="54" spans="1:28" s="70" customFormat="1" ht="15" customHeight="1" x14ac:dyDescent="0.35">
      <c r="A54" s="69"/>
      <c r="B54" s="69"/>
      <c r="C54" s="69"/>
      <c r="D54" s="778"/>
      <c r="E54" s="778"/>
      <c r="F54" s="778"/>
      <c r="G54" s="778"/>
      <c r="H54" s="778"/>
      <c r="I54" s="778"/>
      <c r="J54" s="793" t="s">
        <v>218</v>
      </c>
      <c r="K54" s="745" t="s">
        <v>211</v>
      </c>
      <c r="L54" s="745"/>
      <c r="M54" s="69"/>
      <c r="N54" s="69"/>
      <c r="O54" s="69"/>
      <c r="P54" s="69"/>
      <c r="Q54" s="69"/>
      <c r="R54" s="241"/>
      <c r="S54" s="69"/>
      <c r="T54" s="69"/>
      <c r="U54" s="69"/>
      <c r="V54" s="69"/>
      <c r="W54" s="69"/>
      <c r="X54" s="69"/>
      <c r="Y54" s="69"/>
      <c r="Z54" s="69"/>
      <c r="AA54" s="69"/>
      <c r="AB54" s="69"/>
    </row>
    <row r="55" spans="1:28" s="70" customFormat="1" ht="15" customHeight="1" x14ac:dyDescent="0.35">
      <c r="A55" s="69"/>
      <c r="B55" s="69"/>
      <c r="C55" s="69"/>
      <c r="D55" s="778"/>
      <c r="E55" s="778"/>
      <c r="F55" s="778"/>
      <c r="G55" s="778"/>
      <c r="H55" s="778"/>
      <c r="I55" s="778"/>
      <c r="J55" s="793"/>
      <c r="K55" s="96" t="s">
        <v>8</v>
      </c>
      <c r="L55" s="96" t="s">
        <v>22</v>
      </c>
      <c r="M55" s="69"/>
      <c r="N55" s="69"/>
      <c r="O55" s="69"/>
      <c r="P55" s="69"/>
      <c r="Q55" s="69"/>
      <c r="R55" s="241"/>
      <c r="S55" s="69"/>
      <c r="T55" s="69"/>
      <c r="U55" s="69"/>
      <c r="V55" s="69"/>
      <c r="W55" s="69"/>
      <c r="X55" s="69"/>
      <c r="Y55" s="69"/>
      <c r="Z55" s="69"/>
      <c r="AA55" s="69"/>
      <c r="AB55" s="69"/>
    </row>
    <row r="56" spans="1:28" s="70" customFormat="1" ht="16.5" customHeight="1" x14ac:dyDescent="0.35">
      <c r="A56" s="69"/>
      <c r="B56" s="69"/>
      <c r="C56" s="69"/>
      <c r="D56" s="746" t="s">
        <v>1433</v>
      </c>
      <c r="E56" s="746"/>
      <c r="F56" s="746"/>
      <c r="G56" s="746"/>
      <c r="H56" s="746"/>
      <c r="I56" s="746"/>
      <c r="J56" s="22" t="s">
        <v>1679</v>
      </c>
      <c r="K56" s="25">
        <v>1414.38</v>
      </c>
      <c r="L56" s="25">
        <v>0</v>
      </c>
      <c r="M56" s="69"/>
      <c r="N56" s="69"/>
      <c r="O56" s="69"/>
      <c r="P56" s="69"/>
      <c r="Q56" s="69"/>
      <c r="R56" s="241"/>
      <c r="S56" s="69"/>
      <c r="T56" s="69"/>
      <c r="U56" s="69"/>
      <c r="V56" s="69"/>
      <c r="W56" s="69"/>
      <c r="X56" s="69"/>
      <c r="Y56" s="69"/>
      <c r="Z56" s="69"/>
      <c r="AA56" s="69"/>
      <c r="AB56" s="69"/>
    </row>
    <row r="57" spans="1:28" s="70" customFormat="1" ht="16.5" customHeight="1" x14ac:dyDescent="0.35">
      <c r="A57" s="69"/>
      <c r="B57" s="69"/>
      <c r="C57" s="69"/>
      <c r="D57" s="746" t="s">
        <v>1434</v>
      </c>
      <c r="E57" s="746"/>
      <c r="F57" s="746"/>
      <c r="G57" s="746"/>
      <c r="H57" s="746"/>
      <c r="I57" s="746"/>
      <c r="J57" s="22" t="s">
        <v>1679</v>
      </c>
      <c r="K57" s="25">
        <v>0</v>
      </c>
      <c r="L57" s="25">
        <v>133918.20000000001</v>
      </c>
      <c r="M57" s="69"/>
      <c r="N57" s="69"/>
      <c r="O57" s="69"/>
      <c r="P57" s="69"/>
      <c r="Q57" s="69"/>
      <c r="R57" s="241"/>
      <c r="S57" s="69"/>
      <c r="T57" s="69"/>
      <c r="U57" s="69"/>
      <c r="V57" s="69"/>
      <c r="W57" s="69"/>
      <c r="X57" s="69"/>
      <c r="Y57" s="69"/>
      <c r="Z57" s="69"/>
      <c r="AA57" s="69"/>
      <c r="AB57" s="69"/>
    </row>
    <row r="58" spans="1:28" s="70" customFormat="1" ht="16.5" customHeight="1" x14ac:dyDescent="0.35">
      <c r="A58" s="69"/>
      <c r="B58" s="69"/>
      <c r="C58" s="69"/>
      <c r="D58" s="747" t="s">
        <v>1439</v>
      </c>
      <c r="E58" s="747"/>
      <c r="F58" s="747"/>
      <c r="G58" s="747"/>
      <c r="H58" s="747"/>
      <c r="I58" s="747"/>
      <c r="J58" s="104" t="s">
        <v>1679</v>
      </c>
      <c r="K58" s="104">
        <v>0</v>
      </c>
      <c r="L58" s="105">
        <v>2816.15</v>
      </c>
      <c r="M58" s="69"/>
      <c r="N58" s="69"/>
      <c r="O58" s="69"/>
      <c r="P58" s="69"/>
      <c r="Q58" s="69"/>
      <c r="R58" s="241"/>
      <c r="S58" s="69"/>
      <c r="T58" s="69"/>
      <c r="U58" s="69"/>
      <c r="V58" s="69"/>
      <c r="W58" s="69"/>
      <c r="X58" s="69"/>
      <c r="Y58" s="69"/>
      <c r="Z58" s="69"/>
      <c r="AA58" s="69"/>
      <c r="AB58" s="69"/>
    </row>
    <row r="59" spans="1:28" s="70" customFormat="1" ht="19.25" customHeight="1" x14ac:dyDescent="0.35">
      <c r="A59" s="69"/>
      <c r="B59" s="69"/>
      <c r="C59" s="69"/>
      <c r="D59" s="242"/>
      <c r="E59" s="69"/>
      <c r="F59" s="69"/>
      <c r="G59" s="69"/>
      <c r="H59" s="69"/>
      <c r="I59" s="69"/>
      <c r="J59" s="69"/>
      <c r="K59" s="69"/>
      <c r="L59" s="69"/>
      <c r="M59" s="69"/>
      <c r="N59" s="69"/>
      <c r="O59" s="69"/>
      <c r="P59" s="69"/>
      <c r="Q59" s="241"/>
      <c r="R59" s="241"/>
      <c r="S59" s="69"/>
      <c r="T59" s="69"/>
      <c r="U59" s="69"/>
      <c r="V59" s="69"/>
      <c r="W59" s="69"/>
      <c r="X59" s="69"/>
      <c r="Y59" s="69"/>
      <c r="Z59" s="69"/>
      <c r="AA59" s="69"/>
      <c r="AB59" s="69"/>
    </row>
    <row r="60" spans="1:28" x14ac:dyDescent="0.35">
      <c r="D60" s="217"/>
      <c r="I60" s="132"/>
      <c r="J60" s="241"/>
      <c r="K60" s="241"/>
      <c r="L60" s="241"/>
      <c r="M60" s="241"/>
      <c r="N60" s="241"/>
      <c r="O60" s="241"/>
      <c r="P60" s="241"/>
      <c r="Q60" s="241"/>
      <c r="R60" s="241"/>
    </row>
    <row r="61" spans="1:28" ht="19.5" customHeight="1" x14ac:dyDescent="0.35">
      <c r="D61" s="174"/>
      <c r="L61" s="132"/>
      <c r="M61" s="132"/>
      <c r="N61" s="132"/>
      <c r="O61" s="132"/>
      <c r="P61" s="132"/>
      <c r="Q61" s="241"/>
      <c r="R61" s="132"/>
    </row>
    <row r="62" spans="1:28" s="70" customFormat="1" ht="165" customHeight="1" x14ac:dyDescent="0.35">
      <c r="A62" s="69"/>
      <c r="B62" s="69"/>
      <c r="C62" s="69"/>
      <c r="D62" s="804"/>
      <c r="E62" s="804"/>
      <c r="F62" s="804"/>
      <c r="G62" s="804"/>
      <c r="H62" s="804"/>
      <c r="I62" s="804"/>
      <c r="J62" s="804"/>
      <c r="K62" s="804"/>
      <c r="L62" s="804"/>
      <c r="M62" s="804"/>
      <c r="N62" s="804"/>
      <c r="O62" s="804"/>
      <c r="P62" s="804"/>
      <c r="Q62" s="550"/>
      <c r="R62" s="493"/>
      <c r="S62" s="69"/>
      <c r="T62" s="69"/>
      <c r="U62" s="69"/>
      <c r="V62" s="69"/>
      <c r="W62" s="69"/>
      <c r="X62" s="69"/>
      <c r="Y62" s="69"/>
      <c r="Z62" s="69"/>
      <c r="AA62" s="69"/>
      <c r="AB62" s="69"/>
    </row>
    <row r="63" spans="1:28" s="70" customFormat="1" x14ac:dyDescent="0.35">
      <c r="A63" s="69"/>
      <c r="B63" s="69"/>
      <c r="C63" s="69"/>
      <c r="D63" s="217"/>
      <c r="E63" s="69"/>
      <c r="F63" s="69"/>
      <c r="G63" s="69"/>
      <c r="H63" s="69"/>
      <c r="I63" s="132"/>
      <c r="J63" s="241"/>
      <c r="K63" s="241"/>
      <c r="L63" s="241"/>
      <c r="M63" s="241"/>
      <c r="N63" s="241"/>
      <c r="O63" s="241"/>
      <c r="P63" s="241"/>
      <c r="Q63" s="241"/>
      <c r="R63" s="241"/>
      <c r="S63" s="69"/>
      <c r="T63" s="69"/>
      <c r="U63" s="69"/>
      <c r="V63" s="69"/>
      <c r="W63" s="69"/>
      <c r="X63" s="69"/>
      <c r="Y63" s="69"/>
      <c r="Z63" s="69"/>
      <c r="AA63" s="69"/>
      <c r="AB63" s="69"/>
    </row>
    <row r="64" spans="1:28" s="70" customFormat="1" x14ac:dyDescent="0.35">
      <c r="A64" s="69"/>
      <c r="B64" s="69"/>
      <c r="C64" s="69"/>
      <c r="D64" s="217"/>
      <c r="E64" s="69"/>
      <c r="F64" s="69"/>
      <c r="G64" s="69"/>
      <c r="H64" s="69"/>
      <c r="I64" s="132"/>
      <c r="J64" s="241"/>
      <c r="K64" s="241"/>
      <c r="L64" s="241"/>
      <c r="M64" s="241"/>
      <c r="N64" s="241"/>
      <c r="O64" s="241"/>
      <c r="P64" s="241"/>
      <c r="Q64" s="241"/>
      <c r="R64" s="241"/>
      <c r="S64" s="69"/>
      <c r="T64" s="69"/>
      <c r="U64" s="69"/>
      <c r="V64" s="69"/>
      <c r="W64" s="69"/>
      <c r="X64" s="69"/>
      <c r="Y64" s="69"/>
      <c r="Z64" s="69"/>
      <c r="AA64" s="69"/>
      <c r="AB64" s="69"/>
    </row>
    <row r="65" spans="1:28" s="70" customFormat="1" ht="18.5" x14ac:dyDescent="0.35">
      <c r="A65" s="69"/>
      <c r="B65" s="69"/>
      <c r="C65" s="69"/>
      <c r="D65" s="64" t="s">
        <v>1057</v>
      </c>
      <c r="E65" s="64"/>
      <c r="F65" s="64"/>
      <c r="G65" s="64"/>
      <c r="H65" s="64"/>
      <c r="I65" s="64"/>
      <c r="J65" s="64"/>
      <c r="K65" s="64"/>
      <c r="L65" s="64"/>
      <c r="M65" s="64"/>
      <c r="N65" s="64"/>
      <c r="O65" s="64"/>
      <c r="P65" s="64"/>
      <c r="Q65" s="241"/>
      <c r="R65" s="241"/>
      <c r="S65" s="69"/>
      <c r="T65" s="69"/>
      <c r="U65" s="69"/>
      <c r="V65" s="69"/>
      <c r="W65" s="69"/>
      <c r="X65" s="69"/>
      <c r="Y65" s="69"/>
      <c r="Z65" s="69"/>
      <c r="AA65" s="69"/>
      <c r="AB65" s="69"/>
    </row>
    <row r="66" spans="1:28" s="70" customFormat="1" x14ac:dyDescent="0.35">
      <c r="A66" s="69"/>
      <c r="B66" s="69"/>
      <c r="C66" s="69"/>
      <c r="D66" s="217"/>
      <c r="E66" s="69"/>
      <c r="F66" s="69"/>
      <c r="G66" s="69"/>
      <c r="H66" s="69"/>
      <c r="I66" s="132"/>
      <c r="J66" s="241"/>
      <c r="K66" s="241"/>
      <c r="L66" s="241"/>
      <c r="M66" s="241"/>
      <c r="N66" s="241"/>
      <c r="O66" s="241"/>
      <c r="P66" s="241"/>
      <c r="Q66" s="241"/>
      <c r="R66" s="241"/>
      <c r="S66" s="69"/>
      <c r="T66" s="69"/>
      <c r="U66" s="69"/>
      <c r="V66" s="69"/>
      <c r="W66" s="69"/>
      <c r="X66" s="69"/>
      <c r="Y66" s="69"/>
      <c r="Z66" s="69"/>
      <c r="AA66" s="69"/>
      <c r="AB66" s="69"/>
    </row>
    <row r="67" spans="1:28" s="70" customFormat="1" ht="128" customHeight="1" x14ac:dyDescent="0.35">
      <c r="A67" s="69"/>
      <c r="B67" s="69"/>
      <c r="C67" s="69"/>
      <c r="D67" s="864" t="s">
        <v>1056</v>
      </c>
      <c r="E67" s="864"/>
      <c r="F67" s="864"/>
      <c r="G67" s="864"/>
      <c r="H67" s="864"/>
      <c r="I67" s="864"/>
      <c r="J67" s="864"/>
      <c r="K67" s="864"/>
      <c r="L67" s="864"/>
      <c r="M67" s="864"/>
      <c r="N67" s="864"/>
      <c r="O67" s="864"/>
      <c r="P67" s="864"/>
      <c r="Q67" s="864"/>
      <c r="R67" s="864"/>
      <c r="S67" s="69"/>
      <c r="T67" s="69"/>
      <c r="U67" s="69"/>
      <c r="V67" s="69"/>
      <c r="W67" s="69"/>
      <c r="X67" s="69"/>
      <c r="Y67" s="69"/>
      <c r="Z67" s="69"/>
      <c r="AA67" s="69"/>
      <c r="AB67" s="69"/>
    </row>
    <row r="68" spans="1:28" s="70" customFormat="1" x14ac:dyDescent="0.35">
      <c r="A68" s="69"/>
      <c r="B68" s="69"/>
      <c r="C68" s="69"/>
      <c r="D68" s="217"/>
      <c r="E68" s="69"/>
      <c r="F68" s="69"/>
      <c r="G68" s="69"/>
      <c r="H68" s="69"/>
      <c r="I68" s="132"/>
      <c r="J68" s="241"/>
      <c r="K68" s="241"/>
      <c r="L68" s="241"/>
      <c r="M68" s="241"/>
      <c r="N68" s="241"/>
      <c r="O68" s="241"/>
      <c r="P68" s="241"/>
      <c r="Q68" s="241"/>
      <c r="R68" s="241"/>
      <c r="S68" s="69"/>
      <c r="T68" s="69"/>
      <c r="U68" s="69"/>
      <c r="V68" s="69"/>
      <c r="W68" s="69"/>
      <c r="X68" s="69"/>
      <c r="Y68" s="69"/>
      <c r="Z68" s="69"/>
      <c r="AA68" s="69"/>
      <c r="AB68" s="69"/>
    </row>
    <row r="69" spans="1:28" s="70" customFormat="1"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70" customFormat="1" ht="36" customHeight="1" x14ac:dyDescent="0.35">
      <c r="A70" s="69"/>
      <c r="B70" s="69"/>
      <c r="C70" s="69"/>
      <c r="D70" s="787" t="s">
        <v>1055</v>
      </c>
      <c r="E70" s="787"/>
      <c r="F70" s="787"/>
      <c r="G70" s="787"/>
      <c r="H70" s="787"/>
      <c r="I70" s="787"/>
      <c r="J70" s="787"/>
      <c r="K70" s="787"/>
      <c r="L70" s="787"/>
      <c r="M70" s="787"/>
      <c r="N70" s="787"/>
      <c r="O70" s="787"/>
      <c r="P70" s="787"/>
      <c r="Q70" s="787"/>
      <c r="R70" s="787"/>
      <c r="S70" s="69"/>
      <c r="T70" s="69"/>
      <c r="U70" s="69"/>
      <c r="V70" s="69"/>
      <c r="W70" s="69"/>
      <c r="X70" s="69"/>
      <c r="Y70" s="69"/>
      <c r="Z70" s="69"/>
      <c r="AA70" s="69"/>
      <c r="AB70" s="69"/>
    </row>
    <row r="71" spans="1:28" s="70" customFormat="1" x14ac:dyDescent="0.35">
      <c r="A71" s="69"/>
      <c r="B71" s="69"/>
      <c r="C71" s="69"/>
      <c r="D71" s="47"/>
      <c r="E71" s="136"/>
      <c r="F71" s="136"/>
      <c r="G71" s="136"/>
      <c r="H71" s="47"/>
      <c r="I71" s="47"/>
      <c r="J71" s="47"/>
      <c r="K71" s="47"/>
      <c r="L71" s="47"/>
      <c r="M71" s="69"/>
      <c r="N71" s="69"/>
      <c r="O71" s="69"/>
      <c r="P71" s="69"/>
      <c r="Q71" s="69"/>
      <c r="R71" s="69"/>
      <c r="S71" s="69"/>
      <c r="T71" s="69"/>
      <c r="U71" s="69"/>
      <c r="V71" s="69"/>
      <c r="W71" s="69"/>
      <c r="X71" s="69"/>
      <c r="Y71" s="69"/>
      <c r="Z71" s="69"/>
      <c r="AA71" s="69"/>
      <c r="AB71" s="69"/>
    </row>
    <row r="72" spans="1:28" s="70" customFormat="1" ht="15.75" customHeight="1" x14ac:dyDescent="0.35">
      <c r="A72" s="69"/>
      <c r="B72" s="69"/>
      <c r="C72" s="69"/>
      <c r="D72" s="30" t="s">
        <v>352</v>
      </c>
      <c r="E72" s="30"/>
      <c r="F72" s="30"/>
      <c r="G72" s="87"/>
      <c r="H72" s="38"/>
      <c r="I72" s="38"/>
      <c r="J72" s="38"/>
      <c r="K72" s="38"/>
      <c r="L72" s="38"/>
      <c r="M72" s="38"/>
      <c r="N72" s="38"/>
      <c r="O72" s="38"/>
      <c r="P72" s="38"/>
      <c r="Q72" s="69"/>
      <c r="R72" s="69"/>
      <c r="S72" s="69"/>
      <c r="T72" s="69"/>
      <c r="U72" s="69"/>
      <c r="V72" s="69"/>
      <c r="W72" s="69"/>
      <c r="X72" s="69"/>
      <c r="Y72" s="69"/>
      <c r="Z72" s="69"/>
      <c r="AA72" s="69"/>
      <c r="AB72" s="69"/>
    </row>
    <row r="73" spans="1:28" s="88" customFormat="1" ht="28.5" customHeight="1" x14ac:dyDescent="0.35">
      <c r="A73" s="250"/>
      <c r="B73" s="250"/>
      <c r="C73" s="250"/>
      <c r="D73" s="859"/>
      <c r="E73" s="859"/>
      <c r="F73" s="859"/>
      <c r="G73" s="859"/>
      <c r="H73" s="859"/>
      <c r="I73" s="859"/>
      <c r="J73" s="859"/>
      <c r="K73" s="859"/>
      <c r="L73" s="859"/>
      <c r="M73" s="102" t="s">
        <v>218</v>
      </c>
      <c r="N73" s="101" t="s">
        <v>196</v>
      </c>
      <c r="O73" s="101" t="s">
        <v>307</v>
      </c>
      <c r="P73" s="101" t="s">
        <v>211</v>
      </c>
      <c r="Q73" s="69"/>
      <c r="R73" s="69"/>
      <c r="S73" s="250"/>
      <c r="T73" s="250"/>
      <c r="U73" s="250"/>
      <c r="V73" s="250"/>
      <c r="W73" s="250"/>
      <c r="X73" s="250"/>
      <c r="Y73" s="250"/>
      <c r="Z73" s="250"/>
      <c r="AA73" s="250"/>
      <c r="AB73" s="250"/>
    </row>
    <row r="74" spans="1:28" s="88" customFormat="1" ht="14.25" customHeight="1" x14ac:dyDescent="0.35">
      <c r="A74" s="250"/>
      <c r="B74" s="250"/>
      <c r="C74" s="250"/>
      <c r="D74" s="785" t="s">
        <v>308</v>
      </c>
      <c r="E74" s="785"/>
      <c r="F74" s="785"/>
      <c r="G74" s="785"/>
      <c r="H74" s="785"/>
      <c r="I74" s="785"/>
      <c r="J74" s="785"/>
      <c r="K74" s="785"/>
      <c r="L74" s="785"/>
      <c r="M74" s="476" t="s">
        <v>1484</v>
      </c>
      <c r="N74" s="476">
        <v>10</v>
      </c>
      <c r="O74" s="476">
        <v>5</v>
      </c>
      <c r="P74" s="476">
        <v>2</v>
      </c>
      <c r="Q74" s="69"/>
      <c r="R74" s="69"/>
      <c r="S74" s="250"/>
      <c r="T74" s="250"/>
      <c r="U74" s="250"/>
      <c r="V74" s="250"/>
      <c r="W74" s="250"/>
      <c r="X74" s="250"/>
      <c r="Y74" s="250"/>
      <c r="Z74" s="250"/>
      <c r="AA74" s="250"/>
      <c r="AB74" s="250"/>
    </row>
    <row r="75" spans="1:28" ht="19.25" customHeight="1" x14ac:dyDescent="0.35">
      <c r="D75" s="47"/>
      <c r="G75" s="136"/>
      <c r="H75" s="47"/>
      <c r="I75" s="47"/>
      <c r="J75" s="47"/>
      <c r="K75" s="47"/>
      <c r="L75" s="47"/>
      <c r="O75" s="136"/>
      <c r="P75" s="136"/>
    </row>
    <row r="76" spans="1:28" x14ac:dyDescent="0.35">
      <c r="D76" s="47"/>
      <c r="G76" s="136"/>
      <c r="H76" s="47"/>
      <c r="I76" s="47"/>
      <c r="J76" s="47"/>
      <c r="K76" s="47"/>
      <c r="L76" s="47"/>
      <c r="P76" s="136"/>
    </row>
    <row r="77" spans="1:28" ht="19.5" customHeight="1" x14ac:dyDescent="0.35">
      <c r="D77" s="174"/>
      <c r="L77" s="132"/>
      <c r="M77" s="132"/>
      <c r="N77" s="132"/>
      <c r="O77" s="132"/>
      <c r="P77" s="132"/>
    </row>
    <row r="78" spans="1:28" ht="129.75" customHeight="1" x14ac:dyDescent="0.35">
      <c r="D78" s="777"/>
      <c r="E78" s="777"/>
      <c r="F78" s="777"/>
      <c r="G78" s="777"/>
      <c r="H78" s="777"/>
      <c r="I78" s="777"/>
      <c r="J78" s="777"/>
      <c r="K78" s="777"/>
      <c r="L78" s="777"/>
      <c r="M78" s="777"/>
      <c r="N78" s="777"/>
      <c r="O78" s="777"/>
      <c r="P78" s="777"/>
      <c r="Q78" s="493"/>
      <c r="R78" s="493"/>
    </row>
    <row r="79" spans="1:28" x14ac:dyDescent="0.35">
      <c r="D79" s="68"/>
      <c r="E79" s="68"/>
      <c r="F79" s="68"/>
      <c r="G79" s="68"/>
      <c r="H79" s="68"/>
      <c r="I79" s="68"/>
      <c r="J79" s="68"/>
      <c r="K79" s="68"/>
      <c r="L79" s="68"/>
      <c r="M79" s="68"/>
      <c r="N79" s="68"/>
    </row>
  </sheetData>
  <mergeCells count="44">
    <mergeCell ref="D11:R11"/>
    <mergeCell ref="D12:R12"/>
    <mergeCell ref="D16:H17"/>
    <mergeCell ref="I16:I17"/>
    <mergeCell ref="K16:M16"/>
    <mergeCell ref="N16:P16"/>
    <mergeCell ref="D18:H18"/>
    <mergeCell ref="D19:H19"/>
    <mergeCell ref="D20:H20"/>
    <mergeCell ref="D24:F25"/>
    <mergeCell ref="D30:O30"/>
    <mergeCell ref="N24:P24"/>
    <mergeCell ref="D26:F26"/>
    <mergeCell ref="G24:G25"/>
    <mergeCell ref="H24:J24"/>
    <mergeCell ref="K24:M24"/>
    <mergeCell ref="D42:P42"/>
    <mergeCell ref="D62:P62"/>
    <mergeCell ref="D33:H34"/>
    <mergeCell ref="D35:H35"/>
    <mergeCell ref="K33:M33"/>
    <mergeCell ref="N33:P33"/>
    <mergeCell ref="D36:H36"/>
    <mergeCell ref="K54:L54"/>
    <mergeCell ref="D56:I56"/>
    <mergeCell ref="D57:I57"/>
    <mergeCell ref="D51:F51"/>
    <mergeCell ref="D58:I58"/>
    <mergeCell ref="D37:H37"/>
    <mergeCell ref="I33:I34"/>
    <mergeCell ref="D38:G38"/>
    <mergeCell ref="D78:P78"/>
    <mergeCell ref="D73:L73"/>
    <mergeCell ref="D74:L74"/>
    <mergeCell ref="M48:O48"/>
    <mergeCell ref="P48:R48"/>
    <mergeCell ref="D48:H49"/>
    <mergeCell ref="D50:H50"/>
    <mergeCell ref="D54:I55"/>
    <mergeCell ref="J54:J55"/>
    <mergeCell ref="D70:R70"/>
    <mergeCell ref="D67:R67"/>
    <mergeCell ref="I48:I49"/>
    <mergeCell ref="J48:L48"/>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ECC6-B0AD-4C5D-9984-970BC3F28314}">
  <dimension ref="A1:Y340"/>
  <sheetViews>
    <sheetView showRowColHeaders="0" zoomScale="90" zoomScaleNormal="90" workbookViewId="0">
      <pane xSplit="1" topLeftCell="D1" activePane="topRight" state="frozen"/>
      <selection activeCell="A251" sqref="A251"/>
      <selection pane="topRight" activeCell="A322" sqref="A322"/>
    </sheetView>
  </sheetViews>
  <sheetFormatPr defaultColWidth="8.81640625" defaultRowHeight="14.5" x14ac:dyDescent="0.35"/>
  <cols>
    <col min="1" max="1" width="29.453125" style="6" customWidth="1"/>
    <col min="2" max="2" width="4.453125" style="6" customWidth="1"/>
    <col min="3" max="3" width="2.453125" style="6" customWidth="1"/>
    <col min="4" max="4" width="8.81640625" style="6"/>
    <col min="5" max="9" width="10.453125" style="6" customWidth="1"/>
    <col min="10" max="13" width="12.453125" style="6" customWidth="1"/>
    <col min="14" max="16" width="11.453125" style="6" customWidth="1"/>
    <col min="17" max="19" width="11.453125" style="127" customWidth="1"/>
    <col min="20" max="21" width="11.453125" style="6" customWidth="1"/>
    <col min="22" max="25" width="8.81640625" style="6"/>
  </cols>
  <sheetData>
    <row r="1" spans="4:24" s="6" customFormat="1" x14ac:dyDescent="0.35">
      <c r="Q1" s="127"/>
      <c r="R1" s="127"/>
      <c r="S1" s="127"/>
    </row>
    <row r="2" spans="4:24" s="6" customFormat="1" ht="23.5" x14ac:dyDescent="0.35">
      <c r="D2" s="44" t="s">
        <v>889</v>
      </c>
      <c r="Q2" s="127"/>
      <c r="R2" s="127"/>
      <c r="S2" s="127"/>
    </row>
    <row r="3" spans="4:24" s="6" customFormat="1" x14ac:dyDescent="0.35">
      <c r="Q3" s="127"/>
      <c r="R3" s="127"/>
      <c r="S3" s="127"/>
    </row>
    <row r="4" spans="4:24" s="41" customFormat="1" ht="255" customHeight="1" x14ac:dyDescent="0.35">
      <c r="D4" s="210"/>
      <c r="E4" s="210"/>
      <c r="F4" s="210"/>
      <c r="G4" s="210"/>
      <c r="H4" s="210"/>
      <c r="I4" s="210"/>
      <c r="J4" s="210"/>
      <c r="K4" s="210"/>
      <c r="L4" s="210"/>
      <c r="M4" s="210"/>
      <c r="N4" s="210"/>
      <c r="O4" s="6"/>
      <c r="P4" s="6"/>
      <c r="Q4" s="175"/>
      <c r="R4" s="175"/>
      <c r="S4" s="175"/>
      <c r="T4" s="175"/>
      <c r="U4" s="175"/>
      <c r="V4" s="175"/>
      <c r="W4" s="175"/>
      <c r="X4" s="175"/>
    </row>
    <row r="5" spans="4:24" s="41" customFormat="1" ht="13" x14ac:dyDescent="0.35">
      <c r="D5" s="175"/>
      <c r="E5" s="175"/>
      <c r="F5" s="175"/>
      <c r="G5" s="175"/>
      <c r="H5" s="175"/>
      <c r="I5" s="175"/>
      <c r="J5" s="175"/>
      <c r="K5" s="175"/>
      <c r="L5" s="175"/>
      <c r="M5" s="175"/>
      <c r="N5" s="175"/>
      <c r="O5" s="175"/>
      <c r="P5" s="175"/>
      <c r="Q5" s="175"/>
      <c r="R5" s="175"/>
      <c r="S5" s="175"/>
      <c r="T5" s="175"/>
      <c r="U5" s="175"/>
      <c r="V5" s="175"/>
      <c r="W5" s="175"/>
      <c r="X5" s="175"/>
    </row>
    <row r="6" spans="4:24" s="6" customFormat="1" ht="21" x14ac:dyDescent="0.35">
      <c r="D6" s="235" t="s">
        <v>457</v>
      </c>
      <c r="Q6" s="127"/>
      <c r="R6" s="127"/>
      <c r="S6" s="127"/>
    </row>
    <row r="7" spans="4:24" s="6" customFormat="1" x14ac:dyDescent="0.35">
      <c r="Q7" s="127"/>
      <c r="R7" s="127"/>
      <c r="S7" s="127"/>
    </row>
    <row r="8" spans="4:24" s="6" customFormat="1" ht="18.5" x14ac:dyDescent="0.35">
      <c r="D8" s="64" t="s">
        <v>506</v>
      </c>
      <c r="E8" s="49"/>
      <c r="F8" s="49"/>
      <c r="G8" s="49"/>
      <c r="H8" s="49"/>
      <c r="I8" s="136"/>
      <c r="J8" s="136"/>
      <c r="K8" s="136"/>
      <c r="L8" s="47"/>
      <c r="Q8" s="127"/>
      <c r="R8" s="127"/>
      <c r="S8" s="127"/>
    </row>
    <row r="9" spans="4:24" s="6" customFormat="1" ht="18.5" x14ac:dyDescent="0.35">
      <c r="D9" s="64" t="s">
        <v>1158</v>
      </c>
      <c r="E9" s="49"/>
      <c r="F9" s="49"/>
      <c r="G9" s="49"/>
      <c r="H9" s="49"/>
      <c r="I9" s="136"/>
      <c r="J9" s="136"/>
      <c r="K9" s="136"/>
      <c r="L9" s="47"/>
      <c r="Q9" s="127"/>
      <c r="R9" s="127"/>
      <c r="S9" s="127"/>
    </row>
    <row r="10" spans="4:24" s="6" customFormat="1" x14ac:dyDescent="0.35">
      <c r="D10" s="47"/>
      <c r="E10" s="47"/>
      <c r="F10" s="47"/>
      <c r="G10" s="47"/>
      <c r="H10" s="47"/>
      <c r="I10" s="136"/>
      <c r="J10" s="136"/>
      <c r="K10" s="136"/>
      <c r="L10" s="47"/>
      <c r="O10" s="127"/>
      <c r="P10" s="127"/>
      <c r="Q10" s="127"/>
      <c r="R10" s="127"/>
      <c r="S10" s="127"/>
    </row>
    <row r="11" spans="4:24" s="6" customFormat="1" ht="15.75" customHeight="1" x14ac:dyDescent="0.35">
      <c r="D11" s="527" t="s">
        <v>508</v>
      </c>
      <c r="E11" s="77"/>
      <c r="F11" s="77"/>
      <c r="G11" s="77"/>
      <c r="H11" s="77"/>
      <c r="I11" s="78"/>
      <c r="J11" s="78"/>
      <c r="K11" s="78"/>
      <c r="L11" s="77"/>
      <c r="M11" s="79"/>
      <c r="N11" s="79"/>
      <c r="O11" s="127"/>
      <c r="P11" s="127"/>
      <c r="Q11" s="127"/>
      <c r="R11" s="127"/>
      <c r="S11" s="127"/>
    </row>
    <row r="12" spans="4:24" s="6" customFormat="1" ht="26" x14ac:dyDescent="0.35">
      <c r="D12" s="560"/>
      <c r="E12" s="56"/>
      <c r="F12" s="56"/>
      <c r="G12" s="56"/>
      <c r="H12" s="56"/>
      <c r="I12" s="561"/>
      <c r="J12" s="561"/>
      <c r="K12" s="28" t="s">
        <v>218</v>
      </c>
      <c r="L12" s="27" t="s">
        <v>196</v>
      </c>
      <c r="M12" s="27" t="s">
        <v>197</v>
      </c>
      <c r="N12" s="27" t="s">
        <v>211</v>
      </c>
      <c r="O12" s="127"/>
      <c r="P12" s="127"/>
      <c r="Q12" s="127"/>
      <c r="R12" s="127"/>
      <c r="S12" s="127"/>
    </row>
    <row r="13" spans="4:24" s="6" customFormat="1" x14ac:dyDescent="0.35">
      <c r="D13" s="432" t="s">
        <v>458</v>
      </c>
      <c r="E13" s="432"/>
      <c r="F13" s="432"/>
      <c r="G13" s="432"/>
      <c r="H13" s="432"/>
      <c r="I13" s="433"/>
      <c r="J13" s="433"/>
      <c r="K13" s="433"/>
      <c r="L13" s="433"/>
      <c r="M13" s="433"/>
      <c r="N13" s="433"/>
      <c r="O13" s="127"/>
      <c r="P13" s="127"/>
      <c r="Q13" s="127"/>
      <c r="R13" s="127"/>
      <c r="S13" s="127"/>
    </row>
    <row r="14" spans="4:24" s="6" customFormat="1" x14ac:dyDescent="0.35">
      <c r="D14" s="746" t="s">
        <v>459</v>
      </c>
      <c r="E14" s="746"/>
      <c r="F14" s="746"/>
      <c r="G14" s="746"/>
      <c r="H14" s="746"/>
      <c r="I14" s="746"/>
      <c r="J14" s="746"/>
      <c r="K14" s="24" t="s">
        <v>30</v>
      </c>
      <c r="L14" s="24">
        <v>203423877</v>
      </c>
      <c r="M14" s="24">
        <v>257802116</v>
      </c>
      <c r="N14" s="24">
        <v>230874769</v>
      </c>
      <c r="O14" s="127"/>
      <c r="P14" s="127"/>
      <c r="Q14" s="127"/>
      <c r="R14" s="127"/>
      <c r="S14" s="127"/>
    </row>
    <row r="15" spans="4:24" s="6" customFormat="1" x14ac:dyDescent="0.35">
      <c r="D15" s="746" t="s">
        <v>460</v>
      </c>
      <c r="E15" s="746"/>
      <c r="F15" s="746"/>
      <c r="G15" s="746"/>
      <c r="H15" s="746"/>
      <c r="I15" s="746"/>
      <c r="J15" s="746"/>
      <c r="K15" s="24" t="s">
        <v>30</v>
      </c>
      <c r="L15" s="24">
        <v>205344396</v>
      </c>
      <c r="M15" s="24">
        <v>260461986</v>
      </c>
      <c r="N15" s="24">
        <v>234069801</v>
      </c>
      <c r="O15" s="127"/>
      <c r="P15" s="127"/>
      <c r="Q15" s="127"/>
      <c r="R15" s="127"/>
      <c r="S15" s="127"/>
    </row>
    <row r="16" spans="4:24" s="6" customFormat="1" x14ac:dyDescent="0.35">
      <c r="D16" s="746" t="s">
        <v>461</v>
      </c>
      <c r="E16" s="746"/>
      <c r="F16" s="746"/>
      <c r="G16" s="746"/>
      <c r="H16" s="746"/>
      <c r="I16" s="746"/>
      <c r="J16" s="746"/>
      <c r="K16" s="24" t="s">
        <v>30</v>
      </c>
      <c r="L16" s="24">
        <v>-1340697</v>
      </c>
      <c r="M16" s="24">
        <v>-2044376</v>
      </c>
      <c r="N16" s="24">
        <v>-2527562</v>
      </c>
      <c r="O16" s="127"/>
      <c r="P16" s="127"/>
      <c r="Q16" s="127"/>
      <c r="R16" s="127"/>
      <c r="S16" s="127"/>
    </row>
    <row r="17" spans="4:19" s="6" customFormat="1" x14ac:dyDescent="0.35">
      <c r="D17" s="746" t="s">
        <v>462</v>
      </c>
      <c r="E17" s="746"/>
      <c r="F17" s="746"/>
      <c r="G17" s="746"/>
      <c r="H17" s="746"/>
      <c r="I17" s="746"/>
      <c r="J17" s="746"/>
      <c r="K17" s="24" t="s">
        <v>30</v>
      </c>
      <c r="L17" s="24">
        <v>-579822</v>
      </c>
      <c r="M17" s="24">
        <v>-615494</v>
      </c>
      <c r="N17" s="24">
        <v>-667470</v>
      </c>
      <c r="O17" s="127"/>
      <c r="P17" s="127"/>
      <c r="Q17" s="127"/>
      <c r="R17" s="127"/>
      <c r="S17" s="127"/>
    </row>
    <row r="18" spans="4:19" s="6" customFormat="1" x14ac:dyDescent="0.35">
      <c r="D18" s="746" t="s">
        <v>463</v>
      </c>
      <c r="E18" s="746"/>
      <c r="F18" s="746"/>
      <c r="G18" s="746"/>
      <c r="H18" s="746"/>
      <c r="I18" s="746"/>
      <c r="J18" s="746"/>
      <c r="K18" s="24" t="s">
        <v>30</v>
      </c>
      <c r="L18" s="24">
        <v>389969</v>
      </c>
      <c r="M18" s="24">
        <v>579804</v>
      </c>
      <c r="N18" s="24">
        <v>1428225</v>
      </c>
      <c r="O18" s="127"/>
      <c r="P18" s="127"/>
      <c r="Q18" s="127"/>
      <c r="R18" s="127"/>
      <c r="S18" s="127"/>
    </row>
    <row r="19" spans="4:19" s="6" customFormat="1" x14ac:dyDescent="0.35">
      <c r="D19" s="746" t="s">
        <v>464</v>
      </c>
      <c r="E19" s="746"/>
      <c r="F19" s="746"/>
      <c r="G19" s="746"/>
      <c r="H19" s="746"/>
      <c r="I19" s="746"/>
      <c r="J19" s="746"/>
      <c r="K19" s="24" t="s">
        <v>30</v>
      </c>
      <c r="L19" s="24">
        <v>0</v>
      </c>
      <c r="M19" s="24">
        <v>0</v>
      </c>
      <c r="N19" s="24">
        <v>0</v>
      </c>
      <c r="O19" s="127"/>
      <c r="P19" s="127"/>
      <c r="Q19" s="127"/>
      <c r="R19" s="127"/>
      <c r="S19" s="127"/>
    </row>
    <row r="20" spans="4:19" s="6" customFormat="1" x14ac:dyDescent="0.35">
      <c r="D20" s="746" t="s">
        <v>465</v>
      </c>
      <c r="E20" s="746"/>
      <c r="F20" s="746"/>
      <c r="G20" s="746"/>
      <c r="H20" s="746"/>
      <c r="I20" s="746"/>
      <c r="J20" s="746"/>
      <c r="K20" s="24" t="s">
        <v>30</v>
      </c>
      <c r="L20" s="24">
        <v>-12148</v>
      </c>
      <c r="M20" s="24">
        <v>-29142</v>
      </c>
      <c r="N20" s="24">
        <v>18630</v>
      </c>
      <c r="O20" s="127"/>
      <c r="P20" s="127"/>
      <c r="Q20" s="127"/>
      <c r="R20" s="127"/>
      <c r="S20" s="127"/>
    </row>
    <row r="21" spans="4:19" s="6" customFormat="1" x14ac:dyDescent="0.35">
      <c r="D21" s="822" t="s">
        <v>466</v>
      </c>
      <c r="E21" s="822"/>
      <c r="F21" s="822"/>
      <c r="G21" s="822"/>
      <c r="H21" s="822"/>
      <c r="I21" s="822"/>
      <c r="J21" s="822"/>
      <c r="K21" s="290" t="s">
        <v>30</v>
      </c>
      <c r="L21" s="290">
        <v>203801698</v>
      </c>
      <c r="M21" s="290">
        <v>258352778</v>
      </c>
      <c r="N21" s="290">
        <v>232321624</v>
      </c>
      <c r="O21" s="127"/>
      <c r="P21" s="127"/>
      <c r="Q21" s="127"/>
      <c r="R21" s="127"/>
      <c r="S21" s="127"/>
    </row>
    <row r="22" spans="4:19" s="6" customFormat="1" x14ac:dyDescent="0.35">
      <c r="D22" s="432" t="s">
        <v>467</v>
      </c>
      <c r="E22" s="432"/>
      <c r="F22" s="432"/>
      <c r="G22" s="432"/>
      <c r="H22" s="432"/>
      <c r="I22" s="433"/>
      <c r="J22" s="433"/>
      <c r="K22" s="433"/>
      <c r="L22" s="434"/>
      <c r="M22" s="434"/>
      <c r="N22" s="434"/>
      <c r="O22" s="127"/>
      <c r="P22" s="127"/>
      <c r="Q22" s="127"/>
      <c r="R22" s="127"/>
      <c r="S22" s="127"/>
    </row>
    <row r="23" spans="4:19" s="6" customFormat="1" x14ac:dyDescent="0.35">
      <c r="D23" s="746" t="s">
        <v>468</v>
      </c>
      <c r="E23" s="746"/>
      <c r="F23" s="746"/>
      <c r="G23" s="746"/>
      <c r="H23" s="746"/>
      <c r="I23" s="746"/>
      <c r="J23" s="746"/>
      <c r="K23" s="24" t="s">
        <v>30</v>
      </c>
      <c r="L23" s="24">
        <v>-173606956</v>
      </c>
      <c r="M23" s="24">
        <v>-220402503</v>
      </c>
      <c r="N23" s="24">
        <v>-193913484</v>
      </c>
      <c r="O23" s="127"/>
      <c r="P23" s="127"/>
      <c r="Q23" s="127"/>
      <c r="R23" s="127"/>
      <c r="S23" s="127"/>
    </row>
    <row r="24" spans="4:19" s="6" customFormat="1" x14ac:dyDescent="0.35">
      <c r="D24" s="746" t="s">
        <v>469</v>
      </c>
      <c r="E24" s="746"/>
      <c r="F24" s="746"/>
      <c r="G24" s="746"/>
      <c r="H24" s="746"/>
      <c r="I24" s="746"/>
      <c r="J24" s="746"/>
      <c r="K24" s="24" t="s">
        <v>30</v>
      </c>
      <c r="L24" s="24">
        <v>-3318229</v>
      </c>
      <c r="M24" s="24">
        <v>-4420211</v>
      </c>
      <c r="N24" s="24">
        <v>-5377736</v>
      </c>
      <c r="O24" s="127"/>
      <c r="P24" s="127"/>
      <c r="Q24" s="127"/>
      <c r="R24" s="127"/>
      <c r="S24" s="127"/>
    </row>
    <row r="25" spans="4:19" s="6" customFormat="1" x14ac:dyDescent="0.35">
      <c r="D25" s="746" t="s">
        <v>470</v>
      </c>
      <c r="E25" s="746"/>
      <c r="F25" s="746"/>
      <c r="G25" s="746"/>
      <c r="H25" s="746"/>
      <c r="I25" s="746"/>
      <c r="J25" s="746"/>
      <c r="K25" s="24" t="s">
        <v>30</v>
      </c>
      <c r="L25" s="24">
        <v>-55876</v>
      </c>
      <c r="M25" s="24">
        <v>5145</v>
      </c>
      <c r="N25" s="24">
        <v>9903</v>
      </c>
      <c r="O25" s="127"/>
      <c r="P25" s="127"/>
      <c r="Q25" s="127"/>
      <c r="R25" s="127"/>
      <c r="S25" s="127"/>
    </row>
    <row r="26" spans="4:19" s="6" customFormat="1" x14ac:dyDescent="0.35">
      <c r="D26" s="746" t="s">
        <v>471</v>
      </c>
      <c r="E26" s="746"/>
      <c r="F26" s="746"/>
      <c r="G26" s="746"/>
      <c r="H26" s="746"/>
      <c r="I26" s="746"/>
      <c r="J26" s="746"/>
      <c r="K26" s="24" t="s">
        <v>30</v>
      </c>
      <c r="L26" s="24">
        <v>1374524</v>
      </c>
      <c r="M26" s="24">
        <v>-188809</v>
      </c>
      <c r="N26" s="24">
        <v>29671</v>
      </c>
      <c r="O26" s="127"/>
      <c r="P26" s="127"/>
      <c r="Q26" s="127"/>
      <c r="R26" s="127"/>
      <c r="S26" s="127"/>
    </row>
    <row r="27" spans="4:19" s="6" customFormat="1" x14ac:dyDescent="0.35">
      <c r="D27" s="746" t="s">
        <v>472</v>
      </c>
      <c r="E27" s="746"/>
      <c r="F27" s="746"/>
      <c r="G27" s="746"/>
      <c r="H27" s="746"/>
      <c r="I27" s="746"/>
      <c r="J27" s="746"/>
      <c r="K27" s="24" t="s">
        <v>30</v>
      </c>
      <c r="L27" s="24">
        <v>0</v>
      </c>
      <c r="M27" s="24">
        <v>23033</v>
      </c>
      <c r="N27" s="24">
        <v>-227549</v>
      </c>
      <c r="O27" s="127"/>
      <c r="P27" s="127"/>
      <c r="Q27" s="127"/>
      <c r="R27" s="127"/>
      <c r="S27" s="127"/>
    </row>
    <row r="28" spans="4:19" s="6" customFormat="1" x14ac:dyDescent="0.35">
      <c r="D28" s="746" t="s">
        <v>473</v>
      </c>
      <c r="E28" s="746"/>
      <c r="F28" s="746"/>
      <c r="G28" s="746"/>
      <c r="H28" s="746"/>
      <c r="I28" s="746"/>
      <c r="J28" s="746"/>
      <c r="K28" s="24" t="s">
        <v>30</v>
      </c>
      <c r="L28" s="24">
        <v>-40531</v>
      </c>
      <c r="M28" s="24">
        <v>0</v>
      </c>
      <c r="N28" s="24">
        <v>0</v>
      </c>
      <c r="O28" s="127"/>
      <c r="P28" s="127"/>
      <c r="Q28" s="127"/>
      <c r="R28" s="127"/>
      <c r="S28" s="127"/>
    </row>
    <row r="29" spans="4:19" s="6" customFormat="1" x14ac:dyDescent="0.35">
      <c r="D29" s="746" t="s">
        <v>1680</v>
      </c>
      <c r="E29" s="746"/>
      <c r="F29" s="746"/>
      <c r="G29" s="746"/>
      <c r="H29" s="746"/>
      <c r="I29" s="746"/>
      <c r="J29" s="746"/>
      <c r="K29" s="24" t="s">
        <v>30</v>
      </c>
      <c r="L29" s="24">
        <v>-175647068</v>
      </c>
      <c r="M29" s="24">
        <v>-224983345</v>
      </c>
      <c r="N29" s="24">
        <v>-199479195</v>
      </c>
      <c r="O29" s="127"/>
      <c r="P29" s="127"/>
      <c r="Q29" s="127"/>
      <c r="R29" s="127"/>
      <c r="S29" s="127"/>
    </row>
    <row r="30" spans="4:19" s="6" customFormat="1" x14ac:dyDescent="0.35">
      <c r="D30" s="746" t="s">
        <v>474</v>
      </c>
      <c r="E30" s="746"/>
      <c r="F30" s="746"/>
      <c r="G30" s="746"/>
      <c r="H30" s="746"/>
      <c r="I30" s="746"/>
      <c r="J30" s="746"/>
      <c r="K30" s="24" t="s">
        <v>30</v>
      </c>
      <c r="L30" s="24">
        <v>28154630</v>
      </c>
      <c r="M30" s="24">
        <v>33369433</v>
      </c>
      <c r="N30" s="24">
        <v>32842429</v>
      </c>
      <c r="O30" s="127"/>
      <c r="P30" s="127"/>
      <c r="Q30" s="127"/>
      <c r="R30" s="127"/>
      <c r="S30" s="127"/>
    </row>
    <row r="31" spans="4:19" s="6" customFormat="1" x14ac:dyDescent="0.35">
      <c r="D31" s="746" t="s">
        <v>475</v>
      </c>
      <c r="E31" s="746"/>
      <c r="F31" s="746"/>
      <c r="G31" s="746"/>
      <c r="H31" s="746"/>
      <c r="I31" s="746"/>
      <c r="J31" s="746"/>
      <c r="K31" s="24" t="s">
        <v>30</v>
      </c>
      <c r="L31" s="24">
        <v>-6369468</v>
      </c>
      <c r="M31" s="24">
        <v>-8653478</v>
      </c>
      <c r="N31" s="24">
        <v>-9205235</v>
      </c>
      <c r="O31" s="127"/>
      <c r="P31" s="127"/>
      <c r="Q31" s="127"/>
      <c r="R31" s="127"/>
      <c r="S31" s="127"/>
    </row>
    <row r="32" spans="4:19" s="6" customFormat="1" x14ac:dyDescent="0.35">
      <c r="D32" s="746" t="s">
        <v>476</v>
      </c>
      <c r="E32" s="746"/>
      <c r="F32" s="746"/>
      <c r="G32" s="746"/>
      <c r="H32" s="746"/>
      <c r="I32" s="746"/>
      <c r="J32" s="746"/>
      <c r="K32" s="24" t="s">
        <v>30</v>
      </c>
      <c r="L32" s="24">
        <v>-6369468</v>
      </c>
      <c r="M32" s="24">
        <v>-8653478</v>
      </c>
      <c r="N32" s="24">
        <v>-9205235</v>
      </c>
      <c r="O32" s="127"/>
      <c r="P32" s="127"/>
      <c r="Q32" s="127"/>
      <c r="R32" s="127"/>
      <c r="S32" s="127"/>
    </row>
    <row r="33" spans="4:19" s="6" customFormat="1" x14ac:dyDescent="0.35">
      <c r="D33" s="746" t="s">
        <v>477</v>
      </c>
      <c r="E33" s="746"/>
      <c r="F33" s="746"/>
      <c r="G33" s="746"/>
      <c r="H33" s="746"/>
      <c r="I33" s="746"/>
      <c r="J33" s="746"/>
      <c r="K33" s="24" t="s">
        <v>30</v>
      </c>
      <c r="L33" s="24">
        <v>0</v>
      </c>
      <c r="M33" s="24">
        <v>0</v>
      </c>
      <c r="N33" s="24">
        <v>0</v>
      </c>
      <c r="O33" s="127"/>
      <c r="P33" s="127"/>
      <c r="Q33" s="127"/>
      <c r="R33" s="127"/>
      <c r="S33" s="127"/>
    </row>
    <row r="34" spans="4:19" s="6" customFormat="1" x14ac:dyDescent="0.35">
      <c r="D34" s="822" t="s">
        <v>478</v>
      </c>
      <c r="E34" s="822"/>
      <c r="F34" s="822"/>
      <c r="G34" s="822"/>
      <c r="H34" s="822"/>
      <c r="I34" s="822"/>
      <c r="J34" s="822"/>
      <c r="K34" s="290" t="s">
        <v>30</v>
      </c>
      <c r="L34" s="290">
        <v>21785162</v>
      </c>
      <c r="M34" s="290">
        <v>24715955</v>
      </c>
      <c r="N34" s="290">
        <v>23637194</v>
      </c>
      <c r="O34" s="127"/>
      <c r="P34" s="127"/>
      <c r="Q34" s="127"/>
      <c r="R34" s="127"/>
      <c r="S34" s="127"/>
    </row>
    <row r="35" spans="4:19" s="6" customFormat="1" x14ac:dyDescent="0.35">
      <c r="D35" s="432" t="s">
        <v>479</v>
      </c>
      <c r="E35" s="432"/>
      <c r="F35" s="432"/>
      <c r="G35" s="432"/>
      <c r="H35" s="432"/>
      <c r="I35" s="433"/>
      <c r="J35" s="433"/>
      <c r="K35" s="433"/>
      <c r="L35" s="434"/>
      <c r="M35" s="434"/>
      <c r="N35" s="434"/>
      <c r="O35" s="127"/>
      <c r="P35" s="127"/>
      <c r="Q35" s="127"/>
      <c r="R35" s="127"/>
      <c r="S35" s="127"/>
    </row>
    <row r="36" spans="4:19" s="6" customFormat="1" x14ac:dyDescent="0.35">
      <c r="D36" s="746" t="s">
        <v>480</v>
      </c>
      <c r="E36" s="746"/>
      <c r="F36" s="746"/>
      <c r="G36" s="746"/>
      <c r="H36" s="746"/>
      <c r="I36" s="746"/>
      <c r="J36" s="746"/>
      <c r="K36" s="24" t="s">
        <v>30</v>
      </c>
      <c r="L36" s="24">
        <v>575473</v>
      </c>
      <c r="M36" s="24">
        <v>819660</v>
      </c>
      <c r="N36" s="24">
        <v>851619</v>
      </c>
      <c r="O36" s="127"/>
      <c r="P36" s="127"/>
      <c r="Q36" s="127"/>
      <c r="R36" s="127"/>
      <c r="S36" s="127"/>
    </row>
    <row r="37" spans="4:19" s="6" customFormat="1" x14ac:dyDescent="0.35">
      <c r="D37" s="746" t="s">
        <v>481</v>
      </c>
      <c r="E37" s="746"/>
      <c r="F37" s="746"/>
      <c r="G37" s="746"/>
      <c r="H37" s="746"/>
      <c r="I37" s="746"/>
      <c r="J37" s="746"/>
      <c r="K37" s="24" t="s">
        <v>30</v>
      </c>
      <c r="L37" s="24">
        <v>0</v>
      </c>
      <c r="M37" s="24">
        <v>0</v>
      </c>
      <c r="N37" s="24">
        <v>0</v>
      </c>
      <c r="O37" s="127"/>
      <c r="P37" s="127"/>
      <c r="Q37" s="127"/>
      <c r="R37" s="127"/>
      <c r="S37" s="127"/>
    </row>
    <row r="38" spans="4:19" s="6" customFormat="1" x14ac:dyDescent="0.35">
      <c r="D38" s="746" t="s">
        <v>482</v>
      </c>
      <c r="E38" s="746"/>
      <c r="F38" s="746"/>
      <c r="G38" s="746"/>
      <c r="H38" s="746"/>
      <c r="I38" s="746"/>
      <c r="J38" s="746"/>
      <c r="K38" s="24" t="s">
        <v>30</v>
      </c>
      <c r="L38" s="24">
        <v>3267417</v>
      </c>
      <c r="M38" s="24">
        <v>909428</v>
      </c>
      <c r="N38" s="24">
        <v>1287642</v>
      </c>
      <c r="O38" s="127"/>
      <c r="P38" s="127"/>
      <c r="Q38" s="127"/>
      <c r="R38" s="127"/>
      <c r="S38" s="127"/>
    </row>
    <row r="39" spans="4:19" s="6" customFormat="1" x14ac:dyDescent="0.35">
      <c r="D39" s="746" t="s">
        <v>483</v>
      </c>
      <c r="E39" s="746"/>
      <c r="F39" s="746"/>
      <c r="G39" s="746"/>
      <c r="H39" s="746"/>
      <c r="I39" s="746"/>
      <c r="J39" s="746"/>
      <c r="K39" s="24" t="s">
        <v>30</v>
      </c>
      <c r="L39" s="24">
        <v>1029781</v>
      </c>
      <c r="M39" s="24">
        <v>438570</v>
      </c>
      <c r="N39" s="24" t="s">
        <v>23</v>
      </c>
      <c r="O39" s="127"/>
      <c r="P39" s="127"/>
      <c r="Q39" s="127"/>
      <c r="R39" s="127"/>
      <c r="S39" s="127"/>
    </row>
    <row r="40" spans="4:19" s="6" customFormat="1" x14ac:dyDescent="0.35">
      <c r="D40" s="746" t="s">
        <v>484</v>
      </c>
      <c r="E40" s="746"/>
      <c r="F40" s="746"/>
      <c r="G40" s="746"/>
      <c r="H40" s="746"/>
      <c r="I40" s="746"/>
      <c r="J40" s="746"/>
      <c r="K40" s="24" t="s">
        <v>30</v>
      </c>
      <c r="L40" s="24">
        <v>-63050</v>
      </c>
      <c r="M40" s="24">
        <v>-130092</v>
      </c>
      <c r="N40" s="24">
        <v>-252430</v>
      </c>
      <c r="O40" s="127"/>
      <c r="P40" s="127"/>
      <c r="Q40" s="127"/>
      <c r="R40" s="127"/>
      <c r="S40" s="127"/>
    </row>
    <row r="41" spans="4:19" s="6" customFormat="1" x14ac:dyDescent="0.35">
      <c r="D41" s="746" t="s">
        <v>485</v>
      </c>
      <c r="E41" s="746"/>
      <c r="F41" s="746"/>
      <c r="G41" s="746"/>
      <c r="H41" s="746"/>
      <c r="I41" s="746"/>
      <c r="J41" s="746"/>
      <c r="K41" s="24" t="s">
        <v>30</v>
      </c>
      <c r="L41" s="24">
        <v>132287</v>
      </c>
      <c r="M41" s="24">
        <v>157328</v>
      </c>
      <c r="N41" s="24">
        <v>130558</v>
      </c>
      <c r="O41" s="127"/>
      <c r="P41" s="127"/>
      <c r="Q41" s="127"/>
      <c r="R41" s="127"/>
      <c r="S41" s="127"/>
    </row>
    <row r="42" spans="4:19" s="6" customFormat="1" x14ac:dyDescent="0.35">
      <c r="D42" s="822" t="s">
        <v>1681</v>
      </c>
      <c r="E42" s="822"/>
      <c r="F42" s="822"/>
      <c r="G42" s="822"/>
      <c r="H42" s="822"/>
      <c r="I42" s="822"/>
      <c r="J42" s="822"/>
      <c r="K42" s="290" t="s">
        <v>30</v>
      </c>
      <c r="L42" s="290">
        <v>4941908</v>
      </c>
      <c r="M42" s="290">
        <v>2194894</v>
      </c>
      <c r="N42" s="290">
        <v>2017389</v>
      </c>
      <c r="O42" s="127"/>
      <c r="P42" s="127"/>
      <c r="Q42" s="127"/>
      <c r="R42" s="127"/>
      <c r="S42" s="127"/>
    </row>
    <row r="43" spans="4:19" s="6" customFormat="1" x14ac:dyDescent="0.35">
      <c r="D43" s="822" t="s">
        <v>1682</v>
      </c>
      <c r="E43" s="822"/>
      <c r="F43" s="822"/>
      <c r="G43" s="822"/>
      <c r="H43" s="822"/>
      <c r="I43" s="822"/>
      <c r="J43" s="822"/>
      <c r="K43" s="290" t="s">
        <v>30</v>
      </c>
      <c r="L43" s="290">
        <v>26727070</v>
      </c>
      <c r="M43" s="290">
        <v>26910849</v>
      </c>
      <c r="N43" s="290">
        <v>25654583</v>
      </c>
      <c r="O43" s="127"/>
      <c r="P43" s="127"/>
      <c r="Q43" s="127"/>
      <c r="R43" s="127"/>
      <c r="S43" s="127"/>
    </row>
    <row r="44" spans="4:19" s="6" customFormat="1" x14ac:dyDescent="0.35">
      <c r="D44" s="432" t="s">
        <v>486</v>
      </c>
      <c r="E44" s="432"/>
      <c r="F44" s="432"/>
      <c r="G44" s="432"/>
      <c r="H44" s="432"/>
      <c r="I44" s="433"/>
      <c r="J44" s="433"/>
      <c r="K44" s="433"/>
      <c r="L44" s="434"/>
      <c r="M44" s="434"/>
      <c r="N44" s="434"/>
      <c r="O44" s="127"/>
      <c r="P44" s="127"/>
      <c r="Q44" s="127"/>
      <c r="R44" s="127"/>
      <c r="S44" s="127"/>
    </row>
    <row r="45" spans="4:19" s="6" customFormat="1" x14ac:dyDescent="0.35">
      <c r="D45" s="746" t="s">
        <v>487</v>
      </c>
      <c r="E45" s="746"/>
      <c r="F45" s="746"/>
      <c r="G45" s="746"/>
      <c r="H45" s="746"/>
      <c r="I45" s="746"/>
      <c r="J45" s="746"/>
      <c r="K45" s="24" t="s">
        <v>30</v>
      </c>
      <c r="L45" s="24">
        <v>3425437</v>
      </c>
      <c r="M45" s="24">
        <v>4543957</v>
      </c>
      <c r="N45" s="24">
        <v>5028870</v>
      </c>
      <c r="O45" s="127"/>
      <c r="P45" s="127"/>
      <c r="Q45" s="127"/>
      <c r="R45" s="127"/>
      <c r="S45" s="127"/>
    </row>
    <row r="46" spans="4:19" s="6" customFormat="1" x14ac:dyDescent="0.35">
      <c r="D46" s="746" t="s">
        <v>488</v>
      </c>
      <c r="E46" s="746"/>
      <c r="F46" s="746"/>
      <c r="G46" s="746"/>
      <c r="H46" s="746"/>
      <c r="I46" s="746"/>
      <c r="J46" s="746"/>
      <c r="K46" s="24" t="s">
        <v>30</v>
      </c>
      <c r="L46" s="24">
        <v>2810703</v>
      </c>
      <c r="M46" s="24">
        <v>3563642</v>
      </c>
      <c r="N46" s="24">
        <v>3923006</v>
      </c>
      <c r="O46" s="127"/>
      <c r="P46" s="127"/>
      <c r="Q46" s="127"/>
      <c r="R46" s="127"/>
      <c r="S46" s="127"/>
    </row>
    <row r="47" spans="4:19" s="6" customFormat="1" x14ac:dyDescent="0.35">
      <c r="D47" s="746" t="s">
        <v>489</v>
      </c>
      <c r="E47" s="746"/>
      <c r="F47" s="746"/>
      <c r="G47" s="746"/>
      <c r="H47" s="746"/>
      <c r="I47" s="746"/>
      <c r="J47" s="746"/>
      <c r="K47" s="24" t="s">
        <v>30</v>
      </c>
      <c r="L47" s="24">
        <v>457815</v>
      </c>
      <c r="M47" s="24">
        <v>752864</v>
      </c>
      <c r="N47" s="24">
        <v>846106</v>
      </c>
      <c r="O47" s="127"/>
      <c r="P47" s="127"/>
      <c r="Q47" s="127"/>
      <c r="R47" s="127"/>
      <c r="S47" s="127"/>
    </row>
    <row r="48" spans="4:19" s="6" customFormat="1" x14ac:dyDescent="0.35">
      <c r="D48" s="746" t="s">
        <v>490</v>
      </c>
      <c r="E48" s="746"/>
      <c r="F48" s="746"/>
      <c r="G48" s="746"/>
      <c r="H48" s="746"/>
      <c r="I48" s="746"/>
      <c r="J48" s="746"/>
      <c r="K48" s="24" t="s">
        <v>30</v>
      </c>
      <c r="L48" s="24">
        <v>156919</v>
      </c>
      <c r="M48" s="24">
        <v>227451</v>
      </c>
      <c r="N48" s="24">
        <v>259758</v>
      </c>
      <c r="O48" s="127"/>
      <c r="P48" s="127"/>
      <c r="Q48" s="127"/>
      <c r="R48" s="127"/>
      <c r="S48" s="127"/>
    </row>
    <row r="49" spans="4:19" s="6" customFormat="1" x14ac:dyDescent="0.35">
      <c r="D49" s="746" t="s">
        <v>491</v>
      </c>
      <c r="E49" s="746"/>
      <c r="F49" s="746"/>
      <c r="G49" s="746"/>
      <c r="H49" s="746"/>
      <c r="I49" s="746"/>
      <c r="J49" s="746"/>
      <c r="K49" s="24" t="s">
        <v>30</v>
      </c>
      <c r="L49" s="24">
        <v>13210888</v>
      </c>
      <c r="M49" s="24">
        <v>12873147</v>
      </c>
      <c r="N49" s="24">
        <v>11557780</v>
      </c>
      <c r="O49" s="127"/>
      <c r="P49" s="127"/>
      <c r="Q49" s="127"/>
      <c r="R49" s="127"/>
      <c r="S49" s="127"/>
    </row>
    <row r="50" spans="4:19" s="6" customFormat="1" x14ac:dyDescent="0.35">
      <c r="D50" s="746" t="s">
        <v>492</v>
      </c>
      <c r="E50" s="746"/>
      <c r="F50" s="746"/>
      <c r="G50" s="746"/>
      <c r="H50" s="746"/>
      <c r="I50" s="746"/>
      <c r="J50" s="746"/>
      <c r="K50" s="24" t="s">
        <v>30</v>
      </c>
      <c r="L50" s="24">
        <v>9933488</v>
      </c>
      <c r="M50" s="24">
        <v>10282699</v>
      </c>
      <c r="N50" s="24">
        <v>8890597</v>
      </c>
      <c r="O50" s="127"/>
      <c r="P50" s="127"/>
      <c r="Q50" s="127"/>
      <c r="R50" s="127"/>
      <c r="S50" s="127"/>
    </row>
    <row r="51" spans="4:19" s="6" customFormat="1" x14ac:dyDescent="0.35">
      <c r="D51" s="746" t="s">
        <v>493</v>
      </c>
      <c r="E51" s="746"/>
      <c r="F51" s="746"/>
      <c r="G51" s="746"/>
      <c r="H51" s="746"/>
      <c r="I51" s="746"/>
      <c r="J51" s="746"/>
      <c r="K51" s="24" t="s">
        <v>30</v>
      </c>
      <c r="L51" s="24">
        <v>3260520</v>
      </c>
      <c r="M51" s="24">
        <v>2559977</v>
      </c>
      <c r="N51" s="24">
        <v>2625555</v>
      </c>
      <c r="O51" s="127"/>
      <c r="P51" s="127"/>
      <c r="Q51" s="127"/>
      <c r="R51" s="127"/>
      <c r="S51" s="127"/>
    </row>
    <row r="52" spans="4:19" s="6" customFormat="1" x14ac:dyDescent="0.35">
      <c r="D52" s="746" t="s">
        <v>494</v>
      </c>
      <c r="E52" s="746"/>
      <c r="F52" s="746"/>
      <c r="G52" s="746"/>
      <c r="H52" s="746"/>
      <c r="I52" s="746"/>
      <c r="J52" s="746"/>
      <c r="K52" s="24" t="s">
        <v>30</v>
      </c>
      <c r="L52" s="24">
        <v>16880</v>
      </c>
      <c r="M52" s="24">
        <v>30471</v>
      </c>
      <c r="N52" s="24">
        <v>41628</v>
      </c>
      <c r="O52" s="127"/>
      <c r="P52" s="127"/>
      <c r="Q52" s="127"/>
      <c r="R52" s="127"/>
      <c r="S52" s="127"/>
    </row>
    <row r="53" spans="4:19" s="6" customFormat="1" x14ac:dyDescent="0.35">
      <c r="D53" s="746" t="s">
        <v>495</v>
      </c>
      <c r="E53" s="746"/>
      <c r="F53" s="746"/>
      <c r="G53" s="746"/>
      <c r="H53" s="746"/>
      <c r="I53" s="746"/>
      <c r="J53" s="746"/>
      <c r="K53" s="24" t="s">
        <v>30</v>
      </c>
      <c r="L53" s="24">
        <v>0</v>
      </c>
      <c r="M53" s="24">
        <v>0</v>
      </c>
      <c r="N53" s="24">
        <v>0</v>
      </c>
      <c r="O53" s="127"/>
      <c r="P53" s="127"/>
      <c r="Q53" s="127"/>
      <c r="R53" s="127"/>
      <c r="S53" s="127"/>
    </row>
    <row r="54" spans="4:19" s="6" customFormat="1" x14ac:dyDescent="0.35">
      <c r="D54" s="746" t="s">
        <v>496</v>
      </c>
      <c r="E54" s="746"/>
      <c r="F54" s="746"/>
      <c r="G54" s="746"/>
      <c r="H54" s="746"/>
      <c r="I54" s="746"/>
      <c r="J54" s="746"/>
      <c r="K54" s="24" t="s">
        <v>30</v>
      </c>
      <c r="L54" s="24">
        <v>6841182</v>
      </c>
      <c r="M54" s="24">
        <v>6990419</v>
      </c>
      <c r="N54" s="24">
        <v>8453800</v>
      </c>
      <c r="O54" s="127"/>
      <c r="P54" s="127"/>
      <c r="Q54" s="127"/>
      <c r="R54" s="127"/>
      <c r="S54" s="127"/>
    </row>
    <row r="55" spans="4:19" s="6" customFormat="1" x14ac:dyDescent="0.35">
      <c r="D55" s="746" t="s">
        <v>497</v>
      </c>
      <c r="E55" s="746"/>
      <c r="F55" s="746"/>
      <c r="G55" s="746"/>
      <c r="H55" s="746"/>
      <c r="I55" s="746"/>
      <c r="J55" s="746"/>
      <c r="K55" s="24" t="s">
        <v>30</v>
      </c>
      <c r="L55" s="24">
        <v>1812955</v>
      </c>
      <c r="M55" s="24">
        <v>3938084</v>
      </c>
      <c r="N55" s="24">
        <v>6128884</v>
      </c>
      <c r="O55" s="127"/>
      <c r="P55" s="127"/>
      <c r="Q55" s="127"/>
      <c r="R55" s="127"/>
      <c r="S55" s="127"/>
    </row>
    <row r="56" spans="4:19" s="6" customFormat="1" x14ac:dyDescent="0.35">
      <c r="D56" s="746" t="s">
        <v>498</v>
      </c>
      <c r="E56" s="746"/>
      <c r="F56" s="746"/>
      <c r="G56" s="746"/>
      <c r="H56" s="746"/>
      <c r="I56" s="746"/>
      <c r="J56" s="746"/>
      <c r="K56" s="24" t="s">
        <v>30</v>
      </c>
      <c r="L56" s="24">
        <v>1411786</v>
      </c>
      <c r="M56" s="24">
        <v>1581901</v>
      </c>
      <c r="N56" s="24">
        <v>947376</v>
      </c>
      <c r="O56" s="127"/>
      <c r="P56" s="127"/>
      <c r="Q56" s="127"/>
      <c r="R56" s="127"/>
      <c r="S56" s="127"/>
    </row>
    <row r="57" spans="4:19" s="6" customFormat="1" x14ac:dyDescent="0.35">
      <c r="D57" s="746" t="s">
        <v>499</v>
      </c>
      <c r="E57" s="746"/>
      <c r="F57" s="746"/>
      <c r="G57" s="746"/>
      <c r="H57" s="746"/>
      <c r="I57" s="746"/>
      <c r="J57" s="746"/>
      <c r="K57" s="24" t="s">
        <v>30</v>
      </c>
      <c r="L57" s="24">
        <v>3616441</v>
      </c>
      <c r="M57" s="24">
        <v>1470434</v>
      </c>
      <c r="N57" s="24">
        <v>1377540</v>
      </c>
      <c r="O57" s="127"/>
      <c r="P57" s="127"/>
      <c r="Q57" s="127"/>
      <c r="R57" s="127"/>
      <c r="S57" s="127"/>
    </row>
    <row r="58" spans="4:19" s="6" customFormat="1" x14ac:dyDescent="0.35">
      <c r="D58" s="746" t="s">
        <v>500</v>
      </c>
      <c r="E58" s="746"/>
      <c r="F58" s="746"/>
      <c r="G58" s="746"/>
      <c r="H58" s="746"/>
      <c r="I58" s="746"/>
      <c r="J58" s="746"/>
      <c r="K58" s="24" t="s">
        <v>30</v>
      </c>
      <c r="L58" s="24">
        <v>0</v>
      </c>
      <c r="M58" s="24">
        <v>0</v>
      </c>
      <c r="N58" s="24">
        <v>0</v>
      </c>
      <c r="O58" s="127"/>
      <c r="P58" s="127"/>
      <c r="Q58" s="127"/>
      <c r="R58" s="127"/>
      <c r="S58" s="127"/>
    </row>
    <row r="59" spans="4:19" s="6" customFormat="1" x14ac:dyDescent="0.35">
      <c r="D59" s="746" t="s">
        <v>501</v>
      </c>
      <c r="E59" s="746"/>
      <c r="F59" s="746"/>
      <c r="G59" s="746"/>
      <c r="H59" s="746"/>
      <c r="I59" s="746"/>
      <c r="J59" s="746"/>
      <c r="K59" s="24" t="s">
        <v>30</v>
      </c>
      <c r="L59" s="24">
        <v>0</v>
      </c>
      <c r="M59" s="24">
        <v>0</v>
      </c>
      <c r="N59" s="24">
        <v>0</v>
      </c>
      <c r="O59" s="127"/>
      <c r="P59" s="127"/>
      <c r="Q59" s="127"/>
      <c r="R59" s="127"/>
      <c r="S59" s="127"/>
    </row>
    <row r="60" spans="4:19" s="6" customFormat="1" x14ac:dyDescent="0.35">
      <c r="D60" s="746" t="s">
        <v>502</v>
      </c>
      <c r="E60" s="746"/>
      <c r="F60" s="746"/>
      <c r="G60" s="746"/>
      <c r="H60" s="746"/>
      <c r="I60" s="746"/>
      <c r="J60" s="746"/>
      <c r="K60" s="24" t="s">
        <v>30</v>
      </c>
      <c r="L60" s="24">
        <v>3249563</v>
      </c>
      <c r="M60" s="24">
        <v>2503326</v>
      </c>
      <c r="N60" s="24">
        <v>614133</v>
      </c>
      <c r="O60" s="127"/>
      <c r="P60" s="127"/>
      <c r="Q60" s="127"/>
      <c r="R60" s="127"/>
      <c r="S60" s="127"/>
    </row>
    <row r="61" spans="4:19" s="6" customFormat="1" x14ac:dyDescent="0.35">
      <c r="D61" s="746" t="s">
        <v>503</v>
      </c>
      <c r="E61" s="746"/>
      <c r="F61" s="746"/>
      <c r="G61" s="746"/>
      <c r="H61" s="746"/>
      <c r="I61" s="746"/>
      <c r="J61" s="746"/>
      <c r="K61" s="24" t="s">
        <v>30</v>
      </c>
      <c r="L61" s="24">
        <v>767223</v>
      </c>
      <c r="M61" s="24">
        <v>154156</v>
      </c>
      <c r="N61" s="24">
        <v>129881</v>
      </c>
      <c r="O61" s="127"/>
      <c r="P61" s="127"/>
      <c r="Q61" s="127"/>
      <c r="R61" s="127"/>
      <c r="S61" s="127"/>
    </row>
    <row r="62" spans="4:19" s="6" customFormat="1" x14ac:dyDescent="0.35">
      <c r="D62" s="746" t="s">
        <v>504</v>
      </c>
      <c r="E62" s="746"/>
      <c r="F62" s="746"/>
      <c r="G62" s="746"/>
      <c r="H62" s="746"/>
      <c r="I62" s="746"/>
      <c r="J62" s="746"/>
      <c r="K62" s="24" t="s">
        <v>30</v>
      </c>
      <c r="L62" s="24">
        <v>75004</v>
      </c>
      <c r="M62" s="24">
        <v>38206</v>
      </c>
      <c r="N62" s="24">
        <v>67025</v>
      </c>
      <c r="O62" s="127"/>
      <c r="P62" s="127"/>
      <c r="Q62" s="127"/>
      <c r="R62" s="127"/>
      <c r="S62" s="127"/>
    </row>
    <row r="63" spans="4:19" s="6" customFormat="1" x14ac:dyDescent="0.35">
      <c r="D63" s="746" t="s">
        <v>505</v>
      </c>
      <c r="E63" s="746"/>
      <c r="F63" s="746"/>
      <c r="G63" s="746"/>
      <c r="H63" s="746"/>
      <c r="I63" s="746"/>
      <c r="J63" s="746"/>
      <c r="K63" s="24" t="s">
        <v>30</v>
      </c>
      <c r="L63" s="24">
        <v>2407336</v>
      </c>
      <c r="M63" s="24">
        <v>2310964</v>
      </c>
      <c r="N63" s="24">
        <v>417227</v>
      </c>
      <c r="O63" s="127"/>
      <c r="P63" s="127"/>
      <c r="Q63" s="127"/>
      <c r="R63" s="127"/>
      <c r="S63" s="127"/>
    </row>
    <row r="64" spans="4:19" s="6" customFormat="1" x14ac:dyDescent="0.35">
      <c r="D64" s="431" t="s">
        <v>1683</v>
      </c>
      <c r="E64" s="431"/>
      <c r="F64" s="431"/>
      <c r="G64" s="431"/>
      <c r="H64" s="431"/>
      <c r="I64" s="431"/>
      <c r="J64" s="431"/>
      <c r="K64" s="427" t="s">
        <v>30</v>
      </c>
      <c r="L64" s="427">
        <v>26727070</v>
      </c>
      <c r="M64" s="427">
        <v>26910849</v>
      </c>
      <c r="N64" s="427">
        <v>25654583</v>
      </c>
      <c r="O64" s="127"/>
      <c r="P64" s="127"/>
      <c r="Q64" s="127"/>
      <c r="R64" s="127"/>
      <c r="S64" s="127"/>
    </row>
    <row r="65" spans="3:20" s="6" customFormat="1" x14ac:dyDescent="0.35">
      <c r="D65" s="48"/>
      <c r="E65" s="48"/>
      <c r="F65" s="48"/>
      <c r="G65" s="48"/>
      <c r="H65" s="48"/>
      <c r="L65" s="47"/>
      <c r="O65" s="127"/>
      <c r="P65" s="127"/>
      <c r="Q65" s="127"/>
      <c r="R65" s="127"/>
      <c r="S65" s="127"/>
    </row>
    <row r="66" spans="3:20" s="6" customFormat="1" x14ac:dyDescent="0.35">
      <c r="C66" s="42"/>
      <c r="D66" s="42"/>
      <c r="E66" s="42"/>
      <c r="F66" s="42"/>
      <c r="G66" s="42"/>
      <c r="H66" s="42"/>
      <c r="I66" s="42"/>
      <c r="J66" s="42"/>
      <c r="K66" s="42"/>
      <c r="L66" s="42"/>
      <c r="M66" s="42"/>
    </row>
    <row r="67" spans="3:20" s="50" customFormat="1" ht="18" customHeight="1" x14ac:dyDescent="0.4">
      <c r="D67" s="64" t="s">
        <v>1159</v>
      </c>
      <c r="E67" s="64"/>
      <c r="F67" s="64"/>
      <c r="G67" s="64"/>
      <c r="H67" s="64"/>
      <c r="I67" s="64"/>
      <c r="J67" s="64"/>
      <c r="K67" s="64"/>
      <c r="L67" s="64"/>
      <c r="M67" s="64"/>
      <c r="N67" s="35"/>
      <c r="O67" s="6"/>
      <c r="P67" s="6"/>
      <c r="Q67" s="6"/>
      <c r="R67" s="6"/>
      <c r="S67" s="6"/>
      <c r="T67" s="6"/>
    </row>
    <row r="68" spans="3:20" s="6" customFormat="1" x14ac:dyDescent="0.35">
      <c r="D68" s="135"/>
      <c r="E68" s="136"/>
      <c r="F68" s="136"/>
      <c r="G68" s="136"/>
      <c r="H68" s="42"/>
      <c r="I68" s="42"/>
      <c r="J68" s="42"/>
      <c r="K68" s="42"/>
      <c r="L68" s="42"/>
      <c r="M68" s="42"/>
      <c r="N68" s="42"/>
    </row>
    <row r="69" spans="3:20" s="50" customFormat="1" ht="16" x14ac:dyDescent="0.4">
      <c r="D69" s="138" t="s">
        <v>881</v>
      </c>
      <c r="E69" s="87"/>
      <c r="F69" s="87"/>
      <c r="G69" s="87"/>
      <c r="H69" s="39"/>
      <c r="I69" s="39"/>
      <c r="J69" s="39"/>
      <c r="K69" s="39"/>
      <c r="L69" s="107"/>
      <c r="M69" s="107"/>
      <c r="N69" s="107"/>
      <c r="O69" s="6"/>
      <c r="P69" s="6"/>
      <c r="Q69" s="6"/>
      <c r="R69" s="6"/>
      <c r="S69" s="6"/>
      <c r="T69" s="6"/>
    </row>
    <row r="70" spans="3:20" s="6" customFormat="1" ht="26" x14ac:dyDescent="0.35">
      <c r="D70" s="778"/>
      <c r="E70" s="778"/>
      <c r="F70" s="778"/>
      <c r="G70" s="778"/>
      <c r="H70" s="778"/>
      <c r="I70" s="778"/>
      <c r="J70" s="778"/>
      <c r="K70" s="102" t="s">
        <v>218</v>
      </c>
      <c r="L70" s="27" t="s">
        <v>196</v>
      </c>
      <c r="M70" s="27" t="s">
        <v>197</v>
      </c>
      <c r="N70" s="27" t="s">
        <v>211</v>
      </c>
    </row>
    <row r="71" spans="3:20" s="6" customFormat="1" x14ac:dyDescent="0.35">
      <c r="D71" s="746" t="s">
        <v>1094</v>
      </c>
      <c r="E71" s="746"/>
      <c r="F71" s="746"/>
      <c r="G71" s="746"/>
      <c r="H71" s="746"/>
      <c r="I71" s="746"/>
      <c r="J71" s="746"/>
      <c r="K71" s="606" t="s">
        <v>30</v>
      </c>
      <c r="L71" s="24">
        <v>6242543</v>
      </c>
      <c r="M71" s="24">
        <v>10657276</v>
      </c>
      <c r="N71" s="24">
        <v>12076160</v>
      </c>
    </row>
    <row r="72" spans="3:20" s="6" customFormat="1" x14ac:dyDescent="0.35">
      <c r="D72" s="746" t="s">
        <v>1095</v>
      </c>
      <c r="E72" s="746"/>
      <c r="F72" s="746"/>
      <c r="G72" s="746"/>
      <c r="H72" s="746"/>
      <c r="I72" s="746"/>
      <c r="J72" s="746"/>
      <c r="K72" s="606" t="s">
        <v>30</v>
      </c>
      <c r="L72" s="24">
        <v>0</v>
      </c>
      <c r="M72" s="24">
        <v>0</v>
      </c>
      <c r="N72" s="24">
        <v>0</v>
      </c>
    </row>
    <row r="73" spans="3:20" s="6" customFormat="1" x14ac:dyDescent="0.35">
      <c r="D73" s="317" t="s">
        <v>272</v>
      </c>
      <c r="E73" s="428"/>
      <c r="F73" s="428"/>
      <c r="G73" s="428"/>
      <c r="H73" s="428"/>
      <c r="I73" s="428"/>
      <c r="J73" s="428"/>
      <c r="K73" s="427" t="s">
        <v>30</v>
      </c>
      <c r="L73" s="415">
        <v>6242543</v>
      </c>
      <c r="M73" s="415">
        <v>10657276</v>
      </c>
      <c r="N73" s="415">
        <v>12076160</v>
      </c>
    </row>
    <row r="74" spans="3:20" s="6" customFormat="1" x14ac:dyDescent="0.35">
      <c r="D74" s="242"/>
    </row>
    <row r="75" spans="3:20" s="6" customFormat="1" x14ac:dyDescent="0.35">
      <c r="C75" s="42"/>
      <c r="D75" s="49"/>
      <c r="E75" s="48"/>
      <c r="F75" s="48"/>
      <c r="G75" s="48"/>
      <c r="H75" s="130"/>
      <c r="I75" s="130"/>
      <c r="J75" s="130"/>
      <c r="K75" s="47"/>
      <c r="L75" s="42"/>
      <c r="M75" s="42"/>
    </row>
    <row r="76" spans="3:20" s="6" customFormat="1" ht="18.75" customHeight="1" x14ac:dyDescent="0.35">
      <c r="C76" s="42"/>
      <c r="D76" s="48"/>
      <c r="E76" s="48"/>
      <c r="F76" s="48"/>
      <c r="G76" s="48"/>
      <c r="H76" s="130"/>
      <c r="I76" s="130"/>
      <c r="J76" s="130"/>
      <c r="K76" s="47"/>
      <c r="L76" s="42"/>
      <c r="M76" s="42"/>
      <c r="O76" s="128"/>
      <c r="P76" s="131"/>
      <c r="Q76" s="132"/>
      <c r="R76" s="132"/>
      <c r="S76" s="132"/>
    </row>
    <row r="77" spans="3:20" s="6" customFormat="1" ht="151.25" customHeight="1" x14ac:dyDescent="0.35">
      <c r="C77" s="42"/>
      <c r="D77" s="804"/>
      <c r="E77" s="804"/>
      <c r="F77" s="804"/>
      <c r="G77" s="804"/>
      <c r="H77" s="804"/>
      <c r="I77" s="804"/>
      <c r="J77" s="804"/>
      <c r="K77" s="804"/>
      <c r="L77" s="804"/>
      <c r="M77" s="804"/>
      <c r="N77" s="804"/>
      <c r="O77" s="804"/>
      <c r="P77" s="562"/>
      <c r="Q77" s="562"/>
      <c r="R77" s="562"/>
      <c r="S77" s="32"/>
    </row>
    <row r="78" spans="3:20" s="6" customFormat="1" x14ac:dyDescent="0.35">
      <c r="D78" s="135"/>
      <c r="E78" s="136"/>
      <c r="F78" s="136"/>
      <c r="G78" s="136"/>
      <c r="H78" s="42"/>
      <c r="I78" s="42"/>
      <c r="J78" s="42"/>
      <c r="K78" s="42"/>
      <c r="L78" s="42"/>
      <c r="M78" s="42"/>
      <c r="N78" s="42"/>
      <c r="O78" s="42"/>
      <c r="P78" s="42"/>
      <c r="Q78" s="137"/>
      <c r="R78" s="137"/>
      <c r="S78" s="137"/>
    </row>
    <row r="79" spans="3:20" s="50" customFormat="1" ht="16" x14ac:dyDescent="0.4">
      <c r="D79" s="138" t="s">
        <v>1096</v>
      </c>
      <c r="E79" s="87"/>
      <c r="F79" s="87"/>
      <c r="G79" s="87"/>
      <c r="H79" s="39"/>
      <c r="I79" s="39"/>
      <c r="J79" s="39"/>
      <c r="K79" s="39"/>
      <c r="L79" s="107"/>
      <c r="M79" s="107"/>
      <c r="N79" s="107"/>
      <c r="O79" s="6"/>
      <c r="P79" s="6"/>
      <c r="Q79" s="6"/>
      <c r="R79" s="6"/>
      <c r="S79" s="6"/>
      <c r="T79" s="6"/>
    </row>
    <row r="80" spans="3:20" s="6" customFormat="1" ht="26" x14ac:dyDescent="0.35">
      <c r="D80" s="778"/>
      <c r="E80" s="778"/>
      <c r="F80" s="778"/>
      <c r="G80" s="778"/>
      <c r="H80" s="778"/>
      <c r="I80" s="778"/>
      <c r="J80" s="778"/>
      <c r="K80" s="102" t="s">
        <v>218</v>
      </c>
      <c r="L80" s="27" t="s">
        <v>196</v>
      </c>
      <c r="M80" s="27" t="s">
        <v>197</v>
      </c>
      <c r="N80" s="27" t="s">
        <v>211</v>
      </c>
    </row>
    <row r="81" spans="3:19" s="6" customFormat="1" x14ac:dyDescent="0.35">
      <c r="D81" s="746" t="s">
        <v>1097</v>
      </c>
      <c r="E81" s="746"/>
      <c r="F81" s="746"/>
      <c r="G81" s="746"/>
      <c r="H81" s="746"/>
      <c r="I81" s="746"/>
      <c r="J81" s="746"/>
      <c r="K81" s="606" t="s">
        <v>30</v>
      </c>
      <c r="L81" s="24">
        <v>40083</v>
      </c>
      <c r="M81" s="24">
        <v>185077</v>
      </c>
      <c r="N81" s="24">
        <v>0</v>
      </c>
    </row>
    <row r="82" spans="3:19" s="6" customFormat="1" x14ac:dyDescent="0.35">
      <c r="D82" s="746" t="s">
        <v>1098</v>
      </c>
      <c r="E82" s="746"/>
      <c r="F82" s="746"/>
      <c r="G82" s="746"/>
      <c r="H82" s="746"/>
      <c r="I82" s="746"/>
      <c r="J82" s="746"/>
      <c r="K82" s="606" t="s">
        <v>30</v>
      </c>
      <c r="L82" s="24">
        <v>2740490</v>
      </c>
      <c r="M82" s="24">
        <v>2437316</v>
      </c>
      <c r="N82" s="24">
        <v>1827555</v>
      </c>
    </row>
    <row r="83" spans="3:19" s="6" customFormat="1" x14ac:dyDescent="0.35">
      <c r="D83" s="317" t="s">
        <v>272</v>
      </c>
      <c r="E83" s="428"/>
      <c r="F83" s="428"/>
      <c r="G83" s="428"/>
      <c r="H83" s="428"/>
      <c r="I83" s="428"/>
      <c r="J83" s="428"/>
      <c r="K83" s="427" t="s">
        <v>30</v>
      </c>
      <c r="L83" s="415">
        <v>2780573</v>
      </c>
      <c r="M83" s="415">
        <v>2622393</v>
      </c>
      <c r="N83" s="415">
        <v>1827555</v>
      </c>
    </row>
    <row r="84" spans="3:19" s="6" customFormat="1" x14ac:dyDescent="0.35">
      <c r="D84" s="242"/>
    </row>
    <row r="85" spans="3:19" s="6" customFormat="1" x14ac:dyDescent="0.35">
      <c r="C85" s="42"/>
      <c r="D85" s="49"/>
      <c r="E85" s="48"/>
      <c r="F85" s="48"/>
      <c r="G85" s="48"/>
      <c r="H85" s="130"/>
      <c r="I85" s="130"/>
      <c r="J85" s="130"/>
      <c r="K85" s="47"/>
      <c r="L85" s="42"/>
      <c r="M85" s="42"/>
    </row>
    <row r="86" spans="3:19" s="6" customFormat="1" ht="18.75" customHeight="1" x14ac:dyDescent="0.35">
      <c r="C86" s="42"/>
      <c r="D86" s="48"/>
      <c r="E86" s="48"/>
      <c r="F86" s="48"/>
      <c r="G86" s="48"/>
      <c r="H86" s="130"/>
      <c r="I86" s="130"/>
      <c r="J86" s="130"/>
      <c r="K86" s="47"/>
      <c r="L86" s="42"/>
      <c r="M86" s="42"/>
      <c r="O86" s="128"/>
      <c r="P86" s="131"/>
      <c r="Q86" s="132"/>
      <c r="R86" s="132"/>
      <c r="S86" s="132"/>
    </row>
    <row r="87" spans="3:19" s="6" customFormat="1" ht="92.5" customHeight="1" x14ac:dyDescent="0.35">
      <c r="C87" s="42"/>
      <c r="D87" s="804"/>
      <c r="E87" s="804"/>
      <c r="F87" s="804"/>
      <c r="G87" s="804"/>
      <c r="H87" s="804"/>
      <c r="I87" s="804"/>
      <c r="J87" s="804"/>
      <c r="K87" s="804"/>
      <c r="L87" s="804"/>
      <c r="M87" s="804"/>
      <c r="N87" s="804"/>
      <c r="O87" s="804"/>
      <c r="P87" s="562"/>
      <c r="Q87" s="562"/>
      <c r="R87" s="562"/>
      <c r="S87" s="32"/>
    </row>
    <row r="88" spans="3:19" s="6" customFormat="1" x14ac:dyDescent="0.35">
      <c r="D88" s="135"/>
      <c r="E88" s="136"/>
      <c r="F88" s="136"/>
      <c r="G88" s="136"/>
      <c r="H88" s="42"/>
      <c r="I88" s="42"/>
      <c r="J88" s="42"/>
      <c r="K88" s="42"/>
      <c r="L88" s="42"/>
      <c r="M88" s="42"/>
      <c r="N88" s="42"/>
      <c r="O88" s="42"/>
      <c r="P88" s="42"/>
      <c r="Q88" s="137"/>
      <c r="R88" s="137"/>
      <c r="S88" s="137"/>
    </row>
    <row r="89" spans="3:19" s="6" customFormat="1" x14ac:dyDescent="0.35">
      <c r="D89" s="135"/>
      <c r="E89" s="136"/>
      <c r="F89" s="136"/>
      <c r="G89" s="136"/>
      <c r="H89" s="42"/>
      <c r="I89" s="42"/>
      <c r="J89" s="42"/>
      <c r="K89" s="42"/>
      <c r="L89" s="42"/>
      <c r="M89" s="42"/>
      <c r="N89" s="42"/>
      <c r="O89" s="42"/>
      <c r="P89" s="42"/>
      <c r="Q89" s="137"/>
      <c r="R89" s="137"/>
      <c r="S89" s="137"/>
    </row>
    <row r="90" spans="3:19" s="50" customFormat="1" ht="18" customHeight="1" x14ac:dyDescent="0.4">
      <c r="D90" s="64" t="s">
        <v>527</v>
      </c>
      <c r="E90" s="64"/>
      <c r="F90" s="64"/>
      <c r="G90" s="64"/>
      <c r="H90" s="64"/>
      <c r="I90" s="64"/>
      <c r="J90" s="64"/>
      <c r="K90" s="64"/>
      <c r="L90" s="64"/>
      <c r="M90" s="64"/>
      <c r="N90" s="35"/>
      <c r="O90" s="35"/>
      <c r="P90" s="35"/>
      <c r="Q90" s="119"/>
      <c r="R90" s="119"/>
      <c r="S90" s="119"/>
    </row>
    <row r="91" spans="3:19" s="6" customFormat="1" x14ac:dyDescent="0.35">
      <c r="D91" s="135"/>
      <c r="E91" s="136"/>
      <c r="F91" s="136"/>
      <c r="G91" s="136"/>
      <c r="H91" s="42"/>
      <c r="I91" s="42"/>
      <c r="J91" s="42"/>
      <c r="K91" s="42"/>
      <c r="L91" s="42"/>
      <c r="M91" s="42"/>
      <c r="N91" s="42"/>
      <c r="O91" s="42"/>
      <c r="P91" s="42"/>
      <c r="Q91" s="137"/>
      <c r="R91" s="137"/>
      <c r="S91" s="137"/>
    </row>
    <row r="92" spans="3:19" s="50" customFormat="1" ht="16" x14ac:dyDescent="0.4">
      <c r="D92" s="138" t="s">
        <v>528</v>
      </c>
      <c r="E92" s="87"/>
      <c r="F92" s="87"/>
      <c r="G92" s="87"/>
      <c r="H92" s="39"/>
      <c r="I92" s="39"/>
      <c r="J92" s="39"/>
      <c r="K92" s="39"/>
      <c r="L92" s="39"/>
      <c r="M92" s="107"/>
      <c r="N92" s="107"/>
      <c r="O92" s="107"/>
    </row>
    <row r="93" spans="3:19" s="6" customFormat="1" ht="26" x14ac:dyDescent="0.35">
      <c r="D93" s="778"/>
      <c r="E93" s="778"/>
      <c r="F93" s="778"/>
      <c r="G93" s="778"/>
      <c r="H93" s="778"/>
      <c r="I93" s="778"/>
      <c r="J93" s="793" t="s">
        <v>218</v>
      </c>
      <c r="K93" s="793"/>
      <c r="L93" s="793"/>
      <c r="M93" s="27" t="s">
        <v>196</v>
      </c>
      <c r="N93" s="27" t="s">
        <v>197</v>
      </c>
      <c r="O93" s="27" t="s">
        <v>211</v>
      </c>
    </row>
    <row r="94" spans="3:19" s="6" customFormat="1" x14ac:dyDescent="0.35">
      <c r="D94" s="746" t="s">
        <v>524</v>
      </c>
      <c r="E94" s="746"/>
      <c r="F94" s="746"/>
      <c r="G94" s="746"/>
      <c r="H94" s="746"/>
      <c r="I94" s="746"/>
      <c r="J94" s="866" t="s">
        <v>1684</v>
      </c>
      <c r="K94" s="866"/>
      <c r="L94" s="866"/>
      <c r="M94" s="24">
        <v>1746.25</v>
      </c>
      <c r="N94" s="24">
        <v>1836</v>
      </c>
      <c r="O94" s="24">
        <v>1877.79</v>
      </c>
    </row>
    <row r="95" spans="3:19" s="6" customFormat="1" x14ac:dyDescent="0.35">
      <c r="D95" s="746" t="s">
        <v>525</v>
      </c>
      <c r="E95" s="746"/>
      <c r="F95" s="746"/>
      <c r="G95" s="746"/>
      <c r="H95" s="746"/>
      <c r="I95" s="746"/>
      <c r="J95" s="866" t="s">
        <v>1684</v>
      </c>
      <c r="K95" s="866"/>
      <c r="L95" s="866"/>
      <c r="M95" s="24">
        <v>2849.89</v>
      </c>
      <c r="N95" s="24">
        <v>2570</v>
      </c>
      <c r="O95" s="24">
        <v>2723.5207065217392</v>
      </c>
    </row>
    <row r="96" spans="3:19" s="6" customFormat="1" x14ac:dyDescent="0.35">
      <c r="D96" s="746" t="s">
        <v>526</v>
      </c>
      <c r="E96" s="746"/>
      <c r="F96" s="746"/>
      <c r="G96" s="746"/>
      <c r="H96" s="746"/>
      <c r="I96" s="746"/>
      <c r="J96" s="866" t="s">
        <v>1684</v>
      </c>
      <c r="K96" s="866"/>
      <c r="L96" s="866"/>
      <c r="M96" s="24">
        <v>799.89</v>
      </c>
      <c r="N96" s="24">
        <v>764</v>
      </c>
      <c r="O96" s="24">
        <v>797</v>
      </c>
    </row>
    <row r="97" spans="3:19" s="6" customFormat="1" x14ac:dyDescent="0.35">
      <c r="D97" s="317" t="s">
        <v>272</v>
      </c>
      <c r="E97" s="428"/>
      <c r="F97" s="428"/>
      <c r="G97" s="428"/>
      <c r="H97" s="428"/>
      <c r="I97" s="428"/>
      <c r="J97" s="428"/>
      <c r="K97" s="428"/>
      <c r="L97" s="428"/>
      <c r="M97" s="415">
        <v>5396.03</v>
      </c>
      <c r="N97" s="415">
        <v>5170</v>
      </c>
      <c r="O97" s="415">
        <v>5398.3107065217391</v>
      </c>
    </row>
    <row r="98" spans="3:19" s="6" customFormat="1" x14ac:dyDescent="0.35">
      <c r="D98" s="242"/>
      <c r="Q98" s="132"/>
      <c r="R98" s="132"/>
      <c r="S98" s="132"/>
    </row>
    <row r="99" spans="3:19" s="6" customFormat="1" x14ac:dyDescent="0.35">
      <c r="C99" s="42"/>
      <c r="D99" s="49"/>
      <c r="E99" s="48"/>
      <c r="F99" s="48"/>
      <c r="G99" s="48"/>
      <c r="H99" s="130"/>
      <c r="I99" s="130"/>
      <c r="J99" s="130"/>
      <c r="K99" s="47"/>
      <c r="L99" s="42"/>
      <c r="M99" s="42"/>
      <c r="O99" s="128"/>
      <c r="P99" s="131"/>
      <c r="Q99" s="132"/>
      <c r="R99" s="132"/>
      <c r="S99" s="132"/>
    </row>
    <row r="100" spans="3:19" s="6" customFormat="1" ht="18.75" customHeight="1" x14ac:dyDescent="0.35">
      <c r="C100" s="42"/>
      <c r="D100" s="48"/>
      <c r="E100" s="48"/>
      <c r="F100" s="48"/>
      <c r="G100" s="48"/>
      <c r="H100" s="130"/>
      <c r="I100" s="130"/>
      <c r="J100" s="130"/>
      <c r="K100" s="47"/>
      <c r="L100" s="42"/>
      <c r="M100" s="42"/>
      <c r="O100" s="128"/>
      <c r="P100" s="131"/>
      <c r="Q100" s="132"/>
      <c r="R100" s="132"/>
      <c r="S100" s="132"/>
    </row>
    <row r="101" spans="3:19" s="6" customFormat="1" ht="99.75" customHeight="1" x14ac:dyDescent="0.35">
      <c r="C101" s="42"/>
      <c r="D101" s="804"/>
      <c r="E101" s="804"/>
      <c r="F101" s="804"/>
      <c r="G101" s="804"/>
      <c r="H101" s="804"/>
      <c r="I101" s="804"/>
      <c r="J101" s="804"/>
      <c r="K101" s="804"/>
      <c r="L101" s="804"/>
      <c r="M101" s="804"/>
      <c r="N101" s="804"/>
      <c r="O101" s="804"/>
      <c r="P101" s="562"/>
      <c r="Q101" s="562"/>
      <c r="R101" s="562"/>
      <c r="S101" s="32"/>
    </row>
    <row r="102" spans="3:19" s="6" customFormat="1" x14ac:dyDescent="0.35">
      <c r="D102" s="135"/>
      <c r="E102" s="136"/>
      <c r="F102" s="136"/>
      <c r="G102" s="136"/>
      <c r="H102" s="42"/>
      <c r="I102" s="42"/>
      <c r="J102" s="42"/>
      <c r="K102" s="42"/>
      <c r="L102" s="42"/>
      <c r="M102" s="42"/>
      <c r="N102" s="42"/>
      <c r="O102" s="42"/>
      <c r="P102" s="42"/>
      <c r="Q102" s="137"/>
      <c r="R102" s="137"/>
      <c r="S102" s="137"/>
    </row>
    <row r="103" spans="3:19" s="50" customFormat="1" ht="16" x14ac:dyDescent="0.4">
      <c r="D103" s="30" t="s">
        <v>529</v>
      </c>
      <c r="E103" s="87"/>
      <c r="F103" s="87"/>
      <c r="G103" s="87"/>
      <c r="H103" s="39"/>
      <c r="I103" s="39"/>
      <c r="J103" s="39"/>
      <c r="K103" s="39"/>
      <c r="L103" s="39"/>
      <c r="M103" s="39"/>
      <c r="N103" s="39"/>
      <c r="O103" s="39"/>
      <c r="P103" s="39"/>
      <c r="Q103" s="107"/>
      <c r="R103" s="6"/>
      <c r="S103" s="6"/>
    </row>
    <row r="104" spans="3:19" s="6" customFormat="1" ht="14.5" customHeight="1" x14ac:dyDescent="0.35">
      <c r="D104" s="778"/>
      <c r="E104" s="778"/>
      <c r="F104" s="778"/>
      <c r="G104" s="778"/>
      <c r="H104" s="778"/>
      <c r="I104" s="778"/>
      <c r="J104" s="793" t="s">
        <v>218</v>
      </c>
      <c r="K104" s="793"/>
      <c r="L104" s="786" t="s">
        <v>196</v>
      </c>
      <c r="M104" s="786"/>
      <c r="N104" s="786" t="s">
        <v>197</v>
      </c>
      <c r="O104" s="786"/>
      <c r="P104" s="786" t="s">
        <v>197</v>
      </c>
      <c r="Q104" s="786"/>
    </row>
    <row r="105" spans="3:19" s="6" customFormat="1" ht="14.5" customHeight="1" x14ac:dyDescent="0.35">
      <c r="D105" s="778"/>
      <c r="E105" s="778"/>
      <c r="F105" s="778"/>
      <c r="G105" s="778"/>
      <c r="H105" s="778"/>
      <c r="I105" s="778"/>
      <c r="J105" s="793"/>
      <c r="K105" s="793"/>
      <c r="L105" s="29" t="s">
        <v>1063</v>
      </c>
      <c r="M105" s="29" t="s">
        <v>1064</v>
      </c>
      <c r="N105" s="29" t="s">
        <v>1063</v>
      </c>
      <c r="O105" s="29" t="s">
        <v>1064</v>
      </c>
      <c r="P105" s="29" t="s">
        <v>1063</v>
      </c>
      <c r="Q105" s="29" t="s">
        <v>1064</v>
      </c>
    </row>
    <row r="106" spans="3:19" s="6" customFormat="1" x14ac:dyDescent="0.35">
      <c r="D106" s="746" t="s">
        <v>8</v>
      </c>
      <c r="E106" s="746"/>
      <c r="F106" s="746"/>
      <c r="G106" s="746"/>
      <c r="H106" s="746"/>
      <c r="I106" s="746"/>
      <c r="J106" s="870" t="s">
        <v>1684</v>
      </c>
      <c r="K106" s="870"/>
      <c r="L106" s="24">
        <v>243419411</v>
      </c>
      <c r="M106" s="24">
        <v>340.47500000000002</v>
      </c>
      <c r="N106" s="24">
        <v>247448605</v>
      </c>
      <c r="O106" s="24">
        <v>335.14</v>
      </c>
      <c r="P106" s="24">
        <v>273959433</v>
      </c>
      <c r="Q106" s="24">
        <v>195.7</v>
      </c>
    </row>
    <row r="107" spans="3:19" s="6" customFormat="1" x14ac:dyDescent="0.35">
      <c r="D107" s="753" t="s">
        <v>22</v>
      </c>
      <c r="E107" s="753"/>
      <c r="F107" s="753"/>
      <c r="G107" s="753"/>
      <c r="H107" s="753"/>
      <c r="I107" s="753"/>
      <c r="J107" s="871" t="s">
        <v>1685</v>
      </c>
      <c r="K107" s="871"/>
      <c r="L107" s="124">
        <v>2376.71</v>
      </c>
      <c r="M107" s="124">
        <v>1557.18</v>
      </c>
      <c r="N107" s="124">
        <v>2714</v>
      </c>
      <c r="O107" s="124">
        <v>1477</v>
      </c>
      <c r="P107" s="124">
        <v>2597.3219999999997</v>
      </c>
      <c r="Q107" s="124">
        <v>1216.02</v>
      </c>
    </row>
    <row r="108" spans="3:19" s="6" customFormat="1" ht="24" customHeight="1" x14ac:dyDescent="0.35">
      <c r="C108" s="42"/>
      <c r="D108" s="49"/>
      <c r="K108" s="47"/>
      <c r="L108" s="42"/>
      <c r="M108" s="42"/>
      <c r="O108" s="128"/>
      <c r="P108" s="131"/>
      <c r="Q108" s="132"/>
      <c r="R108" s="132"/>
      <c r="S108" s="132"/>
    </row>
    <row r="109" spans="3:19" s="6" customFormat="1" x14ac:dyDescent="0.35">
      <c r="C109" s="42"/>
      <c r="D109" s="49"/>
      <c r="K109" s="47"/>
      <c r="L109" s="42"/>
      <c r="M109" s="42"/>
      <c r="O109" s="128"/>
      <c r="P109" s="131"/>
      <c r="Q109" s="132"/>
      <c r="R109" s="132"/>
      <c r="S109" s="132"/>
    </row>
    <row r="110" spans="3:19" s="6" customFormat="1" ht="18.75" customHeight="1" x14ac:dyDescent="0.35">
      <c r="C110" s="42"/>
      <c r="D110" s="48"/>
      <c r="E110" s="48"/>
      <c r="F110" s="48"/>
      <c r="G110" s="48"/>
      <c r="H110" s="130"/>
      <c r="I110" s="130"/>
      <c r="J110" s="130"/>
      <c r="K110" s="47"/>
      <c r="L110" s="42"/>
      <c r="M110" s="42"/>
      <c r="O110" s="128"/>
      <c r="P110" s="131"/>
      <c r="Q110" s="132"/>
      <c r="R110" s="132"/>
      <c r="S110" s="132"/>
    </row>
    <row r="111" spans="3:19" s="6" customFormat="1" ht="207" customHeight="1" x14ac:dyDescent="0.35">
      <c r="C111" s="42"/>
      <c r="D111" s="774"/>
      <c r="E111" s="774"/>
      <c r="F111" s="774"/>
      <c r="G111" s="774"/>
      <c r="H111" s="774"/>
      <c r="I111" s="774"/>
      <c r="J111" s="774"/>
      <c r="K111" s="774"/>
      <c r="L111" s="774"/>
      <c r="M111" s="774"/>
      <c r="N111" s="774"/>
      <c r="O111" s="774"/>
      <c r="P111" s="562"/>
      <c r="Q111" s="562"/>
      <c r="R111" s="562"/>
      <c r="S111" s="32"/>
    </row>
    <row r="112" spans="3:19" s="6" customFormat="1" ht="14.5" customHeight="1" x14ac:dyDescent="0.35">
      <c r="D112" s="224"/>
      <c r="E112" s="227"/>
      <c r="F112" s="227"/>
      <c r="G112" s="227"/>
      <c r="H112" s="227"/>
      <c r="I112" s="227"/>
      <c r="J112" s="227"/>
      <c r="K112" s="227"/>
      <c r="L112" s="227"/>
      <c r="M112" s="227"/>
      <c r="N112" s="227"/>
    </row>
    <row r="113" spans="3:20" s="6" customFormat="1" ht="14.5" customHeight="1" x14ac:dyDescent="0.35">
      <c r="D113" s="224"/>
      <c r="E113" s="227"/>
      <c r="F113" s="227"/>
      <c r="G113" s="227"/>
      <c r="H113" s="227"/>
      <c r="I113" s="227"/>
      <c r="J113" s="227"/>
      <c r="K113" s="227"/>
      <c r="L113" s="227"/>
      <c r="M113" s="227"/>
      <c r="N113" s="227"/>
    </row>
    <row r="114" spans="3:20" s="6" customFormat="1" ht="18.5" x14ac:dyDescent="0.35">
      <c r="D114" s="64" t="s">
        <v>533</v>
      </c>
      <c r="E114" s="227"/>
      <c r="F114" s="227"/>
      <c r="G114" s="227"/>
      <c r="H114" s="227"/>
      <c r="I114" s="227"/>
      <c r="J114" s="227"/>
      <c r="K114" s="227"/>
      <c r="L114" s="227"/>
      <c r="M114" s="227"/>
      <c r="N114" s="227"/>
    </row>
    <row r="115" spans="3:20" s="50" customFormat="1" ht="16" x14ac:dyDescent="0.4">
      <c r="D115" s="228"/>
      <c r="E115" s="225"/>
      <c r="F115" s="225"/>
      <c r="G115" s="225"/>
      <c r="H115" s="225"/>
      <c r="I115" s="225"/>
      <c r="J115" s="225"/>
      <c r="K115" s="225"/>
      <c r="L115" s="225"/>
      <c r="M115" s="225"/>
      <c r="N115" s="225"/>
    </row>
    <row r="116" spans="3:20" s="50" customFormat="1" ht="16" x14ac:dyDescent="0.4">
      <c r="D116" s="122" t="s">
        <v>534</v>
      </c>
      <c r="E116" s="123"/>
      <c r="F116" s="123"/>
      <c r="G116" s="123"/>
      <c r="H116" s="123"/>
      <c r="I116" s="122"/>
      <c r="J116" s="122"/>
      <c r="K116" s="122"/>
      <c r="L116" s="122"/>
      <c r="M116" s="123"/>
      <c r="N116" s="123"/>
    </row>
    <row r="117" spans="3:20" s="6" customFormat="1" ht="27.75" customHeight="1" x14ac:dyDescent="0.35">
      <c r="D117" s="872"/>
      <c r="E117" s="872"/>
      <c r="F117" s="872"/>
      <c r="G117" s="872"/>
      <c r="H117" s="872"/>
      <c r="I117" s="872"/>
      <c r="J117" s="793" t="s">
        <v>218</v>
      </c>
      <c r="K117" s="793"/>
      <c r="L117" s="793"/>
      <c r="M117" s="101" t="s">
        <v>197</v>
      </c>
      <c r="N117" s="101" t="s">
        <v>211</v>
      </c>
    </row>
    <row r="118" spans="3:20" s="6" customFormat="1" x14ac:dyDescent="0.35">
      <c r="D118" s="873" t="s">
        <v>530</v>
      </c>
      <c r="E118" s="873"/>
      <c r="F118" s="873"/>
      <c r="G118" s="873"/>
      <c r="H118" s="873"/>
      <c r="I118" s="873"/>
      <c r="J118"/>
      <c r="K118" s="564" t="s">
        <v>1686</v>
      </c>
      <c r="L118" s="565"/>
      <c r="M118" s="566">
        <v>31039722.449999999</v>
      </c>
      <c r="N118" s="566">
        <v>33714225.659999996</v>
      </c>
    </row>
    <row r="119" spans="3:20" s="6" customFormat="1" x14ac:dyDescent="0.35">
      <c r="D119" s="867" t="s">
        <v>531</v>
      </c>
      <c r="E119" s="867"/>
      <c r="F119" s="867"/>
      <c r="G119" s="867"/>
      <c r="H119" s="867"/>
      <c r="I119" s="867"/>
      <c r="J119" s="83"/>
      <c r="K119" s="567" t="s">
        <v>1686</v>
      </c>
      <c r="L119" s="83"/>
      <c r="M119" s="126">
        <v>458500.74</v>
      </c>
      <c r="N119" s="126">
        <v>63221.39</v>
      </c>
    </row>
    <row r="120" spans="3:20" s="6" customFormat="1" ht="20" customHeight="1" x14ac:dyDescent="0.35">
      <c r="D120" s="227"/>
      <c r="E120" s="226"/>
      <c r="F120" s="226"/>
      <c r="G120" s="226"/>
      <c r="H120" s="226"/>
      <c r="I120" s="227"/>
      <c r="J120" s="227"/>
      <c r="K120" s="227"/>
      <c r="L120" s="227"/>
      <c r="M120" s="227"/>
      <c r="N120" s="227"/>
      <c r="P120" s="229"/>
      <c r="R120" s="162"/>
      <c r="S120" s="230"/>
    </row>
    <row r="121" spans="3:20" s="6" customFormat="1" ht="19.25" customHeight="1" x14ac:dyDescent="0.35">
      <c r="C121" s="42"/>
      <c r="D121" s="49"/>
      <c r="K121" s="47"/>
      <c r="L121" s="42"/>
      <c r="M121" s="42"/>
      <c r="O121" s="128"/>
      <c r="P121" s="131"/>
      <c r="Q121" s="132"/>
      <c r="R121" s="132"/>
      <c r="S121" s="132"/>
    </row>
    <row r="122" spans="3:20" s="6" customFormat="1" x14ac:dyDescent="0.35">
      <c r="C122" s="42"/>
      <c r="D122" s="48"/>
      <c r="E122" s="48"/>
      <c r="F122" s="48"/>
      <c r="G122" s="48"/>
      <c r="H122" s="130"/>
      <c r="I122" s="130"/>
      <c r="J122" s="130"/>
      <c r="K122" s="47"/>
      <c r="L122" s="42"/>
      <c r="M122" s="42"/>
      <c r="O122" s="128"/>
      <c r="P122" s="131"/>
      <c r="Q122" s="132"/>
      <c r="R122" s="132"/>
      <c r="S122" s="132"/>
    </row>
    <row r="123" spans="3:20" s="6" customFormat="1" ht="62.5" customHeight="1" x14ac:dyDescent="0.35">
      <c r="C123" s="42"/>
      <c r="D123" s="320"/>
      <c r="E123" s="320"/>
      <c r="F123" s="320"/>
      <c r="G123" s="320"/>
      <c r="H123" s="320"/>
      <c r="I123" s="320"/>
      <c r="J123" s="320"/>
      <c r="K123" s="320"/>
      <c r="L123" s="320"/>
      <c r="M123" s="320"/>
      <c r="N123" s="320"/>
      <c r="O123" s="320"/>
      <c r="P123" s="562"/>
      <c r="Q123" s="562"/>
      <c r="R123" s="562"/>
      <c r="S123" s="32"/>
    </row>
    <row r="124" spans="3:20" s="6" customFormat="1" x14ac:dyDescent="0.35">
      <c r="D124" s="227"/>
      <c r="E124" s="227"/>
      <c r="F124" s="227"/>
      <c r="G124" s="227"/>
      <c r="H124" s="227"/>
      <c r="I124" s="227"/>
      <c r="J124" s="227"/>
      <c r="K124" s="227"/>
      <c r="L124" s="227"/>
      <c r="M124" s="227"/>
      <c r="N124" s="227"/>
      <c r="Q124" s="127"/>
      <c r="R124" s="127"/>
      <c r="S124" s="127"/>
    </row>
    <row r="125" spans="3:20" s="6" customFormat="1" x14ac:dyDescent="0.35">
      <c r="Q125" s="127"/>
      <c r="R125" s="127"/>
      <c r="S125" s="127"/>
    </row>
    <row r="126" spans="3:20" s="50" customFormat="1" ht="18.5" x14ac:dyDescent="0.4">
      <c r="D126" s="64" t="s">
        <v>532</v>
      </c>
      <c r="E126" s="225"/>
      <c r="F126" s="225"/>
      <c r="G126" s="225"/>
      <c r="H126" s="225"/>
      <c r="I126" s="225"/>
      <c r="J126" s="225"/>
      <c r="K126" s="225"/>
      <c r="L126" s="225"/>
      <c r="M126" s="225"/>
      <c r="N126" s="225"/>
    </row>
    <row r="127" spans="3:20" s="6" customFormat="1" x14ac:dyDescent="0.35">
      <c r="D127" s="226"/>
      <c r="E127" s="227"/>
      <c r="F127" s="227"/>
      <c r="G127" s="227"/>
      <c r="H127" s="227"/>
      <c r="I127" s="227"/>
      <c r="J127" s="227"/>
      <c r="K127" s="227"/>
      <c r="L127" s="227"/>
      <c r="M127" s="227"/>
      <c r="N127" s="227"/>
    </row>
    <row r="128" spans="3:20" s="50" customFormat="1" ht="16" x14ac:dyDescent="0.4">
      <c r="D128" s="122" t="s">
        <v>79</v>
      </c>
      <c r="E128" s="123"/>
      <c r="F128" s="123"/>
      <c r="G128" s="123"/>
      <c r="H128" s="123"/>
      <c r="I128" s="123"/>
      <c r="J128" s="123"/>
      <c r="K128" s="123"/>
      <c r="L128" s="123"/>
      <c r="M128" s="123"/>
      <c r="N128" s="123"/>
      <c r="O128" s="123"/>
      <c r="P128" s="39"/>
      <c r="Q128" s="6"/>
      <c r="R128" s="6"/>
      <c r="S128" s="6"/>
      <c r="T128" s="6"/>
    </row>
    <row r="129" spans="3:19" s="6" customFormat="1" ht="26" x14ac:dyDescent="0.35">
      <c r="D129" s="872"/>
      <c r="E129" s="872"/>
      <c r="F129" s="872"/>
      <c r="G129" s="872"/>
      <c r="H129" s="872"/>
      <c r="I129" s="872"/>
      <c r="J129" s="793" t="s">
        <v>218</v>
      </c>
      <c r="K129" s="793"/>
      <c r="L129" s="793"/>
      <c r="M129" s="793"/>
      <c r="N129" s="101" t="s">
        <v>196</v>
      </c>
      <c r="O129" s="101" t="s">
        <v>197</v>
      </c>
      <c r="P129" s="101" t="s">
        <v>211</v>
      </c>
    </row>
    <row r="130" spans="3:19" s="6" customFormat="1" x14ac:dyDescent="0.35">
      <c r="D130" s="867" t="s">
        <v>519</v>
      </c>
      <c r="E130" s="867"/>
      <c r="F130" s="867"/>
      <c r="G130" s="867"/>
      <c r="H130" s="867"/>
      <c r="I130" s="867"/>
      <c r="J130" s="754" t="s">
        <v>1687</v>
      </c>
      <c r="K130" s="754"/>
      <c r="L130" s="754"/>
      <c r="M130" s="754"/>
      <c r="N130" s="126">
        <v>108445</v>
      </c>
      <c r="O130" s="126">
        <v>108445</v>
      </c>
      <c r="P130" s="126">
        <v>109702</v>
      </c>
    </row>
    <row r="131" spans="3:19" s="6" customFormat="1" x14ac:dyDescent="0.35">
      <c r="D131" s="227"/>
      <c r="E131" s="227"/>
      <c r="F131" s="227"/>
      <c r="G131" s="227"/>
      <c r="H131" s="227"/>
      <c r="I131" s="227"/>
      <c r="J131" s="227"/>
      <c r="K131" s="227"/>
      <c r="L131" s="227"/>
      <c r="M131" s="227"/>
      <c r="N131" s="227"/>
    </row>
    <row r="132" spans="3:19" s="6" customFormat="1" x14ac:dyDescent="0.35">
      <c r="D132" s="227"/>
      <c r="E132" s="227"/>
      <c r="F132" s="227"/>
      <c r="G132" s="227"/>
      <c r="H132" s="227"/>
      <c r="I132" s="227"/>
      <c r="J132" s="227"/>
      <c r="K132" s="227"/>
      <c r="L132" s="227"/>
      <c r="M132" s="227"/>
      <c r="N132" s="227"/>
    </row>
    <row r="133" spans="3:19" s="6" customFormat="1" x14ac:dyDescent="0.35">
      <c r="C133" s="42"/>
      <c r="D133" s="49"/>
      <c r="K133" s="47"/>
      <c r="L133" s="42"/>
      <c r="M133" s="42"/>
      <c r="O133" s="128"/>
      <c r="P133" s="131"/>
      <c r="Q133" s="132"/>
      <c r="R133" s="132"/>
      <c r="S133" s="132"/>
    </row>
    <row r="134" spans="3:19" s="6" customFormat="1" x14ac:dyDescent="0.35">
      <c r="C134" s="42"/>
      <c r="D134" s="48"/>
      <c r="E134" s="48"/>
      <c r="F134" s="48"/>
      <c r="G134" s="48"/>
      <c r="H134" s="130"/>
      <c r="I134" s="130"/>
      <c r="J134" s="130"/>
      <c r="K134" s="47"/>
      <c r="L134" s="42"/>
      <c r="M134" s="42"/>
      <c r="O134" s="128"/>
      <c r="P134" s="131"/>
      <c r="Q134" s="132"/>
      <c r="R134" s="132"/>
      <c r="S134" s="132"/>
    </row>
    <row r="135" spans="3:19" s="6" customFormat="1" ht="39.75" customHeight="1" x14ac:dyDescent="0.35">
      <c r="C135" s="42"/>
      <c r="D135" s="774"/>
      <c r="E135" s="774"/>
      <c r="F135" s="774"/>
      <c r="G135" s="774"/>
      <c r="H135" s="774"/>
      <c r="I135" s="774"/>
      <c r="J135" s="774"/>
      <c r="K135" s="774"/>
      <c r="L135" s="774"/>
      <c r="M135" s="774"/>
      <c r="N135" s="774"/>
      <c r="O135" s="774"/>
      <c r="P135" s="562"/>
      <c r="Q135" s="562"/>
      <c r="R135" s="562"/>
      <c r="S135" s="32"/>
    </row>
    <row r="136" spans="3:19" s="6" customFormat="1" x14ac:dyDescent="0.35">
      <c r="D136" s="227"/>
      <c r="E136" s="227"/>
      <c r="F136" s="227"/>
      <c r="G136" s="227"/>
      <c r="H136" s="227"/>
      <c r="I136" s="227"/>
      <c r="J136" s="227"/>
      <c r="K136" s="227"/>
      <c r="L136" s="227"/>
      <c r="M136" s="227"/>
      <c r="N136" s="227"/>
    </row>
    <row r="137" spans="3:19" s="6" customFormat="1" x14ac:dyDescent="0.35">
      <c r="Q137" s="127"/>
      <c r="R137" s="127"/>
      <c r="S137" s="127"/>
    </row>
    <row r="138" spans="3:19" s="6" customFormat="1" ht="18.5" x14ac:dyDescent="0.35">
      <c r="C138" s="42"/>
      <c r="D138" s="64" t="s">
        <v>512</v>
      </c>
      <c r="E138" s="47"/>
      <c r="F138" s="47"/>
      <c r="G138" s="47"/>
      <c r="H138" s="47"/>
      <c r="I138" s="47"/>
      <c r="J138" s="47"/>
      <c r="K138" s="47"/>
      <c r="L138" s="42"/>
      <c r="M138" s="42"/>
      <c r="Q138" s="127"/>
      <c r="R138" s="127"/>
      <c r="S138" s="127"/>
    </row>
    <row r="139" spans="3:19" s="6" customFormat="1" x14ac:dyDescent="0.35">
      <c r="C139" s="42"/>
      <c r="D139" s="47"/>
      <c r="E139" s="47"/>
      <c r="F139" s="47"/>
      <c r="G139" s="47"/>
      <c r="H139" s="47"/>
      <c r="I139" s="47"/>
      <c r="J139" s="47"/>
      <c r="K139" s="47"/>
      <c r="L139" s="42"/>
      <c r="M139" s="42"/>
      <c r="Q139" s="127"/>
      <c r="R139" s="127"/>
      <c r="S139" s="127"/>
    </row>
    <row r="140" spans="3:19" s="6" customFormat="1" ht="16" x14ac:dyDescent="0.35">
      <c r="C140" s="42"/>
      <c r="D140" s="30" t="s">
        <v>513</v>
      </c>
      <c r="E140" s="77"/>
      <c r="F140" s="77"/>
      <c r="G140" s="77"/>
      <c r="H140" s="77"/>
      <c r="I140" s="77"/>
      <c r="J140" s="79"/>
      <c r="K140" s="80"/>
      <c r="L140" s="80"/>
      <c r="M140" s="80"/>
    </row>
    <row r="141" spans="3:19" s="6" customFormat="1" ht="26" x14ac:dyDescent="0.35">
      <c r="C141" s="42"/>
      <c r="D141" s="841"/>
      <c r="E141" s="841"/>
      <c r="F141" s="841"/>
      <c r="G141" s="841"/>
      <c r="H141" s="841"/>
      <c r="I141" s="841"/>
      <c r="J141" s="102" t="s">
        <v>218</v>
      </c>
      <c r="K141" s="27" t="s">
        <v>196</v>
      </c>
      <c r="L141" s="27" t="s">
        <v>197</v>
      </c>
      <c r="M141" s="27" t="s">
        <v>211</v>
      </c>
    </row>
    <row r="142" spans="3:19" s="6" customFormat="1" x14ac:dyDescent="0.35">
      <c r="C142" s="42"/>
      <c r="D142" s="753" t="s">
        <v>514</v>
      </c>
      <c r="E142" s="753"/>
      <c r="F142" s="753"/>
      <c r="G142" s="753"/>
      <c r="H142" s="753"/>
      <c r="I142" s="753"/>
      <c r="J142" s="124" t="s">
        <v>1592</v>
      </c>
      <c r="K142" s="451">
        <v>5183608</v>
      </c>
      <c r="L142" s="452">
        <v>4785383.24</v>
      </c>
      <c r="M142" s="452">
        <v>5835232</v>
      </c>
    </row>
    <row r="143" spans="3:19" s="6" customFormat="1" x14ac:dyDescent="0.35">
      <c r="D143" s="222"/>
      <c r="E143" s="49"/>
      <c r="F143" s="49"/>
      <c r="G143" s="49"/>
      <c r="H143" s="49"/>
      <c r="I143" s="49"/>
      <c r="Q143" s="127"/>
      <c r="R143" s="127"/>
      <c r="S143" s="127"/>
    </row>
    <row r="144" spans="3:19" s="6" customFormat="1" x14ac:dyDescent="0.35">
      <c r="D144" s="47"/>
      <c r="E144" s="47"/>
      <c r="F144" s="47"/>
      <c r="G144" s="47"/>
      <c r="H144" s="47"/>
      <c r="I144" s="136"/>
      <c r="J144" s="136"/>
      <c r="K144" s="136"/>
      <c r="L144" s="47"/>
      <c r="Q144" s="127"/>
      <c r="R144" s="127"/>
      <c r="S144" s="127"/>
    </row>
    <row r="145" spans="3:19" s="6" customFormat="1" ht="18.75" customHeight="1" x14ac:dyDescent="0.35">
      <c r="D145" s="48"/>
      <c r="E145" s="47"/>
      <c r="F145" s="47"/>
      <c r="G145" s="47"/>
      <c r="H145" s="47"/>
      <c r="I145" s="136"/>
      <c r="J145" s="136"/>
      <c r="K145" s="136"/>
      <c r="L145" s="47"/>
      <c r="Q145" s="127"/>
      <c r="R145" s="127"/>
      <c r="S145" s="127"/>
    </row>
    <row r="146" spans="3:19" s="6" customFormat="1" ht="58.5" customHeight="1" x14ac:dyDescent="0.35">
      <c r="D146" s="869"/>
      <c r="E146" s="869"/>
      <c r="F146" s="869"/>
      <c r="G146" s="869"/>
      <c r="H146" s="869"/>
      <c r="I146" s="869"/>
      <c r="J146" s="869"/>
      <c r="K146" s="869"/>
      <c r="L146" s="869"/>
      <c r="M146" s="869"/>
      <c r="N146" s="869"/>
      <c r="O146" s="869"/>
      <c r="P146" s="563"/>
      <c r="Q146" s="563"/>
      <c r="R146" s="563"/>
      <c r="S146" s="270"/>
    </row>
    <row r="147" spans="3:19" s="6" customFormat="1" x14ac:dyDescent="0.35">
      <c r="C147" s="42"/>
      <c r="D147" s="42"/>
      <c r="E147" s="42"/>
      <c r="F147" s="42"/>
      <c r="G147" s="42"/>
      <c r="H147" s="42"/>
      <c r="I147" s="42"/>
      <c r="J147" s="42"/>
      <c r="K147" s="42"/>
      <c r="L147" s="42"/>
      <c r="M147" s="42"/>
      <c r="Q147" s="127"/>
      <c r="R147" s="127"/>
      <c r="S147" s="127"/>
    </row>
    <row r="148" spans="3:19" s="6" customFormat="1" x14ac:dyDescent="0.35">
      <c r="Q148" s="127"/>
      <c r="R148" s="127"/>
      <c r="S148" s="127"/>
    </row>
    <row r="149" spans="3:19" s="6" customFormat="1" ht="18.5" x14ac:dyDescent="0.35">
      <c r="C149" s="42"/>
      <c r="D149" s="64" t="s">
        <v>521</v>
      </c>
      <c r="E149" s="47"/>
      <c r="F149" s="47"/>
      <c r="G149" s="47"/>
      <c r="H149" s="47"/>
      <c r="I149" s="47"/>
      <c r="J149" s="47"/>
      <c r="K149" s="47"/>
      <c r="L149" s="42"/>
      <c r="M149" s="42"/>
      <c r="Q149" s="127"/>
      <c r="R149" s="127"/>
      <c r="S149" s="127"/>
    </row>
    <row r="150" spans="3:19" s="6" customFormat="1" x14ac:dyDescent="0.35">
      <c r="C150" s="42"/>
      <c r="D150" s="47"/>
      <c r="E150" s="47"/>
      <c r="F150" s="47"/>
      <c r="G150" s="47"/>
      <c r="H150" s="47"/>
      <c r="I150" s="47"/>
      <c r="J150" s="47"/>
      <c r="K150" s="47"/>
      <c r="L150" s="42"/>
      <c r="M150" s="42"/>
      <c r="Q150" s="127"/>
      <c r="R150" s="127"/>
      <c r="S150" s="127"/>
    </row>
    <row r="151" spans="3:19" s="6" customFormat="1" ht="14.5" customHeight="1" x14ac:dyDescent="0.4">
      <c r="D151" s="30" t="s">
        <v>64</v>
      </c>
      <c r="E151" s="39"/>
      <c r="F151" s="39"/>
      <c r="G151" s="39"/>
      <c r="H151" s="39"/>
      <c r="I151" s="39"/>
      <c r="J151" s="39"/>
      <c r="K151" s="107"/>
      <c r="L151" s="107"/>
      <c r="M151" s="107"/>
    </row>
    <row r="152" spans="3:19" s="6" customFormat="1" ht="26" x14ac:dyDescent="0.35">
      <c r="D152" s="868"/>
      <c r="E152" s="868"/>
      <c r="F152" s="868"/>
      <c r="G152" s="868"/>
      <c r="H152" s="868"/>
      <c r="I152" s="868"/>
      <c r="J152" s="102" t="s">
        <v>218</v>
      </c>
      <c r="K152" s="101" t="s">
        <v>196</v>
      </c>
      <c r="L152" s="101" t="s">
        <v>197</v>
      </c>
      <c r="M152" s="101" t="s">
        <v>211</v>
      </c>
    </row>
    <row r="153" spans="3:19" s="6" customFormat="1" x14ac:dyDescent="0.35">
      <c r="C153" s="42"/>
      <c r="D153" s="753" t="s">
        <v>515</v>
      </c>
      <c r="E153" s="753"/>
      <c r="F153" s="753"/>
      <c r="G153" s="753"/>
      <c r="H153" s="753"/>
      <c r="I153" s="753"/>
      <c r="J153" s="124" t="s">
        <v>1484</v>
      </c>
      <c r="K153" s="84">
        <v>31</v>
      </c>
      <c r="L153" s="124">
        <v>31</v>
      </c>
      <c r="M153" s="124">
        <v>30</v>
      </c>
    </row>
    <row r="154" spans="3:19" s="6" customFormat="1" x14ac:dyDescent="0.35">
      <c r="D154" s="222"/>
      <c r="E154" s="49"/>
      <c r="F154" s="49"/>
      <c r="G154" s="49"/>
      <c r="H154" s="49"/>
      <c r="I154" s="49"/>
      <c r="Q154" s="127"/>
      <c r="R154" s="127"/>
      <c r="S154" s="127"/>
    </row>
    <row r="155" spans="3:19" s="6" customFormat="1" x14ac:dyDescent="0.35">
      <c r="D155" s="47"/>
      <c r="E155" s="47"/>
      <c r="F155" s="47"/>
      <c r="G155" s="47"/>
      <c r="H155" s="47"/>
      <c r="I155" s="136"/>
      <c r="J155" s="136"/>
      <c r="K155" s="136"/>
      <c r="L155" s="47"/>
      <c r="Q155" s="127"/>
      <c r="R155" s="127"/>
      <c r="S155" s="127"/>
    </row>
    <row r="156" spans="3:19" s="6" customFormat="1" ht="18.75" customHeight="1" x14ac:dyDescent="0.35">
      <c r="D156" s="48"/>
      <c r="E156" s="47"/>
      <c r="F156" s="47"/>
      <c r="G156" s="47"/>
      <c r="H156" s="47"/>
      <c r="I156" s="136"/>
      <c r="J156" s="136"/>
      <c r="K156" s="136"/>
      <c r="L156" s="47"/>
      <c r="Q156" s="127"/>
      <c r="R156" s="127"/>
      <c r="S156" s="127"/>
    </row>
    <row r="157" spans="3:19" s="6" customFormat="1" ht="35.5" customHeight="1" x14ac:dyDescent="0.35">
      <c r="D157" s="869"/>
      <c r="E157" s="869"/>
      <c r="F157" s="869"/>
      <c r="G157" s="869"/>
      <c r="H157" s="869"/>
      <c r="I157" s="869"/>
      <c r="J157" s="869"/>
      <c r="K157" s="869"/>
      <c r="L157" s="869"/>
      <c r="M157" s="869"/>
      <c r="N157" s="869"/>
      <c r="O157" s="869"/>
      <c r="P157" s="563"/>
      <c r="Q157" s="563"/>
      <c r="R157" s="563"/>
      <c r="S157" s="270"/>
    </row>
    <row r="158" spans="3:19" s="6" customFormat="1" x14ac:dyDescent="0.35">
      <c r="C158" s="42"/>
      <c r="D158" s="49"/>
      <c r="E158" s="48"/>
      <c r="F158" s="48"/>
      <c r="G158" s="48"/>
      <c r="H158" s="130"/>
      <c r="I158" s="130"/>
      <c r="J158" s="130"/>
      <c r="K158" s="47"/>
      <c r="L158" s="42"/>
      <c r="M158" s="42"/>
      <c r="Q158" s="164"/>
      <c r="R158" s="165"/>
      <c r="S158" s="165"/>
    </row>
    <row r="159" spans="3:19" s="6" customFormat="1" x14ac:dyDescent="0.35">
      <c r="D159" s="222"/>
      <c r="E159" s="49"/>
      <c r="F159" s="49"/>
      <c r="G159" s="49"/>
      <c r="H159" s="49"/>
      <c r="I159" s="49"/>
      <c r="Q159" s="127"/>
      <c r="R159" s="127"/>
      <c r="S159" s="127"/>
    </row>
    <row r="160" spans="3:19" s="50" customFormat="1" ht="18.5" x14ac:dyDescent="0.4">
      <c r="D160" s="64" t="s">
        <v>522</v>
      </c>
      <c r="E160" s="43"/>
      <c r="F160" s="43"/>
      <c r="G160" s="43"/>
      <c r="H160" s="43"/>
      <c r="I160" s="43"/>
      <c r="J160" s="43"/>
      <c r="K160" s="43"/>
      <c r="N160" s="6"/>
      <c r="O160" s="6"/>
      <c r="P160" s="6"/>
      <c r="Q160" s="223"/>
      <c r="R160" s="223"/>
      <c r="S160" s="223"/>
    </row>
    <row r="161" spans="2:20" s="6" customFormat="1" x14ac:dyDescent="0.35">
      <c r="C161" s="42"/>
      <c r="D161" s="47"/>
      <c r="E161" s="47"/>
      <c r="F161" s="47"/>
      <c r="G161" s="47"/>
      <c r="H161" s="47"/>
      <c r="I161" s="47"/>
      <c r="J161" s="47"/>
      <c r="K161" s="47"/>
      <c r="L161" s="42"/>
      <c r="M161" s="42"/>
      <c r="Q161" s="127"/>
      <c r="R161" s="127"/>
      <c r="S161" s="127"/>
    </row>
    <row r="162" spans="2:20" s="6" customFormat="1" ht="16" x14ac:dyDescent="0.4">
      <c r="D162" s="30" t="s">
        <v>67</v>
      </c>
      <c r="E162" s="38"/>
      <c r="F162" s="38"/>
      <c r="G162" s="38"/>
      <c r="H162" s="38"/>
      <c r="I162" s="38"/>
      <c r="J162" s="39"/>
      <c r="K162" s="107"/>
      <c r="L162" s="107"/>
      <c r="M162" s="107"/>
    </row>
    <row r="163" spans="2:20" s="6" customFormat="1" ht="26" x14ac:dyDescent="0.35">
      <c r="D163" s="751"/>
      <c r="E163" s="751"/>
      <c r="F163" s="751"/>
      <c r="G163" s="751"/>
      <c r="H163" s="751"/>
      <c r="I163" s="751"/>
      <c r="J163" s="102" t="s">
        <v>218</v>
      </c>
      <c r="K163" s="27" t="s">
        <v>196</v>
      </c>
      <c r="L163" s="27" t="s">
        <v>197</v>
      </c>
      <c r="M163" s="27" t="s">
        <v>211</v>
      </c>
    </row>
    <row r="164" spans="2:20" s="6" customFormat="1" x14ac:dyDescent="0.35">
      <c r="D164" s="753" t="s">
        <v>516</v>
      </c>
      <c r="E164" s="753"/>
      <c r="F164" s="753"/>
      <c r="G164" s="753"/>
      <c r="H164" s="753"/>
      <c r="I164" s="753"/>
      <c r="J164" s="124" t="s">
        <v>1511</v>
      </c>
      <c r="K164" s="124">
        <v>1075261.3500000001</v>
      </c>
      <c r="L164" s="124">
        <v>995573.7</v>
      </c>
      <c r="M164" s="124">
        <v>967396</v>
      </c>
    </row>
    <row r="165" spans="2:20" s="6" customFormat="1" x14ac:dyDescent="0.35">
      <c r="D165" s="222"/>
      <c r="E165" s="49"/>
      <c r="F165" s="49"/>
      <c r="G165" s="49"/>
      <c r="H165" s="49"/>
      <c r="I165" s="49"/>
      <c r="Q165" s="127"/>
      <c r="R165" s="127"/>
      <c r="S165" s="127"/>
    </row>
    <row r="166" spans="2:20" s="6" customFormat="1" x14ac:dyDescent="0.35">
      <c r="D166" s="47"/>
      <c r="E166" s="47"/>
      <c r="F166" s="47"/>
      <c r="G166" s="47"/>
      <c r="H166" s="47"/>
      <c r="I166" s="136"/>
      <c r="J166" s="136"/>
      <c r="K166" s="136"/>
      <c r="L166" s="47"/>
      <c r="Q166" s="127"/>
      <c r="R166" s="127"/>
      <c r="S166" s="127"/>
    </row>
    <row r="167" spans="2:20" s="6" customFormat="1" ht="18.75" customHeight="1" x14ac:dyDescent="0.35">
      <c r="D167" s="48"/>
      <c r="E167" s="47"/>
      <c r="F167" s="47"/>
      <c r="G167" s="47"/>
      <c r="H167" s="47"/>
      <c r="I167" s="136"/>
      <c r="J167" s="136"/>
      <c r="K167" s="136"/>
      <c r="L167" s="47"/>
      <c r="Q167" s="127"/>
      <c r="R167" s="127"/>
      <c r="S167" s="127"/>
    </row>
    <row r="168" spans="2:20" s="6" customFormat="1" ht="35.5" customHeight="1" x14ac:dyDescent="0.35">
      <c r="D168" s="869"/>
      <c r="E168" s="869"/>
      <c r="F168" s="869"/>
      <c r="G168" s="869"/>
      <c r="H168" s="869"/>
      <c r="I168" s="869"/>
      <c r="J168" s="869"/>
      <c r="K168" s="869"/>
      <c r="L168" s="869"/>
      <c r="M168" s="869"/>
      <c r="N168" s="869"/>
      <c r="O168" s="869"/>
      <c r="P168" s="563"/>
      <c r="Q168" s="563"/>
      <c r="R168" s="563"/>
      <c r="S168" s="270"/>
    </row>
    <row r="169" spans="2:20" s="6" customFormat="1" x14ac:dyDescent="0.35">
      <c r="B169" s="222"/>
      <c r="C169" s="222"/>
      <c r="D169" s="222"/>
      <c r="E169" s="222"/>
      <c r="F169" s="222"/>
      <c r="G169" s="222"/>
      <c r="H169" s="222"/>
      <c r="I169" s="222"/>
      <c r="J169" s="222"/>
      <c r="K169" s="222"/>
      <c r="L169" s="222"/>
      <c r="M169" s="222"/>
      <c r="N169" s="222"/>
      <c r="O169" s="222"/>
      <c r="P169" s="222"/>
      <c r="Q169" s="222"/>
      <c r="R169" s="222"/>
      <c r="S169" s="222"/>
      <c r="T169" s="222"/>
    </row>
    <row r="170" spans="2:20" s="6" customFormat="1" x14ac:dyDescent="0.35">
      <c r="D170" s="222"/>
      <c r="E170" s="47"/>
      <c r="F170" s="47"/>
      <c r="G170" s="47"/>
      <c r="H170" s="47"/>
      <c r="I170" s="47"/>
      <c r="Q170" s="127"/>
      <c r="R170" s="127"/>
      <c r="S170" s="127"/>
    </row>
    <row r="171" spans="2:20" s="6" customFormat="1" ht="18.5" x14ac:dyDescent="0.35">
      <c r="C171" s="42"/>
      <c r="D171" s="64" t="s">
        <v>523</v>
      </c>
      <c r="E171" s="47"/>
      <c r="F171" s="47"/>
      <c r="G171" s="47"/>
      <c r="H171" s="47"/>
      <c r="I171" s="47"/>
      <c r="J171" s="47"/>
      <c r="K171" s="47"/>
      <c r="L171" s="42"/>
      <c r="M171" s="42"/>
      <c r="Q171" s="127"/>
      <c r="R171" s="127"/>
      <c r="S171" s="127"/>
    </row>
    <row r="172" spans="2:20" s="6" customFormat="1" x14ac:dyDescent="0.35">
      <c r="C172" s="42"/>
      <c r="D172" s="47"/>
      <c r="E172" s="47"/>
      <c r="F172" s="47"/>
      <c r="G172" s="47"/>
      <c r="H172" s="47"/>
      <c r="I172" s="47"/>
      <c r="J172" s="47"/>
      <c r="K172" s="47"/>
      <c r="L172" s="42"/>
      <c r="M172" s="42"/>
      <c r="Q172" s="127"/>
      <c r="R172" s="127"/>
      <c r="S172" s="127"/>
    </row>
    <row r="173" spans="2:20" s="50" customFormat="1" ht="16" x14ac:dyDescent="0.4">
      <c r="D173" s="30" t="s">
        <v>517</v>
      </c>
      <c r="E173" s="125"/>
      <c r="F173" s="125"/>
      <c r="G173" s="38"/>
      <c r="H173" s="38"/>
      <c r="I173" s="38"/>
      <c r="J173" s="38"/>
      <c r="K173" s="107"/>
      <c r="L173" s="107"/>
      <c r="M173" s="107"/>
      <c r="N173" s="107"/>
      <c r="O173" s="107"/>
      <c r="P173" s="6"/>
    </row>
    <row r="174" spans="2:20" s="6" customFormat="1" ht="26" x14ac:dyDescent="0.35">
      <c r="D174" s="874"/>
      <c r="E174" s="874"/>
      <c r="F174" s="874"/>
      <c r="G174" s="874"/>
      <c r="H174" s="874"/>
      <c r="I174" s="874"/>
      <c r="J174" s="874"/>
      <c r="K174" s="102" t="s">
        <v>218</v>
      </c>
      <c r="L174" s="786" t="s">
        <v>197</v>
      </c>
      <c r="M174" s="786"/>
      <c r="N174" s="786" t="s">
        <v>211</v>
      </c>
      <c r="O174" s="786"/>
    </row>
    <row r="175" spans="2:20" s="6" customFormat="1" x14ac:dyDescent="0.35">
      <c r="D175" s="753" t="s">
        <v>518</v>
      </c>
      <c r="E175" s="753"/>
      <c r="F175" s="753"/>
      <c r="G175" s="753"/>
      <c r="H175" s="753"/>
      <c r="I175" s="753"/>
      <c r="J175" s="753"/>
      <c r="K175" s="84" t="s">
        <v>520</v>
      </c>
      <c r="L175" s="871">
        <v>1590000000</v>
      </c>
      <c r="M175" s="871"/>
      <c r="N175" s="871">
        <v>1357540125</v>
      </c>
      <c r="O175" s="871"/>
    </row>
    <row r="176" spans="2:20" s="6" customFormat="1" x14ac:dyDescent="0.35">
      <c r="D176" s="42"/>
      <c r="Q176" s="128"/>
      <c r="R176" s="128"/>
      <c r="S176" s="136"/>
    </row>
    <row r="177" spans="3:19" s="6" customFormat="1" x14ac:dyDescent="0.35">
      <c r="Q177" s="127"/>
      <c r="R177" s="127"/>
      <c r="S177" s="127"/>
    </row>
    <row r="178" spans="3:19" s="6" customFormat="1" ht="18.75" customHeight="1" x14ac:dyDescent="0.35">
      <c r="C178" s="42"/>
      <c r="D178" s="48"/>
      <c r="E178" s="48"/>
      <c r="F178" s="48"/>
      <c r="G178" s="48"/>
      <c r="H178" s="130"/>
      <c r="I178" s="130"/>
      <c r="J178" s="130"/>
      <c r="K178" s="47"/>
      <c r="L178" s="42"/>
      <c r="M178" s="42"/>
      <c r="O178" s="128"/>
      <c r="P178" s="131"/>
      <c r="Q178" s="132"/>
      <c r="R178" s="132"/>
      <c r="S178" s="132"/>
    </row>
    <row r="179" spans="3:19" s="6" customFormat="1" ht="57.75" customHeight="1" x14ac:dyDescent="0.35">
      <c r="C179" s="42"/>
      <c r="D179" s="774"/>
      <c r="E179" s="774"/>
      <c r="F179" s="774"/>
      <c r="G179" s="774"/>
      <c r="H179" s="774"/>
      <c r="I179" s="774"/>
      <c r="J179" s="774"/>
      <c r="K179" s="774"/>
      <c r="L179" s="774"/>
      <c r="M179" s="774"/>
      <c r="N179" s="774"/>
      <c r="O179" s="430"/>
      <c r="P179" s="562"/>
      <c r="Q179" s="562"/>
      <c r="R179" s="562"/>
      <c r="S179" s="32"/>
    </row>
    <row r="180" spans="3:19" s="6" customFormat="1" x14ac:dyDescent="0.35">
      <c r="Q180" s="127"/>
      <c r="R180" s="127"/>
      <c r="S180" s="127"/>
    </row>
    <row r="181" spans="3:19" s="6" customFormat="1" x14ac:dyDescent="0.35">
      <c r="Q181" s="127"/>
      <c r="R181" s="127"/>
      <c r="S181" s="127"/>
    </row>
    <row r="182" spans="3:19" s="6" customFormat="1" ht="18.5" x14ac:dyDescent="0.35">
      <c r="C182" s="42"/>
      <c r="D182" s="64" t="s">
        <v>1119</v>
      </c>
      <c r="E182" s="48"/>
      <c r="F182" s="48"/>
      <c r="G182" s="48"/>
      <c r="H182" s="48"/>
      <c r="I182" s="48"/>
      <c r="J182" s="48"/>
      <c r="K182" s="47"/>
      <c r="L182" s="42"/>
      <c r="M182" s="42"/>
      <c r="Q182" s="127"/>
      <c r="R182" s="127"/>
      <c r="S182" s="127"/>
    </row>
    <row r="183" spans="3:19" s="6" customFormat="1" x14ac:dyDescent="0.35">
      <c r="C183" s="42"/>
      <c r="D183" s="48"/>
      <c r="E183" s="47"/>
      <c r="F183" s="47"/>
      <c r="G183" s="47"/>
      <c r="H183" s="47"/>
      <c r="I183" s="47"/>
      <c r="J183" s="47"/>
      <c r="K183" s="47"/>
      <c r="L183" s="42"/>
      <c r="M183" s="42"/>
      <c r="Q183" s="127"/>
      <c r="R183" s="127"/>
      <c r="S183" s="127"/>
    </row>
    <row r="184" spans="3:19" s="50" customFormat="1" ht="16" x14ac:dyDescent="0.4">
      <c r="D184" s="30" t="s">
        <v>509</v>
      </c>
      <c r="E184" s="38"/>
      <c r="F184" s="38"/>
      <c r="G184" s="38"/>
      <c r="H184" s="38"/>
      <c r="I184" s="38"/>
      <c r="J184" s="39"/>
      <c r="K184" s="39"/>
      <c r="L184" s="39"/>
      <c r="M184" s="107"/>
      <c r="N184" s="107"/>
      <c r="O184" s="107"/>
    </row>
    <row r="185" spans="3:19" s="6" customFormat="1" ht="28.5" customHeight="1" x14ac:dyDescent="0.35">
      <c r="C185" s="42"/>
      <c r="D185" s="841"/>
      <c r="E185" s="841"/>
      <c r="F185" s="841"/>
      <c r="G185" s="841"/>
      <c r="H185" s="841"/>
      <c r="I185" s="841"/>
      <c r="J185" s="793" t="s">
        <v>218</v>
      </c>
      <c r="K185" s="793"/>
      <c r="L185" s="793"/>
      <c r="M185" s="27" t="s">
        <v>196</v>
      </c>
      <c r="N185" s="27" t="s">
        <v>197</v>
      </c>
      <c r="O185" s="27" t="s">
        <v>211</v>
      </c>
    </row>
    <row r="186" spans="3:19" s="6" customFormat="1" x14ac:dyDescent="0.35">
      <c r="C186" s="42"/>
      <c r="D186" s="753" t="s">
        <v>509</v>
      </c>
      <c r="E186" s="753"/>
      <c r="F186" s="753"/>
      <c r="G186" s="753"/>
      <c r="H186" s="753"/>
      <c r="I186" s="753"/>
      <c r="J186" s="871" t="s">
        <v>1688</v>
      </c>
      <c r="K186" s="871"/>
      <c r="L186" s="871"/>
      <c r="M186" s="105">
        <v>1050</v>
      </c>
      <c r="N186" s="105">
        <v>901</v>
      </c>
      <c r="O186" s="105">
        <v>921</v>
      </c>
    </row>
    <row r="187" spans="3:19" s="6" customFormat="1" x14ac:dyDescent="0.35">
      <c r="C187" s="42"/>
      <c r="D187" s="49"/>
      <c r="E187" s="48"/>
      <c r="F187" s="48"/>
      <c r="G187" s="48"/>
      <c r="H187" s="130"/>
      <c r="I187" s="130"/>
      <c r="J187" s="130"/>
      <c r="K187" s="47"/>
      <c r="L187" s="42"/>
      <c r="M187" s="42"/>
      <c r="O187" s="128"/>
      <c r="P187" s="131"/>
      <c r="Q187" s="132"/>
      <c r="R187" s="132"/>
      <c r="S187" s="132"/>
    </row>
    <row r="188" spans="3:19" s="6" customFormat="1" x14ac:dyDescent="0.35">
      <c r="C188" s="42"/>
      <c r="D188" s="49"/>
      <c r="E188" s="48"/>
      <c r="F188" s="48"/>
      <c r="G188" s="48"/>
      <c r="H188" s="130"/>
      <c r="I188" s="130"/>
      <c r="J188" s="130"/>
      <c r="K188" s="47"/>
      <c r="L188" s="42"/>
      <c r="M188" s="42"/>
      <c r="O188" s="128"/>
      <c r="P188" s="131"/>
      <c r="Q188" s="132"/>
      <c r="R188" s="132"/>
      <c r="S188" s="132"/>
    </row>
    <row r="189" spans="3:19" s="6" customFormat="1" ht="18.75" customHeight="1" x14ac:dyDescent="0.35">
      <c r="C189" s="42"/>
      <c r="D189" s="48"/>
      <c r="E189" s="48"/>
      <c r="F189" s="48"/>
      <c r="G189" s="48"/>
      <c r="H189" s="130"/>
      <c r="I189" s="130"/>
      <c r="J189" s="130"/>
      <c r="K189" s="47"/>
      <c r="L189" s="42"/>
      <c r="M189" s="42"/>
      <c r="O189" s="128"/>
      <c r="P189" s="131"/>
      <c r="Q189" s="132"/>
      <c r="R189" s="132"/>
      <c r="S189" s="132"/>
    </row>
    <row r="190" spans="3:19" s="6" customFormat="1" ht="37.75" customHeight="1" x14ac:dyDescent="0.35">
      <c r="C190" s="42"/>
      <c r="D190" s="875"/>
      <c r="E190" s="875"/>
      <c r="F190" s="875"/>
      <c r="G190" s="875"/>
      <c r="H190" s="875"/>
      <c r="I190" s="875"/>
      <c r="J190" s="875"/>
      <c r="K190" s="875"/>
      <c r="L190" s="875"/>
      <c r="M190" s="875"/>
      <c r="N190" s="875"/>
      <c r="O190" s="875"/>
      <c r="P190" s="562"/>
      <c r="Q190" s="562"/>
      <c r="R190" s="562"/>
      <c r="S190" s="32"/>
    </row>
    <row r="191" spans="3:19" s="6" customFormat="1" x14ac:dyDescent="0.35">
      <c r="C191" s="42"/>
      <c r="D191" s="47"/>
      <c r="E191" s="47"/>
      <c r="F191" s="47"/>
      <c r="G191" s="47"/>
      <c r="H191" s="47"/>
      <c r="I191" s="47"/>
      <c r="J191" s="47"/>
      <c r="K191" s="47"/>
      <c r="L191" s="42"/>
      <c r="M191" s="42"/>
      <c r="Q191" s="127"/>
      <c r="R191" s="127"/>
      <c r="S191" s="127"/>
    </row>
    <row r="192" spans="3:19" s="6" customFormat="1" x14ac:dyDescent="0.35">
      <c r="C192" s="42"/>
      <c r="D192" s="47"/>
      <c r="E192" s="47"/>
      <c r="F192" s="47"/>
      <c r="G192" s="47"/>
      <c r="H192" s="47"/>
      <c r="I192" s="47"/>
      <c r="J192" s="47"/>
      <c r="K192" s="47"/>
      <c r="L192" s="42"/>
      <c r="M192" s="42"/>
      <c r="Q192" s="127"/>
      <c r="R192" s="127"/>
      <c r="S192" s="127"/>
    </row>
    <row r="193" spans="3:19" s="6" customFormat="1" ht="18" customHeight="1" x14ac:dyDescent="0.35">
      <c r="C193" s="42"/>
      <c r="D193" s="64" t="s">
        <v>1689</v>
      </c>
      <c r="E193" s="64"/>
      <c r="F193" s="64"/>
      <c r="G193" s="64"/>
      <c r="H193" s="64"/>
      <c r="I193" s="64"/>
      <c r="J193" s="64"/>
      <c r="K193" s="64"/>
      <c r="L193" s="64"/>
      <c r="M193" s="64"/>
      <c r="Q193" s="127"/>
      <c r="R193" s="127"/>
      <c r="S193" s="127"/>
    </row>
    <row r="194" spans="3:19" s="6" customFormat="1" x14ac:dyDescent="0.35">
      <c r="C194" s="42"/>
      <c r="D194" s="49"/>
      <c r="E194" s="47"/>
      <c r="F194" s="47"/>
      <c r="G194" s="47"/>
      <c r="H194" s="47"/>
      <c r="I194" s="47"/>
      <c r="J194" s="47"/>
      <c r="K194" s="47"/>
      <c r="L194" s="42"/>
      <c r="M194" s="42"/>
      <c r="Q194" s="127"/>
      <c r="R194" s="127"/>
      <c r="S194" s="127"/>
    </row>
    <row r="195" spans="3:19" s="50" customFormat="1" ht="16" x14ac:dyDescent="0.4">
      <c r="D195" s="30" t="s">
        <v>510</v>
      </c>
      <c r="E195" s="38"/>
      <c r="F195" s="38"/>
      <c r="G195" s="38"/>
      <c r="H195" s="38"/>
      <c r="I195" s="38"/>
      <c r="J195" s="38"/>
      <c r="K195" s="38"/>
      <c r="L195" s="39"/>
      <c r="M195" s="39"/>
      <c r="N195" s="39"/>
      <c r="O195" s="39"/>
    </row>
    <row r="196" spans="3:19" s="6" customFormat="1" ht="29.25" customHeight="1" x14ac:dyDescent="0.35">
      <c r="C196" s="42"/>
      <c r="D196" s="841"/>
      <c r="E196" s="841"/>
      <c r="F196" s="841"/>
      <c r="G196" s="841"/>
      <c r="H196" s="841"/>
      <c r="I196" s="841"/>
      <c r="J196" s="793" t="s">
        <v>218</v>
      </c>
      <c r="K196" s="793"/>
      <c r="L196" s="793"/>
      <c r="M196" s="27" t="s">
        <v>196</v>
      </c>
      <c r="N196" s="27" t="s">
        <v>197</v>
      </c>
      <c r="O196" s="27" t="s">
        <v>211</v>
      </c>
    </row>
    <row r="197" spans="3:19" s="6" customFormat="1" ht="14.5" customHeight="1" x14ac:dyDescent="0.35">
      <c r="C197" s="42"/>
      <c r="D197" s="746" t="s">
        <v>507</v>
      </c>
      <c r="E197" s="746"/>
      <c r="F197" s="746"/>
      <c r="G197" s="746"/>
      <c r="H197" s="746"/>
      <c r="I197" s="746"/>
      <c r="J197" s="870" t="s">
        <v>1688</v>
      </c>
      <c r="K197" s="870"/>
      <c r="L197" s="870"/>
      <c r="M197" s="22" t="s">
        <v>195</v>
      </c>
      <c r="N197" s="22" t="s">
        <v>195</v>
      </c>
      <c r="O197" s="22" t="s">
        <v>195</v>
      </c>
    </row>
    <row r="198" spans="3:19" s="6" customFormat="1" ht="14.5" customHeight="1" x14ac:dyDescent="0.35">
      <c r="C198" s="42"/>
      <c r="D198" s="746" t="s">
        <v>72</v>
      </c>
      <c r="E198" s="746"/>
      <c r="F198" s="746"/>
      <c r="G198" s="746"/>
      <c r="H198" s="746"/>
      <c r="I198" s="746"/>
      <c r="J198" s="870" t="s">
        <v>1688</v>
      </c>
      <c r="K198" s="870"/>
      <c r="L198" s="870"/>
      <c r="M198" s="22">
        <v>822</v>
      </c>
      <c r="N198" s="22">
        <v>797</v>
      </c>
      <c r="O198" s="23">
        <v>839.2</v>
      </c>
    </row>
    <row r="199" spans="3:19" s="6" customFormat="1" ht="14.5" customHeight="1" x14ac:dyDescent="0.35">
      <c r="C199" s="42"/>
      <c r="D199" s="746" t="s">
        <v>1690</v>
      </c>
      <c r="E199" s="746"/>
      <c r="F199" s="746"/>
      <c r="G199" s="746"/>
      <c r="H199" s="746"/>
      <c r="I199" s="746"/>
      <c r="J199" s="870" t="s">
        <v>1688</v>
      </c>
      <c r="K199" s="870"/>
      <c r="L199" s="870"/>
      <c r="M199" s="22" t="s">
        <v>195</v>
      </c>
      <c r="N199" s="22" t="s">
        <v>195</v>
      </c>
      <c r="O199" s="22" t="s">
        <v>195</v>
      </c>
    </row>
    <row r="200" spans="3:19" s="6" customFormat="1" ht="14.5" customHeight="1" x14ac:dyDescent="0.35">
      <c r="C200" s="42"/>
      <c r="D200" s="753" t="s">
        <v>511</v>
      </c>
      <c r="E200" s="753"/>
      <c r="F200" s="753"/>
      <c r="G200" s="753"/>
      <c r="H200" s="753"/>
      <c r="I200" s="753"/>
      <c r="J200" s="871" t="s">
        <v>1688</v>
      </c>
      <c r="K200" s="871"/>
      <c r="L200" s="871"/>
      <c r="M200" s="84">
        <v>0</v>
      </c>
      <c r="N200" s="84">
        <v>8</v>
      </c>
      <c r="O200" s="124">
        <v>8</v>
      </c>
    </row>
    <row r="201" spans="3:19" s="6" customFormat="1" ht="14.5" customHeight="1" x14ac:dyDescent="0.35">
      <c r="C201" s="42"/>
      <c r="D201" s="68"/>
      <c r="E201" s="32"/>
      <c r="F201" s="32"/>
      <c r="G201" s="32"/>
      <c r="H201" s="32"/>
      <c r="I201" s="32"/>
      <c r="J201" s="32"/>
      <c r="K201" s="47"/>
      <c r="L201" s="42"/>
      <c r="M201" s="42"/>
      <c r="Q201" s="127"/>
      <c r="R201" s="127"/>
      <c r="S201" s="127"/>
    </row>
    <row r="202" spans="3:19" s="6" customFormat="1" x14ac:dyDescent="0.35">
      <c r="C202" s="42"/>
      <c r="D202" s="49"/>
      <c r="E202" s="48"/>
      <c r="F202" s="48"/>
      <c r="G202" s="48"/>
      <c r="H202" s="130"/>
      <c r="I202" s="130"/>
      <c r="J202" s="130"/>
      <c r="K202" s="47"/>
      <c r="L202" s="42"/>
      <c r="M202" s="42"/>
      <c r="O202" s="128"/>
      <c r="P202" s="131"/>
      <c r="Q202" s="132"/>
      <c r="R202" s="132"/>
      <c r="S202" s="132"/>
    </row>
    <row r="203" spans="3:19" s="6" customFormat="1" ht="18.75" customHeight="1" x14ac:dyDescent="0.35">
      <c r="C203" s="42"/>
      <c r="D203" s="48"/>
      <c r="E203" s="48"/>
      <c r="F203" s="48"/>
      <c r="G203" s="48"/>
      <c r="H203" s="130"/>
      <c r="I203" s="130"/>
      <c r="J203" s="130"/>
      <c r="K203" s="47"/>
      <c r="L203" s="42"/>
      <c r="M203" s="42"/>
      <c r="O203" s="128"/>
      <c r="P203" s="131"/>
      <c r="Q203" s="132"/>
      <c r="R203" s="132"/>
      <c r="S203" s="132"/>
    </row>
    <row r="204" spans="3:19" s="6" customFormat="1" ht="64.25" customHeight="1" x14ac:dyDescent="0.35">
      <c r="C204" s="42"/>
      <c r="D204" s="804"/>
      <c r="E204" s="804"/>
      <c r="F204" s="804"/>
      <c r="G204" s="804"/>
      <c r="H204" s="804"/>
      <c r="I204" s="804"/>
      <c r="J204" s="804"/>
      <c r="K204" s="804"/>
      <c r="L204" s="804"/>
      <c r="M204" s="804"/>
      <c r="N204" s="804"/>
      <c r="O204" s="804"/>
      <c r="P204" s="562"/>
      <c r="Q204" s="562"/>
      <c r="R204" s="562"/>
      <c r="S204" s="32"/>
    </row>
    <row r="205" spans="3:19" s="6" customFormat="1" x14ac:dyDescent="0.35">
      <c r="C205" s="42"/>
      <c r="D205" s="47"/>
      <c r="E205" s="47"/>
      <c r="F205" s="47"/>
      <c r="G205" s="47"/>
      <c r="H205" s="47"/>
      <c r="I205" s="47"/>
      <c r="J205" s="47"/>
      <c r="K205" s="47"/>
      <c r="L205" s="42"/>
      <c r="M205" s="42"/>
      <c r="Q205" s="127"/>
      <c r="R205" s="127"/>
      <c r="S205" s="127"/>
    </row>
    <row r="206" spans="3:19" s="6" customFormat="1" x14ac:dyDescent="0.35">
      <c r="C206" s="42"/>
      <c r="D206" s="47"/>
      <c r="E206" s="47"/>
      <c r="F206" s="47"/>
      <c r="G206" s="47"/>
      <c r="H206" s="47"/>
      <c r="I206" s="47"/>
      <c r="J206" s="47"/>
      <c r="K206" s="47"/>
      <c r="L206" s="42"/>
      <c r="M206" s="42"/>
      <c r="Q206" s="127"/>
      <c r="R206" s="127"/>
      <c r="S206" s="127"/>
    </row>
    <row r="207" spans="3:19" s="50" customFormat="1" ht="18.5" x14ac:dyDescent="0.4">
      <c r="D207" s="64" t="s">
        <v>1118</v>
      </c>
      <c r="E207" s="269"/>
      <c r="F207" s="269"/>
      <c r="G207" s="269"/>
      <c r="H207" s="269"/>
      <c r="I207" s="269"/>
      <c r="J207" s="269"/>
      <c r="K207" s="43"/>
      <c r="Q207" s="223"/>
      <c r="R207" s="223"/>
      <c r="S207" s="223"/>
    </row>
    <row r="208" spans="3:19" s="6" customFormat="1" x14ac:dyDescent="0.35">
      <c r="C208" s="42"/>
      <c r="D208" s="48"/>
      <c r="E208" s="47"/>
      <c r="F208" s="47"/>
      <c r="G208" s="47"/>
      <c r="H208" s="47"/>
      <c r="I208" s="47"/>
      <c r="J208" s="47"/>
      <c r="K208" s="47"/>
      <c r="L208" s="42"/>
      <c r="M208" s="42"/>
      <c r="Q208" s="127"/>
      <c r="R208" s="127"/>
      <c r="S208" s="127"/>
    </row>
    <row r="209" spans="3:19" s="50" customFormat="1" ht="16" x14ac:dyDescent="0.4">
      <c r="D209" s="30" t="s">
        <v>74</v>
      </c>
      <c r="E209" s="38"/>
      <c r="F209" s="38"/>
      <c r="G209" s="38"/>
      <c r="H209" s="38"/>
      <c r="I209" s="38"/>
      <c r="J209" s="39"/>
      <c r="K209" s="107"/>
      <c r="L209" s="107"/>
      <c r="M209" s="107"/>
    </row>
    <row r="210" spans="3:19" s="6" customFormat="1" ht="39.75" customHeight="1" x14ac:dyDescent="0.4">
      <c r="C210" s="42"/>
      <c r="D210" s="841"/>
      <c r="E210" s="841"/>
      <c r="F210" s="841"/>
      <c r="G210" s="841"/>
      <c r="H210" s="841"/>
      <c r="I210" s="841"/>
      <c r="J210" s="102" t="s">
        <v>218</v>
      </c>
      <c r="K210" s="27" t="s">
        <v>196</v>
      </c>
      <c r="L210" s="27" t="s">
        <v>197</v>
      </c>
      <c r="M210" s="27" t="s">
        <v>211</v>
      </c>
      <c r="N210" s="50"/>
      <c r="O210" s="50"/>
    </row>
    <row r="211" spans="3:19" s="6" customFormat="1" ht="16" x14ac:dyDescent="0.4">
      <c r="C211" s="42"/>
      <c r="D211" s="753" t="s">
        <v>1093</v>
      </c>
      <c r="E211" s="753"/>
      <c r="F211" s="753"/>
      <c r="G211" s="753"/>
      <c r="H211" s="753"/>
      <c r="I211" s="753"/>
      <c r="J211" s="124" t="s">
        <v>1592</v>
      </c>
      <c r="K211" s="124">
        <v>76160581</v>
      </c>
      <c r="L211" s="124">
        <v>73463695</v>
      </c>
      <c r="M211" s="124">
        <v>84227789</v>
      </c>
      <c r="N211" s="50"/>
      <c r="O211" s="50"/>
    </row>
    <row r="212" spans="3:19" s="6" customFormat="1" x14ac:dyDescent="0.35">
      <c r="C212" s="42"/>
      <c r="D212" s="49"/>
      <c r="E212" s="48"/>
      <c r="F212" s="48"/>
      <c r="G212" s="48"/>
      <c r="K212" s="47"/>
      <c r="L212" s="42"/>
      <c r="M212" s="42"/>
      <c r="P212" s="128"/>
      <c r="Q212" s="129"/>
      <c r="R212" s="129"/>
      <c r="S212" s="129"/>
    </row>
    <row r="213" spans="3:19" s="6" customFormat="1" x14ac:dyDescent="0.35">
      <c r="C213" s="42"/>
      <c r="D213" s="49"/>
      <c r="E213" s="48"/>
      <c r="F213" s="48"/>
      <c r="G213" s="48"/>
      <c r="H213" s="130"/>
      <c r="I213" s="130"/>
      <c r="J213" s="130"/>
      <c r="K213" s="47"/>
      <c r="L213" s="42"/>
      <c r="M213" s="42"/>
      <c r="O213" s="128"/>
      <c r="P213" s="131"/>
      <c r="Q213" s="132"/>
      <c r="R213" s="132"/>
      <c r="S213" s="132"/>
    </row>
    <row r="214" spans="3:19" s="6" customFormat="1" ht="18.75" customHeight="1" x14ac:dyDescent="0.35">
      <c r="C214" s="42"/>
      <c r="D214" s="48"/>
      <c r="E214" s="48"/>
      <c r="F214" s="48"/>
      <c r="G214" s="48"/>
      <c r="H214" s="130"/>
      <c r="I214" s="130"/>
      <c r="J214" s="130"/>
      <c r="K214" s="47"/>
      <c r="L214" s="42"/>
      <c r="M214" s="42"/>
      <c r="O214" s="128"/>
      <c r="P214" s="131"/>
      <c r="Q214" s="132"/>
      <c r="R214" s="132"/>
      <c r="S214" s="132"/>
    </row>
    <row r="215" spans="3:19" s="6" customFormat="1" ht="64.5" customHeight="1" x14ac:dyDescent="0.35">
      <c r="C215" s="42"/>
      <c r="D215" s="774"/>
      <c r="E215" s="774"/>
      <c r="F215" s="774"/>
      <c r="G215" s="774"/>
      <c r="H215" s="774"/>
      <c r="I215" s="774"/>
      <c r="J215" s="774"/>
      <c r="K215" s="774"/>
      <c r="L215" s="774"/>
      <c r="M215" s="774"/>
      <c r="N215" s="774"/>
      <c r="O215" s="774"/>
      <c r="P215" s="562"/>
      <c r="Q215" s="562"/>
      <c r="R215" s="562"/>
      <c r="S215" s="32"/>
    </row>
    <row r="216" spans="3:19" s="6" customFormat="1" ht="14.5" customHeight="1" x14ac:dyDescent="0.35">
      <c r="C216" s="42"/>
      <c r="D216" s="133"/>
      <c r="E216" s="134"/>
      <c r="F216" s="134"/>
      <c r="G216" s="134"/>
      <c r="H216" s="134"/>
      <c r="I216" s="134"/>
      <c r="J216" s="134"/>
      <c r="K216" s="47"/>
      <c r="L216" s="42"/>
      <c r="M216" s="42"/>
      <c r="Q216" s="127"/>
      <c r="R216" s="127"/>
      <c r="S216" s="127"/>
    </row>
    <row r="217" spans="3:19" s="6" customFormat="1" x14ac:dyDescent="0.35">
      <c r="C217" s="42"/>
      <c r="D217" s="47"/>
      <c r="E217" s="47"/>
      <c r="F217" s="47"/>
      <c r="G217" s="47"/>
      <c r="H217" s="47"/>
      <c r="I217" s="47"/>
      <c r="J217" s="47"/>
      <c r="K217" s="47"/>
      <c r="L217" s="42"/>
      <c r="M217" s="42"/>
      <c r="Q217" s="127"/>
      <c r="R217" s="127"/>
      <c r="S217" s="127"/>
    </row>
    <row r="218" spans="3:19" s="50" customFormat="1" ht="21" x14ac:dyDescent="0.4">
      <c r="D218" s="235" t="s">
        <v>535</v>
      </c>
      <c r="Q218" s="223"/>
      <c r="R218" s="223"/>
      <c r="S218" s="223"/>
    </row>
    <row r="219" spans="3:19" s="6" customFormat="1" ht="18.5" x14ac:dyDescent="0.35">
      <c r="D219" s="64"/>
      <c r="Q219" s="127"/>
      <c r="R219" s="127"/>
      <c r="S219" s="127"/>
    </row>
    <row r="220" spans="3:19" s="50" customFormat="1" ht="18.5" x14ac:dyDescent="0.4">
      <c r="D220" s="64" t="s">
        <v>538</v>
      </c>
      <c r="Q220" s="223"/>
      <c r="R220" s="223"/>
      <c r="S220" s="223"/>
    </row>
    <row r="221" spans="3:19" s="50" customFormat="1" ht="18.5" x14ac:dyDescent="0.4">
      <c r="D221" s="64" t="s">
        <v>539</v>
      </c>
      <c r="Q221" s="223"/>
      <c r="R221" s="223"/>
      <c r="S221" s="223"/>
    </row>
    <row r="222" spans="3:19" s="6" customFormat="1" x14ac:dyDescent="0.35">
      <c r="C222" s="42"/>
      <c r="D222" s="231"/>
      <c r="E222" s="42"/>
      <c r="F222" s="42"/>
      <c r="G222" s="42"/>
      <c r="H222" s="42"/>
      <c r="I222" s="42"/>
      <c r="J222" s="42"/>
      <c r="K222" s="42"/>
      <c r="L222" s="42"/>
      <c r="M222" s="42"/>
      <c r="N222" s="42"/>
      <c r="O222" s="42"/>
      <c r="P222" s="42"/>
      <c r="Q222" s="137"/>
      <c r="R222" s="127"/>
      <c r="S222" s="127"/>
    </row>
    <row r="223" spans="3:19" s="6" customFormat="1" x14ac:dyDescent="0.35">
      <c r="C223" s="42"/>
      <c r="D223" s="231"/>
      <c r="E223" s="42"/>
      <c r="F223" s="42"/>
      <c r="G223" s="42"/>
      <c r="H223" s="42"/>
      <c r="I223" s="42"/>
      <c r="J223" s="42"/>
      <c r="K223" s="42"/>
      <c r="L223" s="42"/>
      <c r="M223" s="42"/>
      <c r="N223" s="42"/>
      <c r="O223" s="42"/>
      <c r="P223" s="42"/>
      <c r="Q223" s="137"/>
      <c r="R223" s="127"/>
      <c r="S223" s="127"/>
    </row>
    <row r="224" spans="3:19" s="6" customFormat="1" ht="14.5" customHeight="1" x14ac:dyDescent="0.4">
      <c r="C224" s="42"/>
      <c r="D224" s="30" t="s">
        <v>546</v>
      </c>
      <c r="E224" s="39"/>
      <c r="F224" s="39"/>
      <c r="G224" s="39"/>
      <c r="H224" s="39"/>
      <c r="I224" s="39"/>
      <c r="J224" s="793" t="s">
        <v>218</v>
      </c>
      <c r="K224" s="745" t="s">
        <v>196</v>
      </c>
      <c r="L224" s="745"/>
      <c r="M224" s="745"/>
      <c r="N224" s="745" t="s">
        <v>197</v>
      </c>
      <c r="O224" s="745"/>
      <c r="P224" s="745"/>
      <c r="Q224" s="745" t="s">
        <v>211</v>
      </c>
      <c r="R224" s="745"/>
      <c r="S224" s="745"/>
    </row>
    <row r="225" spans="3:19" s="6" customFormat="1" x14ac:dyDescent="0.35">
      <c r="C225" s="42"/>
      <c r="D225" s="751"/>
      <c r="E225" s="751"/>
      <c r="F225" s="751"/>
      <c r="G225" s="751"/>
      <c r="H225" s="751"/>
      <c r="I225" s="751"/>
      <c r="J225" s="793"/>
      <c r="K225" s="29" t="s">
        <v>8</v>
      </c>
      <c r="L225" s="29" t="s">
        <v>22</v>
      </c>
      <c r="M225" s="28" t="s">
        <v>272</v>
      </c>
      <c r="N225" s="29" t="s">
        <v>8</v>
      </c>
      <c r="O225" s="29" t="s">
        <v>22</v>
      </c>
      <c r="P225" s="28" t="s">
        <v>272</v>
      </c>
      <c r="Q225" s="29" t="s">
        <v>8</v>
      </c>
      <c r="R225" s="29" t="s">
        <v>22</v>
      </c>
      <c r="S225" s="28" t="s">
        <v>272</v>
      </c>
    </row>
    <row r="226" spans="3:19" s="6" customFormat="1" ht="14.5" customHeight="1" x14ac:dyDescent="0.35">
      <c r="C226" s="42"/>
      <c r="D226" s="432" t="s">
        <v>919</v>
      </c>
      <c r="E226" s="433"/>
      <c r="F226" s="433"/>
      <c r="G226" s="433"/>
      <c r="H226" s="433"/>
      <c r="I226" s="433"/>
      <c r="J226" s="435"/>
      <c r="K226" s="435"/>
      <c r="L226" s="435"/>
      <c r="M226" s="435"/>
      <c r="N226" s="435"/>
      <c r="O226" s="435"/>
      <c r="P226" s="435"/>
      <c r="Q226" s="435"/>
      <c r="R226" s="435"/>
      <c r="S226" s="435"/>
    </row>
    <row r="227" spans="3:19" s="6" customFormat="1" x14ac:dyDescent="0.35">
      <c r="C227" s="42"/>
      <c r="D227" s="746" t="s">
        <v>536</v>
      </c>
      <c r="E227" s="746"/>
      <c r="F227" s="746"/>
      <c r="G227" s="746"/>
      <c r="H227" s="746"/>
      <c r="I227" s="746"/>
      <c r="J227" s="21" t="s">
        <v>1592</v>
      </c>
      <c r="K227" s="24">
        <v>24540605.210000001</v>
      </c>
      <c r="L227" s="24">
        <v>4337.1100000000006</v>
      </c>
      <c r="M227" s="24">
        <v>24544942.32</v>
      </c>
      <c r="N227" s="24">
        <v>26296932.300000001</v>
      </c>
      <c r="O227" s="24">
        <v>1847.1000000000001</v>
      </c>
      <c r="P227" s="24">
        <v>26298779.400000002</v>
      </c>
      <c r="Q227" s="24">
        <v>25872002.628430001</v>
      </c>
      <c r="R227" s="24">
        <v>1976.37</v>
      </c>
      <c r="S227" s="24">
        <v>25873978.998430002</v>
      </c>
    </row>
    <row r="228" spans="3:19" s="6" customFormat="1" x14ac:dyDescent="0.35">
      <c r="C228" s="42"/>
      <c r="D228" s="746" t="s">
        <v>537</v>
      </c>
      <c r="E228" s="746"/>
      <c r="F228" s="746"/>
      <c r="G228" s="746"/>
      <c r="H228" s="746"/>
      <c r="I228" s="746"/>
      <c r="J228" s="21" t="s">
        <v>1592</v>
      </c>
      <c r="K228" s="24">
        <v>140623.63</v>
      </c>
      <c r="L228" s="24">
        <v>13672.859999999999</v>
      </c>
      <c r="M228" s="24">
        <v>154296.49</v>
      </c>
      <c r="N228" s="24">
        <v>70447.02</v>
      </c>
      <c r="O228" s="24">
        <v>10713.27</v>
      </c>
      <c r="P228" s="24">
        <v>81160.290000000008</v>
      </c>
      <c r="Q228" s="24">
        <v>25313.444220000001</v>
      </c>
      <c r="R228" s="24">
        <v>5606</v>
      </c>
      <c r="S228" s="24">
        <v>30919.444220000001</v>
      </c>
    </row>
    <row r="229" spans="3:19" s="6" customFormat="1" x14ac:dyDescent="0.35">
      <c r="C229" s="42"/>
      <c r="D229" s="757" t="s">
        <v>272</v>
      </c>
      <c r="E229" s="757"/>
      <c r="F229" s="757"/>
      <c r="G229" s="757"/>
      <c r="H229" s="757"/>
      <c r="I229" s="757"/>
      <c r="J229" s="604" t="s">
        <v>1592</v>
      </c>
      <c r="K229" s="603">
        <v>24681228.840000004</v>
      </c>
      <c r="L229" s="603">
        <v>18009.97</v>
      </c>
      <c r="M229" s="603">
        <v>24699238.810000002</v>
      </c>
      <c r="N229" s="603">
        <v>26367379.32</v>
      </c>
      <c r="O229" s="603">
        <v>12560.369999999999</v>
      </c>
      <c r="P229" s="603">
        <v>26379939.690000001</v>
      </c>
      <c r="Q229" s="603">
        <v>25897316.07265</v>
      </c>
      <c r="R229" s="603">
        <v>7582.3700000000008</v>
      </c>
      <c r="S229" s="603">
        <v>25904898.442650001</v>
      </c>
    </row>
    <row r="230" spans="3:19" s="6" customFormat="1" ht="14.5" customHeight="1" x14ac:dyDescent="0.35">
      <c r="C230" s="42"/>
      <c r="D230" s="432" t="s">
        <v>920</v>
      </c>
      <c r="E230" s="433"/>
      <c r="F230" s="433"/>
      <c r="G230" s="433"/>
      <c r="H230" s="433"/>
      <c r="I230" s="433"/>
      <c r="J230" s="435"/>
      <c r="K230" s="436"/>
      <c r="L230" s="436"/>
      <c r="M230" s="436"/>
      <c r="N230" s="436"/>
      <c r="O230" s="436"/>
      <c r="P230" s="436"/>
      <c r="Q230" s="436"/>
      <c r="R230" s="436"/>
      <c r="S230" s="436"/>
    </row>
    <row r="231" spans="3:19" s="6" customFormat="1" x14ac:dyDescent="0.35">
      <c r="C231" s="42"/>
      <c r="D231" s="746" t="s">
        <v>536</v>
      </c>
      <c r="E231" s="746"/>
      <c r="F231" s="746"/>
      <c r="G231" s="746"/>
      <c r="H231" s="746"/>
      <c r="I231" s="746"/>
      <c r="J231" s="21" t="s">
        <v>1592</v>
      </c>
      <c r="K231" s="23">
        <v>24536321.120000001</v>
      </c>
      <c r="L231" s="24">
        <v>160.22</v>
      </c>
      <c r="M231" s="24">
        <v>24536481.34</v>
      </c>
      <c r="N231" s="24">
        <v>26290620</v>
      </c>
      <c r="O231" s="24">
        <v>99.44</v>
      </c>
      <c r="P231" s="24">
        <v>26290719.440000001</v>
      </c>
      <c r="Q231" s="24">
        <v>25868317.030000001</v>
      </c>
      <c r="R231" s="24">
        <v>268.5</v>
      </c>
      <c r="S231" s="605">
        <v>25868585.530000001</v>
      </c>
    </row>
    <row r="232" spans="3:19" s="6" customFormat="1" x14ac:dyDescent="0.35">
      <c r="C232" s="42"/>
      <c r="D232" s="746" t="s">
        <v>537</v>
      </c>
      <c r="E232" s="746"/>
      <c r="F232" s="746"/>
      <c r="G232" s="746"/>
      <c r="H232" s="746"/>
      <c r="I232" s="746"/>
      <c r="J232" s="21" t="s">
        <v>1592</v>
      </c>
      <c r="K232" s="23">
        <v>136316.03</v>
      </c>
      <c r="L232" s="24">
        <v>12154.56</v>
      </c>
      <c r="M232" s="24">
        <v>148470.59</v>
      </c>
      <c r="N232" s="24">
        <v>64820</v>
      </c>
      <c r="O232" s="24">
        <v>7094.44</v>
      </c>
      <c r="P232" s="24">
        <v>71914.44</v>
      </c>
      <c r="Q232" s="24">
        <v>22380</v>
      </c>
      <c r="R232" s="24">
        <v>4040.11</v>
      </c>
      <c r="S232" s="605">
        <v>4062.4900000000002</v>
      </c>
    </row>
    <row r="233" spans="3:19" s="6" customFormat="1" x14ac:dyDescent="0.35">
      <c r="C233" s="42"/>
      <c r="D233" s="757" t="s">
        <v>272</v>
      </c>
      <c r="E233" s="757"/>
      <c r="F233" s="757"/>
      <c r="G233" s="757"/>
      <c r="H233" s="757"/>
      <c r="I233" s="757"/>
      <c r="J233" s="604" t="s">
        <v>1592</v>
      </c>
      <c r="K233" s="603">
        <v>24672637.150000002</v>
      </c>
      <c r="L233" s="603">
        <v>12314.779999999999</v>
      </c>
      <c r="M233" s="603">
        <v>24684951.930000003</v>
      </c>
      <c r="N233" s="603">
        <v>26355440</v>
      </c>
      <c r="O233" s="603">
        <v>7193.8799999999992</v>
      </c>
      <c r="P233" s="603">
        <v>26362633.879999999</v>
      </c>
      <c r="Q233" s="603">
        <v>25890697.030000001</v>
      </c>
      <c r="R233" s="603">
        <v>4308.6100000000006</v>
      </c>
      <c r="S233" s="603">
        <v>25895005.640000001</v>
      </c>
    </row>
    <row r="234" spans="3:19" s="6" customFormat="1" ht="14.5" customHeight="1" x14ac:dyDescent="0.35">
      <c r="C234" s="42"/>
      <c r="D234" s="432" t="s">
        <v>921</v>
      </c>
      <c r="E234" s="433"/>
      <c r="F234" s="433"/>
      <c r="G234" s="433"/>
      <c r="H234" s="433"/>
      <c r="I234" s="433"/>
      <c r="J234" s="435"/>
      <c r="K234" s="436"/>
      <c r="L234" s="436"/>
      <c r="M234" s="436"/>
      <c r="N234" s="436"/>
      <c r="O234" s="436"/>
      <c r="P234" s="436"/>
      <c r="Q234" s="436"/>
      <c r="R234" s="436"/>
      <c r="S234" s="436"/>
    </row>
    <row r="235" spans="3:19" s="6" customFormat="1" x14ac:dyDescent="0.35">
      <c r="C235" s="42"/>
      <c r="D235" s="746" t="s">
        <v>536</v>
      </c>
      <c r="E235" s="746"/>
      <c r="F235" s="746"/>
      <c r="G235" s="746"/>
      <c r="H235" s="746"/>
      <c r="I235" s="746"/>
      <c r="J235" s="21" t="s">
        <v>1592</v>
      </c>
      <c r="K235" s="23">
        <v>4284.09</v>
      </c>
      <c r="L235" s="24">
        <v>4176.8900000000003</v>
      </c>
      <c r="M235" s="24">
        <v>8460.98</v>
      </c>
      <c r="N235" s="24">
        <v>6312.2999999999993</v>
      </c>
      <c r="O235" s="24">
        <v>1747.66</v>
      </c>
      <c r="P235" s="24">
        <v>8059.9599999999991</v>
      </c>
      <c r="Q235" s="24">
        <v>3685.59843</v>
      </c>
      <c r="R235" s="24">
        <v>1707.87</v>
      </c>
      <c r="S235" s="24">
        <v>5393.4684299999999</v>
      </c>
    </row>
    <row r="236" spans="3:19" s="6" customFormat="1" x14ac:dyDescent="0.35">
      <c r="C236" s="42"/>
      <c r="D236" s="746" t="s">
        <v>537</v>
      </c>
      <c r="E236" s="746"/>
      <c r="F236" s="746"/>
      <c r="G236" s="746"/>
      <c r="H236" s="746"/>
      <c r="I236" s="746"/>
      <c r="J236" s="21" t="s">
        <v>1592</v>
      </c>
      <c r="K236" s="24">
        <v>4307.6000000000004</v>
      </c>
      <c r="L236" s="24">
        <v>1518.3</v>
      </c>
      <c r="M236" s="24">
        <v>5825.9000000000005</v>
      </c>
      <c r="N236" s="24">
        <v>5627.02</v>
      </c>
      <c r="O236" s="24">
        <v>3618.83</v>
      </c>
      <c r="P236" s="24">
        <v>9245.85</v>
      </c>
      <c r="Q236" s="24">
        <v>2933.4442200000003</v>
      </c>
      <c r="R236" s="24">
        <v>1565.89</v>
      </c>
      <c r="S236" s="24">
        <v>4499.3342200000006</v>
      </c>
    </row>
    <row r="237" spans="3:19" s="6" customFormat="1" x14ac:dyDescent="0.35">
      <c r="C237" s="42"/>
      <c r="D237" s="757" t="s">
        <v>272</v>
      </c>
      <c r="E237" s="757"/>
      <c r="F237" s="757"/>
      <c r="G237" s="757"/>
      <c r="H237" s="757"/>
      <c r="I237" s="757"/>
      <c r="J237" s="604" t="s">
        <v>1592</v>
      </c>
      <c r="K237" s="603">
        <v>8591.69</v>
      </c>
      <c r="L237" s="603">
        <v>5695.1900000000005</v>
      </c>
      <c r="M237" s="603">
        <v>14286.880000000001</v>
      </c>
      <c r="N237" s="603">
        <v>11939.32</v>
      </c>
      <c r="O237" s="603">
        <v>5366.49</v>
      </c>
      <c r="P237" s="603">
        <v>17305.809999999998</v>
      </c>
      <c r="Q237" s="603">
        <v>6619.0426500000003</v>
      </c>
      <c r="R237" s="603">
        <v>3273.76</v>
      </c>
      <c r="S237" s="603">
        <v>9892.8026500000014</v>
      </c>
    </row>
    <row r="238" spans="3:19" s="6" customFormat="1" ht="39.75" customHeight="1" x14ac:dyDescent="0.35">
      <c r="C238" s="42"/>
      <c r="D238" s="49"/>
      <c r="K238" s="47"/>
      <c r="L238" s="42"/>
      <c r="M238" s="42"/>
      <c r="O238" s="128"/>
      <c r="P238" s="131"/>
      <c r="Q238" s="132"/>
      <c r="R238" s="132"/>
      <c r="S238" s="132"/>
    </row>
    <row r="239" spans="3:19" s="6" customFormat="1" ht="19.5" customHeight="1" x14ac:dyDescent="0.35">
      <c r="C239" s="42"/>
      <c r="D239" s="48"/>
      <c r="E239" s="48"/>
      <c r="F239" s="48"/>
      <c r="G239" s="48"/>
      <c r="H239" s="130"/>
      <c r="I239" s="130"/>
      <c r="J239" s="130"/>
      <c r="K239" s="47"/>
      <c r="L239" s="42"/>
      <c r="M239" s="42"/>
      <c r="O239" s="128"/>
      <c r="P239" s="131"/>
      <c r="Q239" s="132"/>
      <c r="R239" s="132"/>
      <c r="S239" s="132"/>
    </row>
    <row r="240" spans="3:19" s="6" customFormat="1" ht="66.75" customHeight="1" x14ac:dyDescent="0.35">
      <c r="C240" s="42"/>
      <c r="D240" s="804"/>
      <c r="E240" s="804"/>
      <c r="F240" s="804"/>
      <c r="G240" s="804"/>
      <c r="H240" s="804"/>
      <c r="I240" s="804"/>
      <c r="J240" s="804"/>
      <c r="K240" s="804"/>
      <c r="L240" s="804"/>
      <c r="M240" s="804"/>
      <c r="N240" s="804"/>
      <c r="O240" s="804"/>
      <c r="P240" s="804"/>
      <c r="Q240" s="804"/>
      <c r="R240" s="804"/>
      <c r="S240" s="132"/>
    </row>
    <row r="241" spans="3:19" s="6" customFormat="1" x14ac:dyDescent="0.35">
      <c r="C241" s="42"/>
      <c r="D241" s="42"/>
      <c r="E241" s="42"/>
      <c r="F241" s="42"/>
      <c r="G241" s="42"/>
      <c r="H241" s="42"/>
      <c r="I241" s="42"/>
      <c r="J241" s="42"/>
      <c r="K241" s="42"/>
      <c r="L241" s="42"/>
      <c r="M241" s="42"/>
      <c r="N241" s="42"/>
      <c r="O241" s="42"/>
      <c r="P241" s="42"/>
      <c r="Q241" s="137"/>
      <c r="R241" s="127"/>
      <c r="S241" s="132"/>
    </row>
    <row r="242" spans="3:19" s="6" customFormat="1" x14ac:dyDescent="0.35">
      <c r="C242" s="42"/>
      <c r="D242" s="42"/>
      <c r="E242" s="42"/>
      <c r="F242" s="42"/>
      <c r="G242" s="42"/>
      <c r="H242" s="42"/>
      <c r="I242" s="42"/>
      <c r="J242" s="42"/>
      <c r="K242" s="42"/>
      <c r="L242" s="42"/>
      <c r="M242" s="42"/>
      <c r="N242" s="42"/>
      <c r="O242" s="42"/>
      <c r="P242" s="42"/>
      <c r="Q242" s="137"/>
      <c r="R242" s="127"/>
      <c r="S242" s="132"/>
    </row>
    <row r="243" spans="3:19" s="50" customFormat="1" ht="14.5" customHeight="1" x14ac:dyDescent="0.4">
      <c r="D243" s="64" t="s">
        <v>544</v>
      </c>
      <c r="E243" s="232"/>
      <c r="F243" s="232"/>
      <c r="G243" s="232"/>
      <c r="H243" s="232"/>
      <c r="I243" s="232"/>
      <c r="J243" s="232"/>
      <c r="K243" s="232"/>
      <c r="L243" s="232"/>
      <c r="M243" s="232"/>
      <c r="N243" s="232"/>
      <c r="O243" s="113"/>
      <c r="Q243" s="223"/>
      <c r="R243" s="223"/>
      <c r="S243" s="223"/>
    </row>
    <row r="244" spans="3:19" s="50" customFormat="1" ht="18.5" x14ac:dyDescent="0.4">
      <c r="D244" s="64" t="s">
        <v>545</v>
      </c>
      <c r="E244" s="113"/>
      <c r="F244" s="113"/>
      <c r="G244" s="113"/>
      <c r="H244" s="113"/>
      <c r="I244" s="113"/>
      <c r="J244" s="113"/>
      <c r="K244" s="113"/>
      <c r="L244" s="113"/>
      <c r="M244" s="113"/>
      <c r="N244" s="113"/>
      <c r="O244" s="113"/>
      <c r="Q244" s="223"/>
      <c r="R244" s="223"/>
      <c r="S244" s="223"/>
    </row>
    <row r="245" spans="3:19" s="6" customFormat="1" ht="14.5" customHeight="1" x14ac:dyDescent="0.35">
      <c r="D245" s="41"/>
      <c r="E245" s="41"/>
      <c r="F245" s="41"/>
      <c r="G245" s="41"/>
      <c r="H245" s="41"/>
      <c r="I245" s="41"/>
      <c r="J245" s="41"/>
      <c r="K245" s="41"/>
      <c r="L245" s="41"/>
      <c r="M245" s="41"/>
      <c r="N245" s="41"/>
      <c r="O245" s="41"/>
      <c r="Q245" s="127"/>
      <c r="R245" s="127"/>
      <c r="S245" s="127"/>
    </row>
    <row r="246" spans="3:19" s="6" customFormat="1" x14ac:dyDescent="0.35">
      <c r="D246" s="41"/>
      <c r="E246" s="41"/>
      <c r="F246" s="41"/>
      <c r="G246" s="41"/>
      <c r="H246" s="41"/>
      <c r="I246" s="41"/>
      <c r="J246" s="41"/>
      <c r="K246" s="41"/>
      <c r="L246" s="41"/>
      <c r="M246" s="41"/>
      <c r="N246" s="41"/>
      <c r="O246" s="41"/>
      <c r="Q246" s="127"/>
      <c r="R246" s="127"/>
      <c r="S246" s="127"/>
    </row>
    <row r="247" spans="3:19" s="50" customFormat="1" ht="16" x14ac:dyDescent="0.4">
      <c r="D247" s="30" t="s">
        <v>543</v>
      </c>
      <c r="E247" s="38"/>
      <c r="F247" s="38"/>
      <c r="G247" s="38"/>
      <c r="H247" s="38"/>
      <c r="I247" s="38"/>
      <c r="J247" s="38"/>
      <c r="K247" s="38"/>
      <c r="L247" s="38"/>
      <c r="M247" s="38"/>
      <c r="N247" s="38"/>
      <c r="O247" s="38"/>
      <c r="P247" s="39"/>
      <c r="Q247" s="107"/>
      <c r="R247" s="107"/>
      <c r="S247" s="107"/>
    </row>
    <row r="248" spans="3:19" s="6" customFormat="1" ht="14.5" customHeight="1" x14ac:dyDescent="0.35">
      <c r="D248" s="841"/>
      <c r="E248" s="841"/>
      <c r="F248" s="841"/>
      <c r="G248" s="841"/>
      <c r="H248" s="841"/>
      <c r="I248" s="841"/>
      <c r="J248" s="793" t="s">
        <v>218</v>
      </c>
      <c r="K248" s="745" t="s">
        <v>196</v>
      </c>
      <c r="L248" s="745"/>
      <c r="M248" s="745"/>
      <c r="N248" s="745" t="s">
        <v>197</v>
      </c>
      <c r="O248" s="745"/>
      <c r="P248" s="745"/>
      <c r="Q248" s="745" t="s">
        <v>211</v>
      </c>
      <c r="R248" s="745"/>
      <c r="S248" s="745"/>
    </row>
    <row r="249" spans="3:19" s="6" customFormat="1" x14ac:dyDescent="0.35">
      <c r="D249" s="841"/>
      <c r="E249" s="841"/>
      <c r="F249" s="841"/>
      <c r="G249" s="841"/>
      <c r="H249" s="841"/>
      <c r="I249" s="841"/>
      <c r="J249" s="793"/>
      <c r="K249" s="37" t="s">
        <v>8</v>
      </c>
      <c r="L249" s="37" t="s">
        <v>22</v>
      </c>
      <c r="M249" s="36" t="s">
        <v>272</v>
      </c>
      <c r="N249" s="37" t="s">
        <v>8</v>
      </c>
      <c r="O249" s="37" t="s">
        <v>22</v>
      </c>
      <c r="P249" s="36" t="s">
        <v>272</v>
      </c>
      <c r="Q249" s="37" t="s">
        <v>8</v>
      </c>
      <c r="R249" s="37" t="s">
        <v>22</v>
      </c>
      <c r="S249" s="36" t="s">
        <v>272</v>
      </c>
    </row>
    <row r="250" spans="3:19" s="6" customFormat="1" x14ac:dyDescent="0.35">
      <c r="D250" s="432" t="s">
        <v>917</v>
      </c>
      <c r="E250" s="433"/>
      <c r="F250" s="433"/>
      <c r="G250" s="433"/>
      <c r="H250" s="433"/>
      <c r="I250" s="433"/>
      <c r="J250" s="435"/>
      <c r="K250" s="435"/>
      <c r="L250" s="435"/>
      <c r="M250" s="435"/>
      <c r="N250" s="435"/>
      <c r="O250" s="435"/>
      <c r="P250" s="435"/>
      <c r="Q250" s="435"/>
      <c r="R250" s="435"/>
      <c r="S250" s="435"/>
    </row>
    <row r="251" spans="3:19" s="6" customFormat="1" x14ac:dyDescent="0.35">
      <c r="D251" s="746" t="s">
        <v>540</v>
      </c>
      <c r="E251" s="746"/>
      <c r="F251" s="746"/>
      <c r="G251" s="746"/>
      <c r="H251" s="746"/>
      <c r="I251" s="746"/>
      <c r="J251" s="21" t="s">
        <v>1592</v>
      </c>
      <c r="K251" s="22" t="s">
        <v>231</v>
      </c>
      <c r="L251" s="23">
        <v>7.5</v>
      </c>
      <c r="M251" s="23">
        <v>7.5</v>
      </c>
      <c r="N251" s="23">
        <v>244080</v>
      </c>
      <c r="O251" s="23">
        <v>0</v>
      </c>
      <c r="P251" s="23">
        <v>244080</v>
      </c>
      <c r="Q251" s="23">
        <v>294070</v>
      </c>
      <c r="R251" s="23">
        <v>0</v>
      </c>
      <c r="S251" s="23">
        <v>294070</v>
      </c>
    </row>
    <row r="252" spans="3:19" s="6" customFormat="1" x14ac:dyDescent="0.35">
      <c r="D252" s="746" t="s">
        <v>541</v>
      </c>
      <c r="E252" s="746"/>
      <c r="F252" s="746"/>
      <c r="G252" s="746"/>
      <c r="H252" s="746"/>
      <c r="I252" s="746"/>
      <c r="J252" s="21" t="s">
        <v>1592</v>
      </c>
      <c r="K252" s="22" t="s">
        <v>231</v>
      </c>
      <c r="L252" s="23">
        <v>152.72</v>
      </c>
      <c r="M252" s="23">
        <v>152.72</v>
      </c>
      <c r="N252" s="23">
        <v>26046540</v>
      </c>
      <c r="O252" s="23">
        <v>99.29</v>
      </c>
      <c r="P252" s="23">
        <v>26046639.289999999</v>
      </c>
      <c r="Q252" s="23">
        <v>25574129.43</v>
      </c>
      <c r="R252" s="23">
        <v>155.19999999999999</v>
      </c>
      <c r="S252" s="23">
        <v>25574284.629999999</v>
      </c>
    </row>
    <row r="253" spans="3:19" s="6" customFormat="1" x14ac:dyDescent="0.35">
      <c r="D253" s="746" t="s">
        <v>542</v>
      </c>
      <c r="E253" s="746"/>
      <c r="F253" s="746"/>
      <c r="G253" s="746"/>
      <c r="H253" s="746"/>
      <c r="I253" s="746"/>
      <c r="J253" s="21" t="s">
        <v>1592</v>
      </c>
      <c r="K253" s="22" t="s">
        <v>231</v>
      </c>
      <c r="L253" s="23">
        <v>0</v>
      </c>
      <c r="M253" s="23">
        <v>0</v>
      </c>
      <c r="N253" s="23">
        <v>0</v>
      </c>
      <c r="O253" s="23">
        <v>0.15</v>
      </c>
      <c r="P253" s="23">
        <v>0.15</v>
      </c>
      <c r="Q253" s="23">
        <v>117.6</v>
      </c>
      <c r="R253" s="23">
        <v>113.3</v>
      </c>
      <c r="S253" s="23">
        <v>230.89999999999998</v>
      </c>
    </row>
    <row r="254" spans="3:19" s="6" customFormat="1" x14ac:dyDescent="0.35">
      <c r="D254" s="769" t="s">
        <v>397</v>
      </c>
      <c r="E254" s="769"/>
      <c r="F254" s="769"/>
      <c r="G254" s="769"/>
      <c r="H254" s="769"/>
      <c r="I254" s="769"/>
      <c r="J254" s="615" t="s">
        <v>1592</v>
      </c>
      <c r="K254" s="627">
        <v>24536321.120000001</v>
      </c>
      <c r="L254" s="627">
        <v>160.22</v>
      </c>
      <c r="M254" s="627">
        <v>24536481.34</v>
      </c>
      <c r="N254" s="627">
        <v>26290620</v>
      </c>
      <c r="O254" s="627">
        <v>99.44</v>
      </c>
      <c r="P254" s="627">
        <v>26290719.440000001</v>
      </c>
      <c r="Q254" s="627">
        <v>25868317.030000001</v>
      </c>
      <c r="R254" s="627">
        <v>268.5</v>
      </c>
      <c r="S254" s="627">
        <v>25868585.530000001</v>
      </c>
    </row>
    <row r="255" spans="3:19" s="6" customFormat="1" x14ac:dyDescent="0.35">
      <c r="D255" s="432" t="s">
        <v>918</v>
      </c>
      <c r="E255" s="433"/>
      <c r="F255" s="433"/>
      <c r="G255" s="433"/>
      <c r="H255" s="433"/>
      <c r="I255" s="433"/>
      <c r="J255" s="435"/>
      <c r="K255" s="435"/>
      <c r="L255" s="435"/>
      <c r="M255" s="435"/>
      <c r="N255" s="435"/>
      <c r="O255" s="435"/>
      <c r="P255" s="435"/>
      <c r="Q255" s="435"/>
      <c r="R255" s="435"/>
      <c r="S255" s="435"/>
    </row>
    <row r="256" spans="3:19" s="6" customFormat="1" x14ac:dyDescent="0.35">
      <c r="D256" s="746" t="s">
        <v>540</v>
      </c>
      <c r="E256" s="746"/>
      <c r="F256" s="746"/>
      <c r="G256" s="746"/>
      <c r="H256" s="746"/>
      <c r="I256" s="746"/>
      <c r="J256" s="21" t="s">
        <v>1592</v>
      </c>
      <c r="K256" s="22" t="s">
        <v>231</v>
      </c>
      <c r="L256" s="23">
        <v>0</v>
      </c>
      <c r="M256" s="23">
        <v>0</v>
      </c>
      <c r="N256" s="23">
        <v>0</v>
      </c>
      <c r="O256" s="23">
        <v>7079.64</v>
      </c>
      <c r="P256" s="23">
        <v>7079.64</v>
      </c>
      <c r="Q256" s="23">
        <v>0</v>
      </c>
      <c r="R256" s="23">
        <v>4020.05</v>
      </c>
      <c r="S256" s="23">
        <v>4020.05</v>
      </c>
    </row>
    <row r="257" spans="3:19" s="6" customFormat="1" x14ac:dyDescent="0.35">
      <c r="D257" s="746" t="s">
        <v>541</v>
      </c>
      <c r="E257" s="746"/>
      <c r="F257" s="746"/>
      <c r="G257" s="746"/>
      <c r="H257" s="746"/>
      <c r="I257" s="746"/>
      <c r="J257" s="21" t="s">
        <v>1592</v>
      </c>
      <c r="K257" s="22" t="s">
        <v>231</v>
      </c>
      <c r="L257" s="23">
        <v>52.7</v>
      </c>
      <c r="M257" s="23">
        <v>52.7</v>
      </c>
      <c r="N257" s="23">
        <v>64820</v>
      </c>
      <c r="O257" s="23">
        <v>0</v>
      </c>
      <c r="P257" s="23">
        <v>64820</v>
      </c>
      <c r="Q257" s="23">
        <v>22380</v>
      </c>
      <c r="R257" s="23">
        <v>2.13</v>
      </c>
      <c r="S257" s="23">
        <v>22382.13</v>
      </c>
    </row>
    <row r="258" spans="3:19" s="6" customFormat="1" x14ac:dyDescent="0.35">
      <c r="D258" s="746" t="s">
        <v>542</v>
      </c>
      <c r="E258" s="746"/>
      <c r="F258" s="746"/>
      <c r="G258" s="746"/>
      <c r="H258" s="746"/>
      <c r="I258" s="746"/>
      <c r="J258" s="21" t="s">
        <v>1592</v>
      </c>
      <c r="K258" s="22" t="s">
        <v>231</v>
      </c>
      <c r="L258" s="23">
        <v>12101.86</v>
      </c>
      <c r="M258" s="23">
        <v>12101.86</v>
      </c>
      <c r="N258" s="23">
        <v>0</v>
      </c>
      <c r="O258" s="23">
        <v>14.8</v>
      </c>
      <c r="P258" s="23">
        <v>14.8</v>
      </c>
      <c r="Q258" s="23">
        <v>0</v>
      </c>
      <c r="R258" s="23">
        <v>17.93</v>
      </c>
      <c r="S258" s="23">
        <v>17.93</v>
      </c>
    </row>
    <row r="259" spans="3:19" s="6" customFormat="1" x14ac:dyDescent="0.35">
      <c r="D259" s="769" t="s">
        <v>397</v>
      </c>
      <c r="E259" s="769"/>
      <c r="F259" s="769"/>
      <c r="G259" s="769"/>
      <c r="H259" s="769"/>
      <c r="I259" s="769"/>
      <c r="J259" s="615" t="s">
        <v>1592</v>
      </c>
      <c r="K259" s="627">
        <v>136316.03</v>
      </c>
      <c r="L259" s="627">
        <v>12154.56</v>
      </c>
      <c r="M259" s="627">
        <v>148470.59</v>
      </c>
      <c r="N259" s="627">
        <v>64820</v>
      </c>
      <c r="O259" s="627">
        <v>7094.44</v>
      </c>
      <c r="P259" s="627">
        <v>71914.44</v>
      </c>
      <c r="Q259" s="627">
        <v>22380</v>
      </c>
      <c r="R259" s="627">
        <v>4040.11</v>
      </c>
      <c r="S259" s="627">
        <v>26420.11</v>
      </c>
    </row>
    <row r="260" spans="3:19" s="6" customFormat="1" x14ac:dyDescent="0.35">
      <c r="D260" s="431" t="s">
        <v>272</v>
      </c>
      <c r="E260" s="431"/>
      <c r="F260" s="428"/>
      <c r="G260" s="428"/>
      <c r="H260" s="428"/>
      <c r="I260" s="428"/>
      <c r="J260" s="413" t="s">
        <v>1592</v>
      </c>
      <c r="K260" s="429">
        <v>24672637.149999999</v>
      </c>
      <c r="L260" s="429">
        <v>12314.78</v>
      </c>
      <c r="M260" s="429">
        <v>24684951.93</v>
      </c>
      <c r="N260" s="429">
        <v>26355440</v>
      </c>
      <c r="O260" s="429">
        <v>7193.88</v>
      </c>
      <c r="P260" s="429">
        <v>26362633.879999999</v>
      </c>
      <c r="Q260" s="429">
        <v>25890697.030000001</v>
      </c>
      <c r="R260" s="429">
        <v>4308.6100000000006</v>
      </c>
      <c r="S260" s="429">
        <v>25895005.640000001</v>
      </c>
    </row>
    <row r="261" spans="3:19" s="6" customFormat="1" x14ac:dyDescent="0.35">
      <c r="D261" s="85"/>
      <c r="E261" s="85"/>
      <c r="J261" s="211"/>
      <c r="K261" s="176"/>
      <c r="L261" s="176"/>
      <c r="M261" s="176"/>
      <c r="N261" s="176"/>
      <c r="O261" s="176"/>
      <c r="P261" s="176"/>
      <c r="Q261" s="176"/>
      <c r="R261" s="176"/>
      <c r="S261" s="176"/>
    </row>
    <row r="262" spans="3:19" s="6" customFormat="1" x14ac:dyDescent="0.35">
      <c r="C262" s="42"/>
      <c r="D262" s="49"/>
      <c r="K262" s="47"/>
      <c r="L262" s="42"/>
      <c r="M262" s="42"/>
      <c r="O262" s="128"/>
      <c r="P262" s="131"/>
      <c r="Q262" s="132"/>
      <c r="R262" s="132"/>
      <c r="S262" s="132"/>
    </row>
    <row r="263" spans="3:19" s="6" customFormat="1" ht="18.75" customHeight="1" x14ac:dyDescent="0.35">
      <c r="C263" s="42"/>
      <c r="D263" s="48"/>
      <c r="E263" s="48"/>
      <c r="F263" s="48"/>
      <c r="G263" s="48"/>
      <c r="H263" s="130"/>
      <c r="I263" s="130"/>
      <c r="J263" s="130"/>
      <c r="K263" s="47"/>
      <c r="L263" s="42"/>
      <c r="M263" s="42"/>
      <c r="O263" s="128"/>
      <c r="P263" s="131"/>
      <c r="Q263" s="132"/>
      <c r="R263" s="132"/>
      <c r="S263" s="132"/>
    </row>
    <row r="264" spans="3:19" s="6" customFormat="1" ht="143.25" customHeight="1" x14ac:dyDescent="0.35">
      <c r="C264" s="42"/>
      <c r="D264" s="774"/>
      <c r="E264" s="774"/>
      <c r="F264" s="774"/>
      <c r="G264" s="774"/>
      <c r="H264" s="774"/>
      <c r="I264" s="774"/>
      <c r="J264" s="774"/>
      <c r="K264" s="774"/>
      <c r="L264" s="774"/>
      <c r="M264" s="774"/>
      <c r="N264" s="774"/>
      <c r="O264" s="774"/>
      <c r="P264" s="562"/>
      <c r="Q264" s="562"/>
      <c r="R264" s="562"/>
      <c r="S264" s="32"/>
    </row>
    <row r="265" spans="3:19" s="6" customFormat="1" ht="14.5" customHeight="1" x14ac:dyDescent="0.35">
      <c r="D265" s="190"/>
      <c r="E265" s="233"/>
      <c r="F265" s="233"/>
      <c r="G265" s="233"/>
      <c r="H265" s="233"/>
      <c r="I265" s="233"/>
      <c r="J265" s="233"/>
      <c r="K265" s="233"/>
      <c r="L265" s="233"/>
      <c r="M265" s="233"/>
      <c r="N265" s="233"/>
      <c r="O265" s="41"/>
      <c r="Q265" s="127"/>
      <c r="R265" s="127"/>
      <c r="S265" s="127"/>
    </row>
    <row r="266" spans="3:19" s="6" customFormat="1" x14ac:dyDescent="0.35">
      <c r="Q266" s="127"/>
      <c r="R266" s="127"/>
      <c r="S266" s="127"/>
    </row>
    <row r="267" spans="3:19" s="6" customFormat="1" x14ac:dyDescent="0.35">
      <c r="E267" s="85"/>
      <c r="F267" s="85"/>
      <c r="G267" s="85"/>
      <c r="H267" s="85"/>
      <c r="I267" s="85"/>
      <c r="J267" s="85"/>
      <c r="K267" s="85"/>
      <c r="L267" s="85"/>
      <c r="M267" s="85"/>
      <c r="N267" s="85"/>
      <c r="Q267" s="127"/>
      <c r="R267" s="127"/>
      <c r="S267" s="127"/>
    </row>
    <row r="268" spans="3:19" s="6" customFormat="1" ht="18.5" x14ac:dyDescent="0.35">
      <c r="D268" s="64" t="s">
        <v>551</v>
      </c>
      <c r="E268" s="41"/>
      <c r="F268" s="41"/>
      <c r="G268" s="41"/>
      <c r="H268" s="41"/>
      <c r="I268" s="41"/>
      <c r="J268" s="41"/>
      <c r="K268" s="41"/>
      <c r="L268" s="41"/>
      <c r="M268" s="41"/>
      <c r="N268" s="41"/>
      <c r="Q268" s="127"/>
      <c r="R268" s="127"/>
      <c r="S268" s="127"/>
    </row>
    <row r="269" spans="3:19" s="6" customFormat="1" ht="16" x14ac:dyDescent="0.35">
      <c r="D269" s="30" t="s">
        <v>550</v>
      </c>
      <c r="E269" s="30"/>
      <c r="F269" s="30"/>
      <c r="G269" s="30"/>
      <c r="H269" s="30"/>
      <c r="I269" s="30"/>
      <c r="J269" s="30"/>
      <c r="K269" s="30"/>
      <c r="L269" s="30"/>
      <c r="M269" s="30"/>
      <c r="N269" s="30"/>
      <c r="O269" s="30"/>
      <c r="P269" s="30"/>
      <c r="Q269" s="30"/>
      <c r="R269" s="30"/>
      <c r="S269" s="30"/>
    </row>
    <row r="270" spans="3:19" s="6" customFormat="1" ht="14.5" customHeight="1" x14ac:dyDescent="0.35">
      <c r="D270" s="878"/>
      <c r="E270" s="878"/>
      <c r="F270" s="878"/>
      <c r="G270" s="878"/>
      <c r="H270" s="878"/>
      <c r="I270" s="878"/>
      <c r="J270" s="793" t="s">
        <v>218</v>
      </c>
      <c r="K270" s="745" t="s">
        <v>196</v>
      </c>
      <c r="L270" s="745"/>
      <c r="M270" s="745"/>
      <c r="N270" s="745" t="s">
        <v>197</v>
      </c>
      <c r="O270" s="745"/>
      <c r="P270" s="745"/>
      <c r="Q270" s="745" t="s">
        <v>211</v>
      </c>
      <c r="R270" s="745"/>
      <c r="S270" s="745"/>
    </row>
    <row r="271" spans="3:19" s="6" customFormat="1" ht="14.5" customHeight="1" x14ac:dyDescent="0.35">
      <c r="D271" s="878"/>
      <c r="E271" s="878"/>
      <c r="F271" s="878"/>
      <c r="G271" s="878"/>
      <c r="H271" s="878"/>
      <c r="I271" s="878"/>
      <c r="J271" s="793"/>
      <c r="K271" s="29" t="s">
        <v>8</v>
      </c>
      <c r="L271" s="29" t="s">
        <v>22</v>
      </c>
      <c r="M271" s="28" t="s">
        <v>272</v>
      </c>
      <c r="N271" s="29" t="s">
        <v>8</v>
      </c>
      <c r="O271" s="29" t="s">
        <v>22</v>
      </c>
      <c r="P271" s="28" t="s">
        <v>272</v>
      </c>
      <c r="Q271" s="29" t="s">
        <v>8</v>
      </c>
      <c r="R271" s="29" t="s">
        <v>22</v>
      </c>
      <c r="S271" s="28" t="s">
        <v>272</v>
      </c>
    </row>
    <row r="272" spans="3:19" s="6" customFormat="1" x14ac:dyDescent="0.35">
      <c r="D272" s="432" t="s">
        <v>917</v>
      </c>
      <c r="E272" s="433"/>
      <c r="F272" s="433"/>
      <c r="G272" s="433"/>
      <c r="H272" s="433"/>
      <c r="I272" s="433"/>
      <c r="J272" s="435"/>
      <c r="K272" s="435"/>
      <c r="L272" s="435"/>
      <c r="M272" s="435"/>
      <c r="N272" s="435"/>
      <c r="O272" s="435"/>
      <c r="P272" s="435"/>
      <c r="Q272" s="435"/>
      <c r="R272" s="435"/>
      <c r="S272" s="435"/>
    </row>
    <row r="273" spans="3:19" s="6" customFormat="1" x14ac:dyDescent="0.35">
      <c r="D273" s="746" t="s">
        <v>547</v>
      </c>
      <c r="E273" s="746"/>
      <c r="F273" s="746"/>
      <c r="G273" s="746"/>
      <c r="H273" s="746"/>
      <c r="I273" s="746"/>
      <c r="J273" s="21" t="s">
        <v>1592</v>
      </c>
      <c r="K273" s="23">
        <v>2289.66</v>
      </c>
      <c r="L273" s="24">
        <v>0</v>
      </c>
      <c r="M273" s="24">
        <v>2289.66</v>
      </c>
      <c r="N273" s="24">
        <v>5461.73</v>
      </c>
      <c r="O273" s="24">
        <v>0</v>
      </c>
      <c r="P273" s="24">
        <v>5461.73</v>
      </c>
      <c r="Q273" s="24">
        <v>1201.2737499999998</v>
      </c>
      <c r="R273" s="24">
        <v>0</v>
      </c>
      <c r="S273" s="24">
        <v>1201.2737499999998</v>
      </c>
    </row>
    <row r="274" spans="3:19" s="6" customFormat="1" x14ac:dyDescent="0.35">
      <c r="D274" s="746" t="s">
        <v>548</v>
      </c>
      <c r="E274" s="746"/>
      <c r="F274" s="746"/>
      <c r="G274" s="746"/>
      <c r="H274" s="746"/>
      <c r="I274" s="746"/>
      <c r="J274" s="21" t="s">
        <v>1592</v>
      </c>
      <c r="K274" s="23">
        <v>1994.43</v>
      </c>
      <c r="L274" s="24">
        <v>4176.8900000000003</v>
      </c>
      <c r="M274" s="24">
        <v>6171.3200000000006</v>
      </c>
      <c r="N274" s="24">
        <v>850.57</v>
      </c>
      <c r="O274" s="24">
        <v>1747.66</v>
      </c>
      <c r="P274" s="24">
        <v>2598.23</v>
      </c>
      <c r="Q274" s="24">
        <v>2484.3246800000002</v>
      </c>
      <c r="R274" s="24">
        <v>1707.87</v>
      </c>
      <c r="S274" s="24">
        <v>4192.1946800000005</v>
      </c>
    </row>
    <row r="275" spans="3:19" s="6" customFormat="1" x14ac:dyDescent="0.35">
      <c r="D275" s="769" t="s">
        <v>397</v>
      </c>
      <c r="E275" s="769"/>
      <c r="F275" s="769"/>
      <c r="G275" s="769"/>
      <c r="H275" s="769"/>
      <c r="I275" s="769"/>
      <c r="J275" s="615" t="s">
        <v>1592</v>
      </c>
      <c r="K275" s="627">
        <v>4284.09</v>
      </c>
      <c r="L275" s="678">
        <v>4176.8900000000003</v>
      </c>
      <c r="M275" s="678">
        <v>8460.98</v>
      </c>
      <c r="N275" s="678">
        <v>6312.2999999999993</v>
      </c>
      <c r="O275" s="678">
        <v>1747.66</v>
      </c>
      <c r="P275" s="678">
        <v>8059.9599999999991</v>
      </c>
      <c r="Q275" s="678">
        <v>3685.59843</v>
      </c>
      <c r="R275" s="678">
        <v>1707.87</v>
      </c>
      <c r="S275" s="678">
        <v>5393.4684299999999</v>
      </c>
    </row>
    <row r="276" spans="3:19" s="6" customFormat="1" x14ac:dyDescent="0.35">
      <c r="D276" s="432" t="s">
        <v>918</v>
      </c>
      <c r="E276" s="433"/>
      <c r="F276" s="433"/>
      <c r="G276" s="433"/>
      <c r="H276" s="433"/>
      <c r="I276" s="433"/>
      <c r="J276" s="435"/>
      <c r="K276" s="435"/>
      <c r="L276" s="435"/>
      <c r="M276" s="435"/>
      <c r="N276" s="435"/>
      <c r="O276" s="435"/>
      <c r="P276" s="435"/>
      <c r="Q276" s="435"/>
      <c r="R276" s="435"/>
      <c r="S276" s="435"/>
    </row>
    <row r="277" spans="3:19" s="6" customFormat="1" x14ac:dyDescent="0.35">
      <c r="D277" s="746" t="s">
        <v>549</v>
      </c>
      <c r="E277" s="746"/>
      <c r="F277" s="746"/>
      <c r="G277" s="746"/>
      <c r="H277" s="746"/>
      <c r="I277" s="746"/>
      <c r="J277" s="21" t="s">
        <v>1592</v>
      </c>
      <c r="K277" s="23">
        <v>534.71</v>
      </c>
      <c r="L277" s="24">
        <v>330.47</v>
      </c>
      <c r="M277" s="24">
        <v>865.18000000000006</v>
      </c>
      <c r="N277" s="24">
        <v>54.59</v>
      </c>
      <c r="O277" s="23">
        <v>651.70000000000005</v>
      </c>
      <c r="P277" s="24">
        <v>706.29000000000008</v>
      </c>
      <c r="Q277" s="24">
        <v>6.3187600000000002</v>
      </c>
      <c r="R277" s="24">
        <v>1127.43</v>
      </c>
      <c r="S277" s="24">
        <v>1133.7487600000002</v>
      </c>
    </row>
    <row r="278" spans="3:19" s="6" customFormat="1" x14ac:dyDescent="0.35">
      <c r="D278" s="746" t="s">
        <v>547</v>
      </c>
      <c r="E278" s="746"/>
      <c r="F278" s="746"/>
      <c r="G278" s="746"/>
      <c r="H278" s="746"/>
      <c r="I278" s="746"/>
      <c r="J278" s="21" t="s">
        <v>1592</v>
      </c>
      <c r="K278" s="23">
        <v>22.67</v>
      </c>
      <c r="L278" s="24">
        <v>7.81</v>
      </c>
      <c r="M278" s="24">
        <v>30.48</v>
      </c>
      <c r="N278" s="24">
        <v>18.55</v>
      </c>
      <c r="O278" s="23">
        <v>0</v>
      </c>
      <c r="P278" s="24">
        <v>18.55</v>
      </c>
      <c r="Q278" s="24">
        <v>2.8585400000000001</v>
      </c>
      <c r="R278" s="24">
        <v>1.34</v>
      </c>
      <c r="S278" s="24">
        <v>4.1985400000000004</v>
      </c>
    </row>
    <row r="279" spans="3:19" s="6" customFormat="1" x14ac:dyDescent="0.35">
      <c r="D279" s="746" t="s">
        <v>548</v>
      </c>
      <c r="E279" s="746"/>
      <c r="F279" s="746"/>
      <c r="G279" s="746"/>
      <c r="H279" s="746"/>
      <c r="I279" s="746"/>
      <c r="J279" s="21" t="s">
        <v>1592</v>
      </c>
      <c r="K279" s="23">
        <v>3750.22</v>
      </c>
      <c r="L279" s="24">
        <v>1180.02</v>
      </c>
      <c r="M279" s="24">
        <v>4930.24</v>
      </c>
      <c r="N279" s="24">
        <v>5553.88</v>
      </c>
      <c r="O279" s="23">
        <v>2967.13</v>
      </c>
      <c r="P279" s="24">
        <v>8521.01</v>
      </c>
      <c r="Q279" s="24">
        <v>2924.26692</v>
      </c>
      <c r="R279" s="24">
        <v>437.12</v>
      </c>
      <c r="S279" s="24">
        <v>3361.3869199999999</v>
      </c>
    </row>
    <row r="280" spans="3:19" s="6" customFormat="1" x14ac:dyDescent="0.35">
      <c r="D280" s="769" t="s">
        <v>397</v>
      </c>
      <c r="E280" s="769"/>
      <c r="F280" s="769"/>
      <c r="G280" s="769"/>
      <c r="H280" s="769"/>
      <c r="I280" s="769"/>
      <c r="J280" s="615" t="s">
        <v>1592</v>
      </c>
      <c r="K280" s="678">
        <v>4307.6000000000004</v>
      </c>
      <c r="L280" s="678">
        <v>1518.3</v>
      </c>
      <c r="M280" s="678">
        <v>5825.9</v>
      </c>
      <c r="N280" s="678">
        <v>5627.02</v>
      </c>
      <c r="O280" s="678">
        <v>3618.83</v>
      </c>
      <c r="P280" s="678">
        <v>9245.85</v>
      </c>
      <c r="Q280" s="678">
        <v>2933.4442200000003</v>
      </c>
      <c r="R280" s="678">
        <v>1565.89</v>
      </c>
      <c r="S280" s="678">
        <v>4499.3342200000006</v>
      </c>
    </row>
    <row r="281" spans="3:19" s="6" customFormat="1" x14ac:dyDescent="0.35">
      <c r="D281" s="431" t="s">
        <v>272</v>
      </c>
      <c r="E281" s="431"/>
      <c r="F281" s="431"/>
      <c r="G281" s="428"/>
      <c r="H281" s="428"/>
      <c r="I281" s="428"/>
      <c r="J281" s="413" t="s">
        <v>1592</v>
      </c>
      <c r="K281" s="415">
        <v>8591.69</v>
      </c>
      <c r="L281" s="415">
        <v>5695.1900000000005</v>
      </c>
      <c r="M281" s="415">
        <v>14286.88</v>
      </c>
      <c r="N281" s="415">
        <v>11939.32</v>
      </c>
      <c r="O281" s="415">
        <v>5366.49</v>
      </c>
      <c r="P281" s="415">
        <v>17305.809999999998</v>
      </c>
      <c r="Q281" s="415">
        <v>6619.0426500000003</v>
      </c>
      <c r="R281" s="415">
        <v>3273.76</v>
      </c>
      <c r="S281" s="415">
        <v>9892.8026500000014</v>
      </c>
    </row>
    <row r="282" spans="3:19" s="6" customFormat="1" ht="20" customHeight="1" x14ac:dyDescent="0.35">
      <c r="D282" s="85"/>
      <c r="E282" s="85"/>
      <c r="F282" s="85"/>
      <c r="J282" s="211"/>
      <c r="K282" s="186"/>
      <c r="L282" s="186"/>
      <c r="M282" s="186"/>
      <c r="N282" s="186"/>
      <c r="O282" s="186"/>
      <c r="P282" s="186"/>
      <c r="Q282" s="186"/>
      <c r="R282" s="186"/>
      <c r="S282" s="186"/>
    </row>
    <row r="283" spans="3:19" s="6" customFormat="1" x14ac:dyDescent="0.35">
      <c r="C283" s="42"/>
      <c r="D283" s="49"/>
      <c r="K283" s="47"/>
      <c r="L283" s="42"/>
      <c r="M283" s="42"/>
      <c r="O283" s="128"/>
      <c r="P283" s="131"/>
      <c r="Q283" s="132"/>
      <c r="R283" s="132"/>
      <c r="S283" s="132"/>
    </row>
    <row r="284" spans="3:19" s="6" customFormat="1" x14ac:dyDescent="0.35">
      <c r="C284" s="42"/>
      <c r="D284" s="48"/>
      <c r="E284" s="48"/>
      <c r="F284" s="48"/>
      <c r="G284" s="48"/>
      <c r="H284" s="130"/>
      <c r="I284" s="130"/>
      <c r="J284" s="130"/>
      <c r="K284" s="47"/>
      <c r="L284" s="42"/>
      <c r="M284" s="42"/>
      <c r="O284" s="128"/>
      <c r="P284" s="131"/>
      <c r="Q284" s="132"/>
      <c r="R284" s="132"/>
      <c r="S284" s="132"/>
    </row>
    <row r="285" spans="3:19" s="6" customFormat="1" ht="189.75" customHeight="1" x14ac:dyDescent="0.35">
      <c r="C285" s="42"/>
      <c r="D285" s="774"/>
      <c r="E285" s="774"/>
      <c r="F285" s="774"/>
      <c r="G285" s="774"/>
      <c r="H285" s="774"/>
      <c r="I285" s="774"/>
      <c r="J285" s="774"/>
      <c r="K285" s="774"/>
      <c r="L285" s="774"/>
      <c r="M285" s="774"/>
      <c r="N285" s="774"/>
      <c r="O285" s="774"/>
      <c r="P285" s="774"/>
      <c r="Q285" s="774"/>
      <c r="R285" s="774"/>
      <c r="S285" s="132"/>
    </row>
    <row r="286" spans="3:19" s="6" customFormat="1" ht="14.5" customHeight="1" x14ac:dyDescent="0.35">
      <c r="D286" s="193"/>
      <c r="E286" s="193"/>
      <c r="F286" s="193"/>
      <c r="G286" s="193"/>
      <c r="H286" s="193"/>
      <c r="I286" s="193"/>
      <c r="J286" s="193"/>
      <c r="K286" s="193"/>
      <c r="L286" s="193"/>
      <c r="M286" s="193"/>
      <c r="N286" s="193"/>
      <c r="Q286" s="127"/>
      <c r="R286" s="127"/>
      <c r="S286" s="132"/>
    </row>
    <row r="287" spans="3:19" s="6" customFormat="1" ht="14.5" customHeight="1" x14ac:dyDescent="0.35">
      <c r="D287" s="193"/>
      <c r="E287" s="193"/>
      <c r="F287" s="193"/>
      <c r="G287" s="193"/>
      <c r="H287" s="193"/>
      <c r="I287" s="193"/>
      <c r="J287" s="193"/>
      <c r="K287" s="193"/>
      <c r="L287" s="193"/>
      <c r="M287" s="193"/>
      <c r="N287" s="193"/>
      <c r="Q287" s="127"/>
      <c r="R287" s="127"/>
      <c r="S287" s="132"/>
    </row>
    <row r="288" spans="3:19" s="6" customFormat="1" ht="21" x14ac:dyDescent="0.35">
      <c r="D288" s="235" t="s">
        <v>209</v>
      </c>
      <c r="E288" s="41"/>
      <c r="F288" s="41"/>
      <c r="G288" s="41"/>
      <c r="H288" s="41"/>
      <c r="I288" s="41"/>
      <c r="J288" s="41"/>
      <c r="K288" s="41"/>
      <c r="L288" s="41"/>
      <c r="M288" s="41"/>
      <c r="N288" s="41"/>
      <c r="Q288" s="127"/>
      <c r="R288" s="127"/>
      <c r="S288" s="127"/>
    </row>
    <row r="289" spans="4:19" s="6" customFormat="1" x14ac:dyDescent="0.35">
      <c r="D289" s="216"/>
      <c r="Q289" s="127"/>
      <c r="R289" s="127"/>
      <c r="S289" s="127"/>
    </row>
    <row r="290" spans="4:19" s="6" customFormat="1" ht="18.5" x14ac:dyDescent="0.35">
      <c r="D290" s="64" t="s">
        <v>1099</v>
      </c>
      <c r="E290" s="47"/>
      <c r="F290" s="47"/>
      <c r="G290" s="47"/>
      <c r="H290" s="47"/>
      <c r="I290" s="47"/>
      <c r="J290" s="47"/>
      <c r="K290" s="42"/>
      <c r="L290" s="42"/>
      <c r="M290" s="42"/>
      <c r="Q290" s="127"/>
      <c r="R290" s="127"/>
      <c r="S290" s="132"/>
    </row>
    <row r="291" spans="4:19" s="6" customFormat="1" ht="18.5" x14ac:dyDescent="0.35">
      <c r="D291" s="64" t="s">
        <v>1101</v>
      </c>
      <c r="E291" s="47"/>
      <c r="F291" s="47"/>
      <c r="G291" s="47"/>
      <c r="H291" s="47"/>
      <c r="I291" s="47"/>
      <c r="J291" s="47"/>
      <c r="K291" s="42"/>
      <c r="L291" s="42"/>
      <c r="M291" s="42"/>
      <c r="Q291" s="127"/>
      <c r="R291" s="127"/>
      <c r="S291" s="132"/>
    </row>
    <row r="292" spans="4:19" s="6" customFormat="1" ht="18.5" x14ac:dyDescent="0.35">
      <c r="D292" s="64" t="s">
        <v>1102</v>
      </c>
      <c r="E292" s="47"/>
      <c r="F292" s="47"/>
      <c r="G292" s="47"/>
      <c r="H292" s="47"/>
      <c r="I292" s="47"/>
      <c r="J292" s="47"/>
      <c r="K292" s="42"/>
      <c r="L292" s="42"/>
      <c r="M292" s="42"/>
      <c r="Q292" s="127"/>
      <c r="R292" s="127"/>
      <c r="S292" s="132"/>
    </row>
    <row r="293" spans="4:19" s="6" customFormat="1" x14ac:dyDescent="0.35">
      <c r="D293" s="135"/>
      <c r="E293" s="42"/>
      <c r="F293" s="42"/>
      <c r="G293" s="42"/>
      <c r="H293" s="42"/>
      <c r="I293" s="42"/>
      <c r="J293" s="42"/>
      <c r="K293" s="42"/>
      <c r="L293" s="42"/>
      <c r="M293" s="42"/>
      <c r="Q293" s="127"/>
      <c r="R293" s="127"/>
      <c r="S293" s="127"/>
    </row>
    <row r="294" spans="4:19" s="6" customFormat="1" ht="51" customHeight="1" x14ac:dyDescent="0.35">
      <c r="D294" s="748" t="s">
        <v>1133</v>
      </c>
      <c r="E294" s="748"/>
      <c r="F294" s="748"/>
      <c r="G294" s="748"/>
      <c r="H294" s="748"/>
      <c r="I294" s="748"/>
      <c r="J294" s="748"/>
      <c r="K294" s="748"/>
      <c r="L294" s="748"/>
      <c r="M294" s="748"/>
      <c r="N294" s="748"/>
      <c r="O294" s="748"/>
      <c r="P294" s="748"/>
      <c r="Q294" s="748"/>
      <c r="R294" s="748"/>
      <c r="S294" s="175"/>
    </row>
    <row r="295" spans="4:19" s="6" customFormat="1" x14ac:dyDescent="0.35">
      <c r="D295" s="238"/>
      <c r="E295" s="238"/>
      <c r="F295" s="238"/>
      <c r="G295" s="238"/>
      <c r="H295" s="238"/>
      <c r="I295" s="238"/>
      <c r="J295" s="238"/>
      <c r="K295" s="42"/>
      <c r="L295" s="42"/>
      <c r="M295" s="42"/>
      <c r="Q295" s="127"/>
      <c r="R295" s="127"/>
      <c r="S295" s="127"/>
    </row>
    <row r="296" spans="4:19" s="6" customFormat="1" x14ac:dyDescent="0.35">
      <c r="D296" s="238"/>
      <c r="E296" s="238"/>
      <c r="F296" s="238"/>
      <c r="G296" s="238"/>
      <c r="H296" s="238"/>
      <c r="I296" s="238"/>
      <c r="J296" s="238"/>
      <c r="K296" s="42"/>
      <c r="L296" s="42"/>
      <c r="M296" s="42"/>
      <c r="Q296" s="127"/>
      <c r="R296" s="127"/>
      <c r="S296" s="127"/>
    </row>
    <row r="297" spans="4:19" s="6" customFormat="1" ht="36" customHeight="1" x14ac:dyDescent="0.35">
      <c r="D297" s="787" t="s">
        <v>1100</v>
      </c>
      <c r="E297" s="787"/>
      <c r="F297" s="787"/>
      <c r="G297" s="787"/>
      <c r="H297" s="787"/>
      <c r="I297" s="787"/>
      <c r="J297" s="787"/>
      <c r="K297" s="787"/>
      <c r="L297" s="787"/>
      <c r="M297" s="787"/>
      <c r="N297" s="787"/>
      <c r="O297" s="787"/>
      <c r="P297" s="787"/>
      <c r="Q297" s="787"/>
      <c r="R297" s="787"/>
      <c r="S297" s="132"/>
    </row>
    <row r="298" spans="4:19" s="6" customFormat="1" x14ac:dyDescent="0.35">
      <c r="D298" s="135"/>
      <c r="E298" s="42"/>
      <c r="F298" s="42"/>
      <c r="G298" s="42"/>
      <c r="H298" s="42"/>
      <c r="I298" s="42"/>
      <c r="J298" s="42"/>
      <c r="K298" s="42"/>
      <c r="L298" s="42"/>
      <c r="M298" s="42"/>
      <c r="Q298" s="127"/>
      <c r="R298" s="127"/>
      <c r="S298" s="127"/>
    </row>
    <row r="299" spans="4:19" s="6" customFormat="1" ht="214.75" customHeight="1" x14ac:dyDescent="0.35">
      <c r="D299" s="880" t="s">
        <v>1691</v>
      </c>
      <c r="E299" s="880"/>
      <c r="F299" s="880"/>
      <c r="G299" s="880"/>
      <c r="H299" s="880"/>
      <c r="I299" s="880"/>
      <c r="J299" s="880"/>
      <c r="K299" s="880"/>
      <c r="L299" s="880"/>
      <c r="M299" s="880"/>
      <c r="N299" s="880"/>
      <c r="O299" s="880"/>
      <c r="P299" s="880"/>
      <c r="Q299" s="880"/>
      <c r="R299" s="880"/>
      <c r="S299" s="175"/>
    </row>
    <row r="300" spans="4:19" s="6" customFormat="1" ht="204.75" customHeight="1" x14ac:dyDescent="0.35">
      <c r="D300" s="880"/>
      <c r="E300" s="880"/>
      <c r="F300" s="880"/>
      <c r="G300" s="880"/>
      <c r="H300" s="880"/>
      <c r="I300" s="880"/>
      <c r="J300" s="880"/>
      <c r="K300" s="880"/>
      <c r="L300" s="880"/>
      <c r="M300" s="880"/>
      <c r="N300" s="880"/>
      <c r="O300" s="880"/>
      <c r="P300" s="880"/>
      <c r="Q300" s="880"/>
      <c r="R300" s="880"/>
      <c r="S300" s="175"/>
    </row>
    <row r="301" spans="4:19" s="6" customFormat="1" x14ac:dyDescent="0.35">
      <c r="D301" s="238"/>
      <c r="E301" s="238"/>
      <c r="F301" s="238"/>
      <c r="G301" s="238"/>
      <c r="H301" s="238"/>
      <c r="I301" s="238"/>
      <c r="J301" s="238"/>
      <c r="K301" s="42"/>
      <c r="L301" s="42"/>
      <c r="M301" s="42"/>
      <c r="Q301" s="127"/>
      <c r="R301" s="127"/>
      <c r="S301" s="127"/>
    </row>
    <row r="302" spans="4:19" s="6" customFormat="1" x14ac:dyDescent="0.35">
      <c r="D302" s="238"/>
      <c r="E302" s="238"/>
      <c r="F302" s="238"/>
      <c r="G302" s="238"/>
      <c r="H302" s="238"/>
      <c r="I302" s="238"/>
      <c r="J302" s="238"/>
      <c r="K302" s="42"/>
      <c r="L302" s="42"/>
      <c r="M302" s="42"/>
      <c r="Q302" s="127"/>
      <c r="R302" s="127"/>
      <c r="S302" s="127"/>
    </row>
    <row r="303" spans="4:19" s="6" customFormat="1" ht="20.25" customHeight="1" x14ac:dyDescent="0.35">
      <c r="D303" s="201" t="s">
        <v>1444</v>
      </c>
      <c r="E303" s="234"/>
      <c r="F303" s="234"/>
      <c r="G303" s="234"/>
      <c r="H303" s="234"/>
      <c r="I303" s="234"/>
      <c r="J303" s="234"/>
      <c r="K303" s="42"/>
      <c r="L303" s="42"/>
      <c r="M303" s="42"/>
      <c r="Q303" s="127"/>
      <c r="R303" s="127"/>
      <c r="S303" s="127"/>
    </row>
    <row r="304" spans="4:19" s="127" customFormat="1" ht="36" customHeight="1" x14ac:dyDescent="0.35">
      <c r="D304" s="879" t="s">
        <v>1692</v>
      </c>
      <c r="E304" s="879"/>
      <c r="F304" s="879"/>
      <c r="G304" s="879"/>
      <c r="H304" s="879"/>
      <c r="I304" s="879"/>
      <c r="J304" s="879"/>
      <c r="K304" s="879"/>
      <c r="L304" s="879"/>
      <c r="M304" s="879"/>
      <c r="N304" s="879"/>
      <c r="O304" s="879"/>
      <c r="P304" s="879"/>
      <c r="Q304" s="879"/>
      <c r="R304" s="879"/>
    </row>
    <row r="305" spans="3:19" s="6" customFormat="1" ht="20.25" customHeight="1" x14ac:dyDescent="0.35">
      <c r="D305" s="201" t="s">
        <v>556</v>
      </c>
      <c r="E305" s="234"/>
      <c r="F305" s="234"/>
      <c r="G305" s="234"/>
      <c r="H305" s="234"/>
      <c r="I305" s="234"/>
      <c r="J305" s="234"/>
      <c r="K305" s="42"/>
      <c r="L305" s="42"/>
      <c r="M305" s="42"/>
      <c r="Q305" s="127"/>
      <c r="R305" s="127"/>
      <c r="S305" s="127"/>
    </row>
    <row r="306" spans="3:19" s="6" customFormat="1" x14ac:dyDescent="0.35">
      <c r="D306" s="135"/>
      <c r="E306" s="42"/>
      <c r="F306" s="42"/>
      <c r="G306" s="42"/>
      <c r="H306" s="42"/>
      <c r="I306" s="42"/>
      <c r="J306" s="42"/>
      <c r="K306" s="42"/>
      <c r="L306" s="42"/>
      <c r="M306" s="42"/>
      <c r="Q306" s="127"/>
      <c r="R306" s="127"/>
      <c r="S306" s="127"/>
    </row>
    <row r="307" spans="3:19" s="6" customFormat="1" x14ac:dyDescent="0.35">
      <c r="D307" s="876"/>
      <c r="E307" s="876"/>
      <c r="F307" s="876"/>
      <c r="G307" s="876"/>
      <c r="H307" s="876"/>
      <c r="I307" s="876"/>
      <c r="J307" s="876"/>
      <c r="K307" s="876"/>
      <c r="L307" s="876"/>
      <c r="M307" s="876"/>
      <c r="N307" s="876"/>
      <c r="O307" s="876"/>
      <c r="P307" s="175"/>
      <c r="Q307" s="175"/>
      <c r="R307" s="175"/>
      <c r="S307" s="175"/>
    </row>
    <row r="308" spans="3:19" s="6" customFormat="1" ht="16" x14ac:dyDescent="0.35">
      <c r="D308" s="766" t="s">
        <v>552</v>
      </c>
      <c r="E308" s="766"/>
      <c r="F308" s="766"/>
      <c r="G308" s="766"/>
      <c r="H308" s="766"/>
      <c r="I308" s="766"/>
      <c r="J308" s="766"/>
      <c r="K308" s="766"/>
      <c r="L308" s="766"/>
      <c r="M308" s="766"/>
      <c r="N308" s="766"/>
      <c r="O308" s="766"/>
      <c r="Q308" s="127"/>
      <c r="R308" s="127"/>
      <c r="S308" s="127"/>
    </row>
    <row r="309" spans="3:19" s="6" customFormat="1" ht="26.5" customHeight="1" x14ac:dyDescent="0.35">
      <c r="D309" s="877"/>
      <c r="E309" s="877"/>
      <c r="F309" s="877"/>
      <c r="G309" s="877"/>
      <c r="H309" s="877"/>
      <c r="I309" s="877"/>
      <c r="J309" s="793" t="s">
        <v>218</v>
      </c>
      <c r="K309" s="101" t="s">
        <v>196</v>
      </c>
      <c r="L309" s="101" t="s">
        <v>197</v>
      </c>
      <c r="M309" s="745" t="s">
        <v>211</v>
      </c>
      <c r="N309" s="745"/>
      <c r="O309" s="745"/>
    </row>
    <row r="310" spans="3:19" s="6" customFormat="1" ht="22.5" customHeight="1" x14ac:dyDescent="0.35">
      <c r="D310" s="877"/>
      <c r="E310" s="877"/>
      <c r="F310" s="877"/>
      <c r="G310" s="877"/>
      <c r="H310" s="877"/>
      <c r="I310" s="877"/>
      <c r="J310" s="793"/>
      <c r="K310" s="29" t="s">
        <v>22</v>
      </c>
      <c r="L310" s="29" t="s">
        <v>22</v>
      </c>
      <c r="M310" s="29" t="s">
        <v>8</v>
      </c>
      <c r="N310" s="29" t="s">
        <v>22</v>
      </c>
      <c r="O310" s="29" t="s">
        <v>356</v>
      </c>
    </row>
    <row r="311" spans="3:19" s="6" customFormat="1" x14ac:dyDescent="0.35">
      <c r="D311" s="746" t="s">
        <v>553</v>
      </c>
      <c r="E311" s="746"/>
      <c r="F311" s="746"/>
      <c r="G311" s="746"/>
      <c r="H311" s="746"/>
      <c r="I311" s="746"/>
      <c r="J311" s="21" t="s">
        <v>144</v>
      </c>
      <c r="K311" s="21">
        <v>0.02</v>
      </c>
      <c r="L311" s="21">
        <v>0.04</v>
      </c>
      <c r="M311" s="74">
        <v>0.05</v>
      </c>
      <c r="N311" s="74">
        <v>0.02</v>
      </c>
      <c r="O311" s="74">
        <v>0</v>
      </c>
    </row>
    <row r="312" spans="3:19" s="6" customFormat="1" x14ac:dyDescent="0.35">
      <c r="D312" s="746" t="s">
        <v>554</v>
      </c>
      <c r="E312" s="746"/>
      <c r="F312" s="746"/>
      <c r="G312" s="746"/>
      <c r="H312" s="746"/>
      <c r="I312" s="746"/>
      <c r="J312" s="21" t="s">
        <v>144</v>
      </c>
      <c r="K312" s="21">
        <v>0.02</v>
      </c>
      <c r="L312" s="75">
        <v>0</v>
      </c>
      <c r="M312" s="74">
        <v>0.53</v>
      </c>
      <c r="N312" s="74">
        <v>0.04</v>
      </c>
      <c r="O312" s="74">
        <v>0</v>
      </c>
    </row>
    <row r="313" spans="3:19" s="6" customFormat="1" x14ac:dyDescent="0.35">
      <c r="D313" s="753" t="s">
        <v>555</v>
      </c>
      <c r="E313" s="753"/>
      <c r="F313" s="753"/>
      <c r="G313" s="753"/>
      <c r="H313" s="753"/>
      <c r="I313" s="753"/>
      <c r="J313" s="104" t="s">
        <v>144</v>
      </c>
      <c r="K313" s="104">
        <v>3.55</v>
      </c>
      <c r="L313" s="120">
        <v>3.58</v>
      </c>
      <c r="M313" s="121" t="s">
        <v>231</v>
      </c>
      <c r="N313" s="121">
        <v>2.57</v>
      </c>
      <c r="O313" s="121">
        <v>0</v>
      </c>
    </row>
    <row r="314" spans="3:19" s="6" customFormat="1" ht="14.5" customHeight="1" x14ac:dyDescent="0.35">
      <c r="D314" s="47"/>
      <c r="E314" s="47"/>
      <c r="F314" s="47"/>
      <c r="G314" s="47"/>
      <c r="O314" s="211"/>
      <c r="P314" s="211"/>
      <c r="Q314" s="236"/>
      <c r="R314" s="237"/>
      <c r="S314" s="237"/>
    </row>
    <row r="315" spans="3:19" s="6" customFormat="1" x14ac:dyDescent="0.35">
      <c r="C315" s="42"/>
      <c r="D315" s="49"/>
      <c r="K315" s="47"/>
      <c r="L315" s="42"/>
      <c r="M315" s="42"/>
      <c r="O315" s="128"/>
      <c r="P315" s="131"/>
      <c r="Q315" s="132"/>
      <c r="R315" s="132"/>
      <c r="S315" s="132"/>
    </row>
    <row r="316" spans="3:19" s="6" customFormat="1" ht="18.75" customHeight="1" x14ac:dyDescent="0.35">
      <c r="C316" s="42"/>
      <c r="D316" s="48"/>
      <c r="E316" s="48"/>
      <c r="F316" s="48"/>
      <c r="G316" s="48"/>
      <c r="H316" s="130"/>
      <c r="I316" s="130"/>
      <c r="J316" s="130"/>
      <c r="K316" s="47"/>
      <c r="L316" s="42"/>
      <c r="M316" s="42"/>
      <c r="O316" s="128"/>
      <c r="P316" s="131"/>
      <c r="Q316" s="132"/>
      <c r="R316" s="132"/>
      <c r="S316" s="132"/>
    </row>
    <row r="317" spans="3:19" s="6" customFormat="1" ht="73.5" customHeight="1" x14ac:dyDescent="0.35">
      <c r="C317" s="42"/>
      <c r="D317" s="761"/>
      <c r="E317" s="761"/>
      <c r="F317" s="761"/>
      <c r="G317" s="761"/>
      <c r="H317" s="761"/>
      <c r="I317" s="761"/>
      <c r="J317" s="761"/>
      <c r="K317" s="761"/>
      <c r="L317" s="761"/>
      <c r="M317" s="761"/>
      <c r="N317" s="761"/>
      <c r="O317" s="761"/>
      <c r="P317" s="761"/>
      <c r="Q317" s="761"/>
      <c r="R317" s="761"/>
      <c r="S317" s="132"/>
    </row>
    <row r="318" spans="3:19" s="6" customFormat="1" x14ac:dyDescent="0.35">
      <c r="D318" s="135"/>
      <c r="E318" s="42"/>
      <c r="F318" s="42"/>
      <c r="G318" s="42"/>
      <c r="H318" s="42"/>
      <c r="I318" s="42"/>
      <c r="J318" s="42"/>
      <c r="K318" s="42"/>
      <c r="L318" s="42"/>
      <c r="M318" s="42"/>
      <c r="Q318" s="127"/>
      <c r="R318" s="127"/>
      <c r="S318" s="132"/>
    </row>
    <row r="319" spans="3:19" s="6" customFormat="1" x14ac:dyDescent="0.35">
      <c r="D319" s="135"/>
      <c r="E319" s="42"/>
      <c r="F319" s="42"/>
      <c r="G319" s="42"/>
      <c r="H319" s="42"/>
      <c r="I319" s="42"/>
      <c r="J319" s="42"/>
      <c r="K319" s="42"/>
      <c r="L319" s="42"/>
      <c r="M319" s="42"/>
      <c r="Q319" s="127"/>
      <c r="R319" s="127"/>
      <c r="S319" s="132"/>
    </row>
    <row r="320" spans="3:19" s="6" customFormat="1" ht="18.5" x14ac:dyDescent="0.35">
      <c r="D320" s="64" t="s">
        <v>1693</v>
      </c>
      <c r="E320" s="47"/>
      <c r="F320" s="47"/>
      <c r="G320" s="47"/>
      <c r="H320" s="47"/>
      <c r="I320" s="47"/>
      <c r="J320" s="47"/>
      <c r="K320" s="42"/>
      <c r="L320" s="42"/>
      <c r="M320" s="42"/>
      <c r="Q320" s="127"/>
      <c r="R320" s="127"/>
      <c r="S320" s="132"/>
    </row>
    <row r="321" spans="4:19" s="6" customFormat="1" x14ac:dyDescent="0.35">
      <c r="D321" s="135"/>
      <c r="E321" s="42"/>
      <c r="F321" s="42"/>
      <c r="G321" s="42"/>
      <c r="H321" s="42"/>
      <c r="I321" s="42"/>
      <c r="J321" s="42"/>
      <c r="K321" s="42"/>
      <c r="L321" s="42"/>
      <c r="M321" s="42"/>
      <c r="Q321" s="127"/>
      <c r="R321" s="127"/>
      <c r="S321" s="127"/>
    </row>
    <row r="322" spans="4:19" s="6" customFormat="1" ht="246.75" customHeight="1" x14ac:dyDescent="0.35">
      <c r="D322" s="748" t="s">
        <v>1694</v>
      </c>
      <c r="E322" s="748"/>
      <c r="F322" s="748"/>
      <c r="G322" s="748"/>
      <c r="H322" s="748"/>
      <c r="I322" s="748"/>
      <c r="J322" s="748"/>
      <c r="K322" s="748"/>
      <c r="L322" s="748"/>
      <c r="M322" s="748"/>
      <c r="N322" s="748"/>
      <c r="O322" s="748"/>
      <c r="P322" s="748"/>
      <c r="Q322" s="748"/>
      <c r="R322" s="748"/>
      <c r="S322" s="175"/>
    </row>
    <row r="323" spans="4:19" s="6" customFormat="1" x14ac:dyDescent="0.35">
      <c r="D323" s="238"/>
      <c r="E323" s="238"/>
      <c r="F323" s="238"/>
      <c r="G323" s="238"/>
      <c r="H323" s="238"/>
      <c r="I323" s="238"/>
      <c r="J323" s="238"/>
      <c r="K323" s="42"/>
      <c r="L323" s="42"/>
      <c r="M323" s="42"/>
      <c r="Q323" s="127"/>
      <c r="R323" s="127"/>
      <c r="S323" s="127"/>
    </row>
    <row r="324" spans="4:19" s="6" customFormat="1" x14ac:dyDescent="0.35">
      <c r="D324" s="238"/>
      <c r="E324" s="238"/>
      <c r="F324" s="238"/>
      <c r="G324" s="238"/>
      <c r="H324" s="238"/>
      <c r="I324" s="238"/>
      <c r="J324" s="238"/>
      <c r="K324" s="42"/>
      <c r="L324" s="42"/>
      <c r="M324" s="42"/>
      <c r="Q324" s="127"/>
      <c r="R324" s="127"/>
      <c r="S324" s="127"/>
    </row>
    <row r="325" spans="4:19" s="6" customFormat="1" x14ac:dyDescent="0.35">
      <c r="D325" s="238"/>
      <c r="E325" s="238"/>
      <c r="F325" s="238"/>
      <c r="G325" s="238"/>
      <c r="H325" s="238"/>
      <c r="I325" s="238"/>
      <c r="J325" s="238"/>
      <c r="K325" s="42"/>
      <c r="L325" s="42"/>
      <c r="M325" s="42"/>
      <c r="Q325" s="127"/>
      <c r="R325" s="127"/>
      <c r="S325" s="127"/>
    </row>
    <row r="326" spans="4:19" s="6" customFormat="1" x14ac:dyDescent="0.35">
      <c r="D326" s="238"/>
      <c r="E326" s="238"/>
      <c r="F326" s="238"/>
      <c r="G326" s="238"/>
      <c r="H326" s="238"/>
      <c r="I326" s="238"/>
      <c r="J326" s="238"/>
      <c r="K326" s="42"/>
      <c r="L326" s="42"/>
      <c r="M326" s="42"/>
      <c r="Q326" s="127"/>
      <c r="R326" s="127"/>
      <c r="S326" s="127"/>
    </row>
    <row r="327" spans="4:19" s="6" customFormat="1" x14ac:dyDescent="0.35">
      <c r="D327" s="238"/>
      <c r="E327" s="238"/>
      <c r="F327" s="238"/>
      <c r="G327" s="238"/>
      <c r="H327" s="238"/>
      <c r="I327" s="238"/>
      <c r="J327" s="238"/>
      <c r="K327" s="42"/>
      <c r="L327" s="42"/>
      <c r="M327" s="42"/>
      <c r="Q327" s="127"/>
      <c r="R327" s="127"/>
      <c r="S327" s="127"/>
    </row>
    <row r="328" spans="4:19" s="6" customFormat="1" x14ac:dyDescent="0.35">
      <c r="D328" s="238"/>
      <c r="E328" s="238"/>
      <c r="F328" s="238"/>
      <c r="G328" s="238"/>
      <c r="H328" s="238"/>
      <c r="I328" s="238"/>
      <c r="J328" s="238"/>
      <c r="K328" s="42"/>
      <c r="L328" s="42"/>
      <c r="M328" s="42"/>
      <c r="Q328" s="127"/>
      <c r="R328" s="127"/>
      <c r="S328" s="127"/>
    </row>
    <row r="329" spans="4:19" s="6" customFormat="1" x14ac:dyDescent="0.35">
      <c r="D329" s="238"/>
      <c r="E329" s="238"/>
      <c r="F329" s="238"/>
      <c r="G329" s="238"/>
      <c r="H329" s="238"/>
      <c r="I329" s="238"/>
      <c r="J329" s="238"/>
      <c r="K329" s="42"/>
      <c r="L329" s="42"/>
      <c r="M329" s="42"/>
      <c r="Q329" s="127"/>
      <c r="R329" s="127"/>
      <c r="S329" s="127"/>
    </row>
    <row r="330" spans="4:19" s="6" customFormat="1" x14ac:dyDescent="0.35">
      <c r="D330" s="238"/>
      <c r="E330" s="238"/>
      <c r="F330" s="238"/>
      <c r="G330" s="238"/>
      <c r="H330" s="238"/>
      <c r="I330" s="238"/>
      <c r="J330" s="238"/>
      <c r="K330" s="42"/>
      <c r="L330" s="42"/>
      <c r="M330" s="42"/>
      <c r="Q330" s="127"/>
      <c r="R330" s="127"/>
      <c r="S330" s="127"/>
    </row>
    <row r="331" spans="4:19" s="6" customFormat="1" x14ac:dyDescent="0.35">
      <c r="D331" s="238"/>
      <c r="E331" s="238"/>
      <c r="F331" s="238"/>
      <c r="G331" s="238"/>
      <c r="H331" s="238"/>
      <c r="I331" s="238"/>
      <c r="J331" s="238"/>
      <c r="K331" s="42"/>
      <c r="L331" s="42"/>
      <c r="M331" s="42"/>
      <c r="Q331" s="127"/>
      <c r="R331" s="127"/>
      <c r="S331" s="127"/>
    </row>
    <row r="332" spans="4:19" s="6" customFormat="1" x14ac:dyDescent="0.35">
      <c r="D332" s="238"/>
      <c r="E332" s="238"/>
      <c r="F332" s="238"/>
      <c r="G332" s="238"/>
      <c r="H332" s="238"/>
      <c r="I332" s="238"/>
      <c r="J332" s="238"/>
      <c r="K332" s="42"/>
      <c r="L332" s="42"/>
      <c r="M332" s="42"/>
      <c r="Q332" s="127"/>
      <c r="R332" s="127"/>
      <c r="S332" s="127"/>
    </row>
    <row r="333" spans="4:19" s="6" customFormat="1" x14ac:dyDescent="0.35">
      <c r="D333" s="238"/>
      <c r="E333" s="238"/>
      <c r="F333" s="238"/>
      <c r="G333" s="238"/>
      <c r="H333" s="238"/>
      <c r="I333" s="238"/>
      <c r="J333" s="238"/>
      <c r="K333" s="42"/>
      <c r="L333" s="42"/>
      <c r="M333" s="42"/>
      <c r="Q333" s="127"/>
      <c r="R333" s="127"/>
      <c r="S333" s="127"/>
    </row>
    <row r="334" spans="4:19" s="6" customFormat="1" x14ac:dyDescent="0.35">
      <c r="D334" s="238"/>
      <c r="E334" s="238"/>
      <c r="F334" s="238"/>
      <c r="G334" s="238"/>
      <c r="H334" s="238"/>
      <c r="I334" s="238"/>
      <c r="J334" s="238"/>
      <c r="K334" s="42"/>
      <c r="L334" s="42"/>
      <c r="M334" s="42"/>
      <c r="Q334" s="127"/>
      <c r="R334" s="127"/>
      <c r="S334" s="127"/>
    </row>
    <row r="335" spans="4:19" s="6" customFormat="1" x14ac:dyDescent="0.35">
      <c r="D335" s="238"/>
      <c r="E335" s="238"/>
      <c r="F335" s="238"/>
      <c r="G335" s="238"/>
      <c r="H335" s="238"/>
      <c r="I335" s="238"/>
      <c r="J335" s="238"/>
      <c r="K335" s="42"/>
      <c r="L335" s="42"/>
      <c r="M335" s="42"/>
      <c r="Q335" s="127"/>
      <c r="R335" s="127"/>
      <c r="S335" s="127"/>
    </row>
    <row r="336" spans="4:19" s="6" customFormat="1" x14ac:dyDescent="0.35">
      <c r="D336" s="238"/>
      <c r="E336" s="238"/>
      <c r="F336" s="238"/>
      <c r="G336" s="238"/>
      <c r="H336" s="238"/>
      <c r="I336" s="238"/>
      <c r="J336" s="238"/>
      <c r="K336" s="42"/>
      <c r="L336" s="42"/>
      <c r="M336" s="42"/>
      <c r="Q336" s="127"/>
      <c r="R336" s="127"/>
      <c r="S336" s="127"/>
    </row>
    <row r="337" spans="4:19" s="6" customFormat="1" x14ac:dyDescent="0.35">
      <c r="D337" s="238"/>
      <c r="E337" s="238"/>
      <c r="F337" s="238"/>
      <c r="G337" s="238"/>
      <c r="H337" s="238"/>
      <c r="I337" s="238"/>
      <c r="J337" s="238"/>
      <c r="K337" s="42"/>
      <c r="L337" s="42"/>
      <c r="M337" s="42"/>
      <c r="Q337" s="127"/>
      <c r="R337" s="127"/>
      <c r="S337" s="127"/>
    </row>
    <row r="338" spans="4:19" s="6" customFormat="1" x14ac:dyDescent="0.35">
      <c r="D338" s="238"/>
      <c r="E338" s="238"/>
      <c r="F338" s="238"/>
      <c r="G338" s="238"/>
      <c r="H338" s="238"/>
      <c r="I338" s="238"/>
      <c r="J338" s="238"/>
      <c r="K338" s="42"/>
      <c r="L338" s="42"/>
      <c r="M338" s="42"/>
      <c r="Q338" s="127"/>
      <c r="R338" s="127"/>
      <c r="S338" s="127"/>
    </row>
    <row r="339" spans="4:19" s="6" customFormat="1" x14ac:dyDescent="0.35">
      <c r="D339" s="238"/>
      <c r="E339" s="238"/>
      <c r="F339" s="238"/>
      <c r="G339" s="238"/>
      <c r="H339" s="238"/>
      <c r="I339" s="238"/>
      <c r="J339" s="238"/>
      <c r="K339" s="42"/>
      <c r="L339" s="42"/>
      <c r="M339" s="42"/>
      <c r="Q339" s="127"/>
      <c r="R339" s="127"/>
      <c r="S339" s="127"/>
    </row>
    <row r="340" spans="4:19" s="6" customFormat="1" x14ac:dyDescent="0.35">
      <c r="D340" s="238"/>
      <c r="E340" s="238"/>
      <c r="F340" s="238"/>
      <c r="G340" s="238"/>
      <c r="H340" s="238"/>
      <c r="I340" s="238"/>
      <c r="J340" s="238"/>
      <c r="K340" s="42"/>
      <c r="L340" s="42"/>
      <c r="M340" s="42"/>
      <c r="Q340" s="127"/>
      <c r="R340" s="127"/>
      <c r="S340" s="127"/>
    </row>
  </sheetData>
  <mergeCells count="174">
    <mergeCell ref="D227:I227"/>
    <mergeCell ref="D228:I228"/>
    <mergeCell ref="D229:I229"/>
    <mergeCell ref="D231:I231"/>
    <mergeCell ref="D232:I232"/>
    <mergeCell ref="D252:I252"/>
    <mergeCell ref="D253:I253"/>
    <mergeCell ref="D254:I254"/>
    <mergeCell ref="D233:I233"/>
    <mergeCell ref="D256:I256"/>
    <mergeCell ref="D257:I257"/>
    <mergeCell ref="D258:I258"/>
    <mergeCell ref="J248:J249"/>
    <mergeCell ref="K248:M248"/>
    <mergeCell ref="N248:P248"/>
    <mergeCell ref="D311:I311"/>
    <mergeCell ref="D312:I312"/>
    <mergeCell ref="D313:I313"/>
    <mergeCell ref="D280:I280"/>
    <mergeCell ref="D304:R304"/>
    <mergeCell ref="J309:J310"/>
    <mergeCell ref="D259:I259"/>
    <mergeCell ref="D273:I273"/>
    <mergeCell ref="D274:I274"/>
    <mergeCell ref="D275:I275"/>
    <mergeCell ref="D277:I277"/>
    <mergeCell ref="D278:I278"/>
    <mergeCell ref="D294:R294"/>
    <mergeCell ref="D297:R297"/>
    <mergeCell ref="D299:R300"/>
    <mergeCell ref="Q248:S248"/>
    <mergeCell ref="D317:R317"/>
    <mergeCell ref="D322:R322"/>
    <mergeCell ref="L174:M174"/>
    <mergeCell ref="L175:M175"/>
    <mergeCell ref="N174:O174"/>
    <mergeCell ref="N175:O175"/>
    <mergeCell ref="D251:I251"/>
    <mergeCell ref="D285:R285"/>
    <mergeCell ref="D307:O307"/>
    <mergeCell ref="D308:O308"/>
    <mergeCell ref="D309:I310"/>
    <mergeCell ref="M309:O309"/>
    <mergeCell ref="D279:I279"/>
    <mergeCell ref="D264:O264"/>
    <mergeCell ref="D270:I271"/>
    <mergeCell ref="J270:J271"/>
    <mergeCell ref="K270:M270"/>
    <mergeCell ref="N270:P270"/>
    <mergeCell ref="Q270:S270"/>
    <mergeCell ref="D235:I235"/>
    <mergeCell ref="D236:I236"/>
    <mergeCell ref="D237:I237"/>
    <mergeCell ref="D240:R240"/>
    <mergeCell ref="D248:I249"/>
    <mergeCell ref="D211:I211"/>
    <mergeCell ref="D215:O215"/>
    <mergeCell ref="D168:O168"/>
    <mergeCell ref="D174:J174"/>
    <mergeCell ref="D175:J175"/>
    <mergeCell ref="D179:N179"/>
    <mergeCell ref="D185:I185"/>
    <mergeCell ref="J185:L185"/>
    <mergeCell ref="D142:I142"/>
    <mergeCell ref="D198:I198"/>
    <mergeCell ref="J198:L198"/>
    <mergeCell ref="D199:I199"/>
    <mergeCell ref="J199:L199"/>
    <mergeCell ref="D200:I200"/>
    <mergeCell ref="J200:L200"/>
    <mergeCell ref="D186:I186"/>
    <mergeCell ref="D190:O190"/>
    <mergeCell ref="D196:I196"/>
    <mergeCell ref="J196:L196"/>
    <mergeCell ref="D197:I197"/>
    <mergeCell ref="J197:L197"/>
    <mergeCell ref="D164:I164"/>
    <mergeCell ref="J224:J225"/>
    <mergeCell ref="K224:M224"/>
    <mergeCell ref="N224:P224"/>
    <mergeCell ref="P104:Q104"/>
    <mergeCell ref="D204:O204"/>
    <mergeCell ref="D210:I210"/>
    <mergeCell ref="D152:I152"/>
    <mergeCell ref="D153:I153"/>
    <mergeCell ref="D157:O157"/>
    <mergeCell ref="D163:I163"/>
    <mergeCell ref="D106:I106"/>
    <mergeCell ref="J106:K106"/>
    <mergeCell ref="D107:I107"/>
    <mergeCell ref="J107:K107"/>
    <mergeCell ref="D111:O111"/>
    <mergeCell ref="D117:I117"/>
    <mergeCell ref="J117:L117"/>
    <mergeCell ref="D146:O146"/>
    <mergeCell ref="Q224:S224"/>
    <mergeCell ref="D225:I225"/>
    <mergeCell ref="D118:I118"/>
    <mergeCell ref="J186:L186"/>
    <mergeCell ref="D129:I129"/>
    <mergeCell ref="J129:M129"/>
    <mergeCell ref="D141:I141"/>
    <mergeCell ref="D94:I94"/>
    <mergeCell ref="J94:L94"/>
    <mergeCell ref="D95:I95"/>
    <mergeCell ref="J95:L95"/>
    <mergeCell ref="D96:I96"/>
    <mergeCell ref="J96:L96"/>
    <mergeCell ref="D101:O101"/>
    <mergeCell ref="D104:I105"/>
    <mergeCell ref="J104:K105"/>
    <mergeCell ref="L104:M104"/>
    <mergeCell ref="D119:I119"/>
    <mergeCell ref="N104:O104"/>
    <mergeCell ref="D135:O135"/>
    <mergeCell ref="D130:I130"/>
    <mergeCell ref="J130:M130"/>
    <mergeCell ref="D53:J53"/>
    <mergeCell ref="D54:J54"/>
    <mergeCell ref="D55:J55"/>
    <mergeCell ref="D56:J56"/>
    <mergeCell ref="D57:J57"/>
    <mergeCell ref="D58:J58"/>
    <mergeCell ref="D93:I93"/>
    <mergeCell ref="J93:L93"/>
    <mergeCell ref="D77:O77"/>
    <mergeCell ref="D70:J70"/>
    <mergeCell ref="D71:J71"/>
    <mergeCell ref="D72:J72"/>
    <mergeCell ref="D80:J80"/>
    <mergeCell ref="D81:J81"/>
    <mergeCell ref="D82:J82"/>
    <mergeCell ref="D87:O87"/>
    <mergeCell ref="D59:J59"/>
    <mergeCell ref="D60:J60"/>
    <mergeCell ref="D61:J61"/>
    <mergeCell ref="D62:J62"/>
    <mergeCell ref="D63:J63"/>
    <mergeCell ref="D47:J47"/>
    <mergeCell ref="D48:J48"/>
    <mergeCell ref="D49:J49"/>
    <mergeCell ref="D50:J50"/>
    <mergeCell ref="D51:J51"/>
    <mergeCell ref="D52:J52"/>
    <mergeCell ref="D40:J40"/>
    <mergeCell ref="D41:J41"/>
    <mergeCell ref="D42:J42"/>
    <mergeCell ref="D43:J43"/>
    <mergeCell ref="D45:J45"/>
    <mergeCell ref="D46:J46"/>
    <mergeCell ref="D33:J33"/>
    <mergeCell ref="D34:J34"/>
    <mergeCell ref="D36:J36"/>
    <mergeCell ref="D37:J37"/>
    <mergeCell ref="D38:J38"/>
    <mergeCell ref="D39:J39"/>
    <mergeCell ref="D27:J27"/>
    <mergeCell ref="D28:J28"/>
    <mergeCell ref="D29:J29"/>
    <mergeCell ref="D30:J30"/>
    <mergeCell ref="D31:J31"/>
    <mergeCell ref="D32:J32"/>
    <mergeCell ref="D20:J20"/>
    <mergeCell ref="D21:J21"/>
    <mergeCell ref="D23:J23"/>
    <mergeCell ref="D24:J24"/>
    <mergeCell ref="D25:J25"/>
    <mergeCell ref="D26:J26"/>
    <mergeCell ref="D14:J14"/>
    <mergeCell ref="D15:J15"/>
    <mergeCell ref="D16:J16"/>
    <mergeCell ref="D17:J17"/>
    <mergeCell ref="D18:J18"/>
    <mergeCell ref="D19:J19"/>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T28"/>
  <sheetViews>
    <sheetView showRowColHeaders="0" tabSelected="1" topLeftCell="A3" zoomScale="90" zoomScaleNormal="90" workbookViewId="0">
      <pane xSplit="1" topLeftCell="B1" activePane="topRight" state="frozen"/>
      <selection pane="topRight"/>
    </sheetView>
  </sheetViews>
  <sheetFormatPr defaultColWidth="9.453125" defaultRowHeight="18.5" x14ac:dyDescent="0.45"/>
  <cols>
    <col min="1" max="1" width="32.453125" style="325" customWidth="1"/>
    <col min="2" max="2" width="5" style="538" customWidth="1"/>
    <col min="3" max="3" width="3" style="6" customWidth="1"/>
    <col min="4" max="6" width="9.453125" style="6"/>
    <col min="7" max="7" width="14.453125" style="6" customWidth="1"/>
    <col min="8" max="12" width="9.453125" style="6"/>
    <col min="13" max="13" width="3.81640625" style="6" customWidth="1"/>
    <col min="14" max="14" width="3.453125" style="6" customWidth="1"/>
    <col min="15" max="18" width="9.453125" style="6" hidden="1" customWidth="1"/>
    <col min="19" max="19" width="5.453125" style="6" customWidth="1"/>
    <col min="20" max="24" width="9.453125" style="6" customWidth="1"/>
    <col min="25" max="16384" width="9.453125" style="6"/>
  </cols>
  <sheetData>
    <row r="1" spans="1:20" ht="24" customHeight="1" x14ac:dyDescent="0.45">
      <c r="A1" s="321"/>
    </row>
    <row r="3" spans="1:20" ht="23.5" x14ac:dyDescent="0.45">
      <c r="A3" s="322"/>
      <c r="D3" s="684" t="s">
        <v>557</v>
      </c>
      <c r="E3" s="684"/>
      <c r="F3" s="684"/>
      <c r="G3" s="684"/>
      <c r="H3" s="684"/>
      <c r="N3"/>
    </row>
    <row r="4" spans="1:20" ht="14.5" customHeight="1" x14ac:dyDescent="0.45">
      <c r="A4" s="323"/>
      <c r="E4" s="11"/>
    </row>
    <row r="5" spans="1:20" ht="14.5" customHeight="1" x14ac:dyDescent="0.45">
      <c r="A5" s="324"/>
      <c r="D5" s="685"/>
      <c r="E5" s="685"/>
      <c r="F5" s="685"/>
      <c r="G5" s="685"/>
      <c r="H5" s="685"/>
      <c r="I5" s="685"/>
      <c r="J5" s="685"/>
      <c r="K5" s="685"/>
      <c r="L5" s="685"/>
      <c r="M5" s="685"/>
      <c r="N5" s="685"/>
      <c r="O5" s="685"/>
      <c r="P5" s="685"/>
      <c r="Q5" s="685"/>
      <c r="R5" s="685"/>
      <c r="S5" s="685"/>
      <c r="T5" s="685"/>
    </row>
    <row r="6" spans="1:20" ht="14.5" customHeight="1" x14ac:dyDescent="0.45">
      <c r="A6" s="324"/>
      <c r="D6" s="685"/>
      <c r="E6" s="685"/>
      <c r="F6" s="685"/>
      <c r="G6" s="685"/>
      <c r="H6" s="685"/>
      <c r="I6" s="685"/>
      <c r="J6" s="685"/>
      <c r="K6" s="685"/>
      <c r="L6" s="685"/>
      <c r="M6" s="685"/>
      <c r="N6" s="685"/>
      <c r="O6" s="685"/>
      <c r="P6" s="685"/>
      <c r="Q6" s="685"/>
      <c r="R6" s="685"/>
      <c r="S6" s="685"/>
      <c r="T6" s="685"/>
    </row>
    <row r="7" spans="1:20" ht="14.5" customHeight="1" x14ac:dyDescent="0.45">
      <c r="A7" s="324"/>
      <c r="D7" s="685"/>
      <c r="E7" s="685"/>
      <c r="F7" s="685"/>
      <c r="G7" s="685"/>
      <c r="H7" s="685"/>
      <c r="I7" s="685"/>
      <c r="J7" s="685"/>
      <c r="K7" s="685"/>
      <c r="L7" s="685"/>
      <c r="M7" s="685"/>
      <c r="N7" s="685"/>
      <c r="O7" s="685"/>
      <c r="P7" s="685"/>
      <c r="Q7" s="685"/>
      <c r="R7" s="685"/>
      <c r="S7" s="685"/>
      <c r="T7" s="685"/>
    </row>
    <row r="8" spans="1:20" ht="14.5" customHeight="1" x14ac:dyDescent="0.45">
      <c r="A8" s="324"/>
      <c r="D8" s="685"/>
      <c r="E8" s="685"/>
      <c r="F8" s="685"/>
      <c r="G8" s="685"/>
      <c r="H8" s="685"/>
      <c r="I8" s="685"/>
      <c r="J8" s="685"/>
      <c r="K8" s="685"/>
      <c r="L8" s="685"/>
      <c r="M8" s="685"/>
      <c r="N8" s="685"/>
      <c r="O8" s="685"/>
      <c r="P8" s="685"/>
      <c r="Q8" s="685"/>
      <c r="R8" s="685"/>
      <c r="S8" s="685"/>
      <c r="T8" s="685"/>
    </row>
    <row r="9" spans="1:20" ht="14.5" customHeight="1" x14ac:dyDescent="0.45">
      <c r="A9" s="324"/>
      <c r="D9" s="685"/>
      <c r="E9" s="685"/>
      <c r="F9" s="685"/>
      <c r="G9" s="685"/>
      <c r="H9" s="685"/>
      <c r="I9" s="685"/>
      <c r="J9" s="685"/>
      <c r="K9" s="685"/>
      <c r="L9" s="685"/>
      <c r="M9" s="685"/>
      <c r="N9" s="685"/>
      <c r="O9" s="685"/>
      <c r="P9" s="685"/>
      <c r="Q9" s="685"/>
      <c r="R9" s="685"/>
      <c r="S9" s="685"/>
      <c r="T9" s="685"/>
    </row>
    <row r="10" spans="1:20" ht="14.5" customHeight="1" x14ac:dyDescent="0.45">
      <c r="A10" s="324"/>
      <c r="D10" s="685"/>
      <c r="E10" s="685"/>
      <c r="F10" s="685"/>
      <c r="G10" s="685"/>
      <c r="H10" s="685"/>
      <c r="I10" s="685"/>
      <c r="J10" s="685"/>
      <c r="K10" s="685"/>
      <c r="L10" s="685"/>
      <c r="M10" s="685"/>
      <c r="N10" s="685"/>
      <c r="O10" s="685"/>
      <c r="P10" s="685"/>
      <c r="Q10" s="685"/>
      <c r="R10" s="685"/>
      <c r="S10" s="685"/>
      <c r="T10" s="685"/>
    </row>
    <row r="11" spans="1:20" ht="14.5" customHeight="1" x14ac:dyDescent="0.45">
      <c r="A11" s="324"/>
      <c r="D11" s="685"/>
      <c r="E11" s="685"/>
      <c r="F11" s="685"/>
      <c r="G11" s="685"/>
      <c r="H11" s="685"/>
      <c r="I11" s="685"/>
      <c r="J11" s="685"/>
      <c r="K11" s="685"/>
      <c r="L11" s="685"/>
      <c r="M11" s="685"/>
      <c r="N11" s="685"/>
      <c r="O11" s="685"/>
      <c r="P11" s="685"/>
      <c r="Q11" s="685"/>
      <c r="R11" s="685"/>
      <c r="S11" s="685"/>
      <c r="T11" s="685"/>
    </row>
    <row r="12" spans="1:20" ht="14.5" customHeight="1" x14ac:dyDescent="0.45">
      <c r="A12" s="324"/>
      <c r="D12" s="685"/>
      <c r="E12" s="685"/>
      <c r="F12" s="685"/>
      <c r="G12" s="685"/>
      <c r="H12" s="685"/>
      <c r="I12" s="685"/>
      <c r="J12" s="685"/>
      <c r="K12" s="685"/>
      <c r="L12" s="685"/>
      <c r="M12" s="685"/>
      <c r="N12" s="685"/>
      <c r="O12" s="685"/>
      <c r="P12" s="685"/>
      <c r="Q12" s="685"/>
      <c r="R12" s="685"/>
      <c r="S12" s="685"/>
      <c r="T12" s="685"/>
    </row>
    <row r="13" spans="1:20" ht="14.5" customHeight="1" x14ac:dyDescent="0.45">
      <c r="A13" s="324"/>
      <c r="D13" s="685"/>
      <c r="E13" s="685"/>
      <c r="F13" s="685"/>
      <c r="G13" s="685"/>
      <c r="H13" s="685"/>
      <c r="I13" s="685"/>
      <c r="J13" s="685"/>
      <c r="K13" s="685"/>
      <c r="L13" s="685"/>
      <c r="M13" s="685"/>
      <c r="N13" s="685"/>
      <c r="O13" s="685"/>
      <c r="P13" s="685"/>
      <c r="Q13" s="685"/>
      <c r="R13" s="685"/>
      <c r="S13" s="685"/>
      <c r="T13" s="685"/>
    </row>
    <row r="14" spans="1:20" ht="14.5" customHeight="1" x14ac:dyDescent="0.45">
      <c r="A14" s="324"/>
      <c r="D14" s="685"/>
      <c r="E14" s="685"/>
      <c r="F14" s="685"/>
      <c r="G14" s="685"/>
      <c r="H14" s="685"/>
      <c r="I14" s="685"/>
      <c r="J14" s="685"/>
      <c r="K14" s="685"/>
      <c r="L14" s="685"/>
      <c r="M14" s="685"/>
      <c r="N14" s="685"/>
      <c r="O14" s="685"/>
      <c r="P14" s="685"/>
      <c r="Q14" s="685"/>
      <c r="R14" s="685"/>
      <c r="S14" s="685"/>
      <c r="T14" s="685"/>
    </row>
    <row r="15" spans="1:20" ht="14.5" customHeight="1" x14ac:dyDescent="0.45">
      <c r="A15" s="324"/>
      <c r="D15" s="685"/>
      <c r="E15" s="685"/>
      <c r="F15" s="685"/>
      <c r="G15" s="685"/>
      <c r="H15" s="685"/>
      <c r="I15" s="685"/>
      <c r="J15" s="685"/>
      <c r="K15" s="685"/>
      <c r="L15" s="685"/>
      <c r="M15" s="685"/>
      <c r="N15" s="685"/>
      <c r="O15" s="685"/>
      <c r="P15" s="685"/>
      <c r="Q15" s="685"/>
      <c r="R15" s="685"/>
      <c r="S15" s="685"/>
      <c r="T15" s="685"/>
    </row>
    <row r="16" spans="1:20" ht="14.5" customHeight="1" x14ac:dyDescent="0.45">
      <c r="A16" s="324"/>
      <c r="D16" s="685"/>
      <c r="E16" s="685"/>
      <c r="F16" s="685"/>
      <c r="G16" s="685"/>
      <c r="H16" s="685"/>
      <c r="I16" s="685"/>
      <c r="J16" s="685"/>
      <c r="K16" s="685"/>
      <c r="L16" s="685"/>
      <c r="M16" s="685"/>
      <c r="N16" s="685"/>
      <c r="O16" s="685"/>
      <c r="P16" s="685"/>
      <c r="Q16" s="685"/>
      <c r="R16" s="685"/>
      <c r="S16" s="685"/>
      <c r="T16" s="685"/>
    </row>
    <row r="17" spans="1:20" ht="14.5" customHeight="1" x14ac:dyDescent="0.45">
      <c r="A17" s="324"/>
      <c r="D17" s="685"/>
      <c r="E17" s="685"/>
      <c r="F17" s="685"/>
      <c r="G17" s="685"/>
      <c r="H17" s="685"/>
      <c r="I17" s="685"/>
      <c r="J17" s="685"/>
      <c r="K17" s="685"/>
      <c r="L17" s="685"/>
      <c r="M17" s="685"/>
      <c r="N17" s="685"/>
      <c r="O17" s="685"/>
      <c r="P17" s="685"/>
      <c r="Q17" s="685"/>
      <c r="R17" s="685"/>
      <c r="S17" s="685"/>
      <c r="T17" s="685"/>
    </row>
    <row r="18" spans="1:20" ht="14.5" customHeight="1" x14ac:dyDescent="0.45">
      <c r="A18" s="324"/>
      <c r="D18" s="685"/>
      <c r="E18" s="685"/>
      <c r="F18" s="685"/>
      <c r="G18" s="685"/>
      <c r="H18" s="685"/>
      <c r="I18" s="685"/>
      <c r="J18" s="685"/>
      <c r="K18" s="685"/>
      <c r="L18" s="685"/>
      <c r="M18" s="685"/>
      <c r="N18" s="685"/>
      <c r="O18" s="685"/>
      <c r="P18" s="685"/>
      <c r="Q18" s="685"/>
      <c r="R18" s="685"/>
      <c r="S18" s="685"/>
      <c r="T18" s="685"/>
    </row>
    <row r="19" spans="1:20" ht="14.5" customHeight="1" x14ac:dyDescent="0.45">
      <c r="A19" s="324"/>
      <c r="D19" s="685"/>
      <c r="E19" s="685"/>
      <c r="F19" s="685"/>
      <c r="G19" s="685"/>
      <c r="H19" s="685"/>
      <c r="I19" s="685"/>
      <c r="J19" s="685"/>
      <c r="K19" s="685"/>
      <c r="L19" s="685"/>
      <c r="M19" s="685"/>
      <c r="N19" s="685"/>
      <c r="O19" s="685"/>
      <c r="P19" s="685"/>
      <c r="Q19" s="685"/>
      <c r="R19" s="685"/>
      <c r="S19" s="685"/>
      <c r="T19" s="685"/>
    </row>
    <row r="20" spans="1:20" ht="14.5" customHeight="1" x14ac:dyDescent="0.45">
      <c r="A20" s="324"/>
      <c r="D20" s="685"/>
      <c r="E20" s="685"/>
      <c r="F20" s="685"/>
      <c r="G20" s="685"/>
      <c r="H20" s="685"/>
      <c r="I20" s="685"/>
      <c r="J20" s="685"/>
      <c r="K20" s="685"/>
      <c r="L20" s="685"/>
      <c r="M20" s="685"/>
      <c r="N20" s="685"/>
      <c r="O20" s="685"/>
      <c r="P20" s="685"/>
      <c r="Q20" s="685"/>
      <c r="R20" s="685"/>
      <c r="S20" s="685"/>
      <c r="T20" s="685"/>
    </row>
    <row r="21" spans="1:20" ht="14.5" customHeight="1" x14ac:dyDescent="0.45">
      <c r="A21" s="324"/>
      <c r="D21" s="685"/>
      <c r="E21" s="685"/>
      <c r="F21" s="685"/>
      <c r="G21" s="685"/>
      <c r="H21" s="685"/>
      <c r="I21" s="685"/>
      <c r="J21" s="685"/>
      <c r="K21" s="685"/>
      <c r="L21" s="685"/>
      <c r="M21" s="685"/>
      <c r="N21" s="685"/>
      <c r="O21" s="685"/>
      <c r="P21" s="685"/>
      <c r="Q21" s="685"/>
      <c r="R21" s="685"/>
      <c r="S21" s="685"/>
      <c r="T21" s="685"/>
    </row>
    <row r="22" spans="1:20" ht="14.5" customHeight="1" x14ac:dyDescent="0.45">
      <c r="A22" s="324"/>
      <c r="D22" s="685"/>
      <c r="E22" s="685"/>
      <c r="F22" s="685"/>
      <c r="G22" s="685"/>
      <c r="H22" s="685"/>
      <c r="I22" s="685"/>
      <c r="J22" s="685"/>
      <c r="K22" s="685"/>
      <c r="L22" s="685"/>
      <c r="M22" s="685"/>
      <c r="N22" s="685"/>
      <c r="O22" s="685"/>
      <c r="P22" s="685"/>
      <c r="Q22" s="685"/>
      <c r="R22" s="685"/>
      <c r="S22" s="685"/>
      <c r="T22" s="685"/>
    </row>
    <row r="23" spans="1:20" ht="14.5" customHeight="1" x14ac:dyDescent="0.45">
      <c r="A23" s="324"/>
      <c r="D23" s="685"/>
      <c r="E23" s="685"/>
      <c r="F23" s="685"/>
      <c r="G23" s="685"/>
      <c r="H23" s="685"/>
      <c r="I23" s="685"/>
      <c r="J23" s="685"/>
      <c r="K23" s="685"/>
      <c r="L23" s="685"/>
      <c r="M23" s="685"/>
      <c r="N23" s="685"/>
      <c r="O23" s="685"/>
      <c r="P23" s="685"/>
      <c r="Q23" s="685"/>
      <c r="R23" s="685"/>
      <c r="S23" s="685"/>
      <c r="T23" s="685"/>
    </row>
    <row r="24" spans="1:20" ht="14.5" customHeight="1" x14ac:dyDescent="0.45">
      <c r="D24" s="685"/>
      <c r="E24" s="685"/>
      <c r="F24" s="685"/>
      <c r="G24" s="685"/>
      <c r="H24" s="685"/>
      <c r="I24" s="685"/>
      <c r="J24" s="685"/>
      <c r="K24" s="685"/>
      <c r="L24" s="685"/>
      <c r="M24" s="685"/>
      <c r="N24" s="685"/>
      <c r="O24" s="685"/>
      <c r="P24" s="685"/>
      <c r="Q24" s="685"/>
      <c r="R24" s="685"/>
      <c r="S24" s="685"/>
      <c r="T24" s="685"/>
    </row>
    <row r="25" spans="1:20" ht="14.5" customHeight="1" x14ac:dyDescent="0.45">
      <c r="D25" s="685"/>
      <c r="E25" s="685"/>
      <c r="F25" s="685"/>
      <c r="G25" s="685"/>
      <c r="H25" s="685"/>
      <c r="I25" s="685"/>
      <c r="J25" s="685"/>
      <c r="K25" s="685"/>
      <c r="L25" s="685"/>
      <c r="M25" s="685"/>
      <c r="N25" s="685"/>
      <c r="O25" s="685"/>
      <c r="P25" s="685"/>
      <c r="Q25" s="685"/>
      <c r="R25" s="685"/>
      <c r="S25" s="685"/>
      <c r="T25" s="685"/>
    </row>
    <row r="26" spans="1:20" ht="14.5" customHeight="1" x14ac:dyDescent="0.45">
      <c r="D26" s="685"/>
      <c r="E26" s="685"/>
      <c r="F26" s="685"/>
      <c r="G26" s="685"/>
      <c r="H26" s="685"/>
      <c r="I26" s="685"/>
      <c r="J26" s="685"/>
      <c r="K26" s="685"/>
      <c r="L26" s="685"/>
      <c r="M26" s="685"/>
      <c r="N26" s="685"/>
      <c r="O26" s="685"/>
      <c r="P26" s="685"/>
      <c r="Q26" s="685"/>
      <c r="R26" s="685"/>
      <c r="S26" s="685"/>
      <c r="T26" s="685"/>
    </row>
    <row r="27" spans="1:20" ht="14.5" customHeight="1" x14ac:dyDescent="0.45">
      <c r="D27" s="685"/>
      <c r="E27" s="685"/>
      <c r="F27" s="685"/>
      <c r="G27" s="685"/>
      <c r="H27" s="685"/>
      <c r="I27" s="685"/>
      <c r="J27" s="685"/>
      <c r="K27" s="685"/>
      <c r="L27" s="685"/>
      <c r="M27" s="685"/>
      <c r="N27" s="685"/>
      <c r="O27" s="685"/>
      <c r="P27" s="685"/>
      <c r="Q27" s="685"/>
      <c r="R27" s="685"/>
      <c r="S27" s="685"/>
      <c r="T27" s="685"/>
    </row>
    <row r="28" spans="1:20" ht="14.5" customHeight="1" x14ac:dyDescent="0.45">
      <c r="D28" s="685"/>
      <c r="E28" s="685"/>
      <c r="F28" s="685"/>
      <c r="G28" s="685"/>
      <c r="H28" s="685"/>
      <c r="I28" s="685"/>
      <c r="J28" s="685"/>
      <c r="K28" s="685"/>
      <c r="L28" s="685"/>
      <c r="M28" s="685"/>
      <c r="N28" s="685"/>
      <c r="O28" s="685"/>
      <c r="P28" s="685"/>
      <c r="Q28" s="685"/>
      <c r="R28" s="685"/>
      <c r="S28" s="685"/>
      <c r="T28" s="685"/>
    </row>
  </sheetData>
  <mergeCells count="2">
    <mergeCell ref="D3:H3"/>
    <mergeCell ref="D5:T28"/>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1B24-067A-4320-8566-28B6C2532622}">
  <dimension ref="A1:L401"/>
  <sheetViews>
    <sheetView zoomScale="90" zoomScaleNormal="90" workbookViewId="0">
      <pane xSplit="1" topLeftCell="B1" activePane="topRight" state="frozen"/>
      <selection activeCell="D19" sqref="D19:J19"/>
      <selection pane="topRight"/>
    </sheetView>
  </sheetViews>
  <sheetFormatPr defaultColWidth="8.453125" defaultRowHeight="18.5" x14ac:dyDescent="0.35"/>
  <cols>
    <col min="1" max="1" width="29.453125" style="9" customWidth="1"/>
    <col min="2" max="2" width="4.453125" style="664" customWidth="1"/>
    <col min="3" max="3" width="2.453125" style="151" customWidth="1"/>
    <col min="4" max="4" width="20" style="464" customWidth="1"/>
    <col min="5" max="5" width="28.81640625" style="464" customWidth="1"/>
    <col min="6" max="6" width="22.81640625" style="146" customWidth="1"/>
    <col min="7" max="7" width="67.81640625" style="464" customWidth="1"/>
    <col min="8" max="8" width="22.453125" style="464" customWidth="1"/>
    <col min="9" max="9" width="24.453125" style="146" bestFit="1" customWidth="1"/>
    <col min="10" max="11" width="22.1796875" style="663" customWidth="1"/>
    <col min="12" max="16384" width="8.453125" style="15"/>
  </cols>
  <sheetData>
    <row r="1" spans="1:12" ht="24" customHeight="1" x14ac:dyDescent="0.45">
      <c r="A1" s="8"/>
    </row>
    <row r="2" spans="1:12" s="16" customFormat="1" ht="24" customHeight="1" x14ac:dyDescent="0.35">
      <c r="A2" s="9"/>
      <c r="B2" s="664"/>
      <c r="C2" s="151"/>
      <c r="D2" s="674" t="s">
        <v>922</v>
      </c>
      <c r="E2" s="6"/>
      <c r="F2" s="661"/>
      <c r="G2" s="6"/>
      <c r="H2" s="6"/>
      <c r="I2" s="469"/>
      <c r="J2" s="661"/>
      <c r="K2" s="661"/>
    </row>
    <row r="3" spans="1:12" ht="14.5" customHeight="1" x14ac:dyDescent="0.35">
      <c r="A3" s="12"/>
      <c r="D3" s="675"/>
      <c r="E3" s="6"/>
      <c r="F3" s="661"/>
      <c r="G3" s="6"/>
      <c r="H3" s="6"/>
      <c r="I3" s="469"/>
      <c r="J3" s="661"/>
      <c r="K3" s="661"/>
    </row>
    <row r="4" spans="1:12" ht="44" customHeight="1" x14ac:dyDescent="0.3">
      <c r="A4" s="10"/>
      <c r="D4" s="681" t="s">
        <v>3</v>
      </c>
      <c r="E4" s="152" t="s">
        <v>883</v>
      </c>
      <c r="F4" s="662" t="s">
        <v>558</v>
      </c>
      <c r="G4" s="152" t="s">
        <v>559</v>
      </c>
      <c r="H4" s="152" t="s">
        <v>560</v>
      </c>
      <c r="I4" s="662" t="s">
        <v>1448</v>
      </c>
      <c r="J4" s="662" t="s">
        <v>1475</v>
      </c>
      <c r="K4" s="662" t="s">
        <v>1476</v>
      </c>
      <c r="L4" s="663"/>
    </row>
    <row r="5" spans="1:12" ht="44.5" customHeight="1" x14ac:dyDescent="0.3">
      <c r="A5" s="13"/>
      <c r="D5" s="291" t="s">
        <v>882</v>
      </c>
      <c r="E5" s="291" t="s">
        <v>1183</v>
      </c>
      <c r="F5" s="75" t="s">
        <v>561</v>
      </c>
      <c r="G5" s="154" t="s">
        <v>1237</v>
      </c>
      <c r="H5" s="443" t="s">
        <v>1472</v>
      </c>
      <c r="I5" s="682" t="s">
        <v>1668</v>
      </c>
      <c r="J5" s="21"/>
      <c r="K5" s="21"/>
      <c r="L5" s="663"/>
    </row>
    <row r="6" spans="1:12" ht="44.5" customHeight="1" x14ac:dyDescent="0.3">
      <c r="A6" s="13"/>
      <c r="D6" s="291" t="s">
        <v>882</v>
      </c>
      <c r="E6" s="291" t="s">
        <v>1183</v>
      </c>
      <c r="F6" s="75" t="s">
        <v>1184</v>
      </c>
      <c r="G6" s="154" t="s">
        <v>1238</v>
      </c>
      <c r="H6" s="443" t="s">
        <v>1472</v>
      </c>
      <c r="I6" s="682" t="s">
        <v>1225</v>
      </c>
      <c r="J6" s="21"/>
      <c r="K6" s="21"/>
      <c r="L6" s="663"/>
    </row>
    <row r="7" spans="1:12" ht="44.5" customHeight="1" x14ac:dyDescent="0.3">
      <c r="A7" s="13"/>
      <c r="D7" s="291" t="s">
        <v>882</v>
      </c>
      <c r="E7" s="291" t="s">
        <v>1183</v>
      </c>
      <c r="F7" s="75" t="s">
        <v>562</v>
      </c>
      <c r="G7" s="154" t="s">
        <v>1239</v>
      </c>
      <c r="H7" s="443" t="s">
        <v>1472</v>
      </c>
      <c r="I7" s="682" t="s">
        <v>1286</v>
      </c>
      <c r="J7" s="21"/>
      <c r="K7" s="21"/>
      <c r="L7" s="663"/>
    </row>
    <row r="8" spans="1:12" ht="57.75" customHeight="1" x14ac:dyDescent="0.3">
      <c r="A8" s="13"/>
      <c r="D8" s="291" t="s">
        <v>882</v>
      </c>
      <c r="E8" s="291" t="s">
        <v>1183</v>
      </c>
      <c r="F8" s="75" t="s">
        <v>563</v>
      </c>
      <c r="G8" s="154" t="s">
        <v>1287</v>
      </c>
      <c r="H8" s="443" t="s">
        <v>1472</v>
      </c>
      <c r="I8" s="21" t="s">
        <v>1236</v>
      </c>
      <c r="J8" s="21"/>
      <c r="K8" s="21"/>
      <c r="L8" s="663"/>
    </row>
    <row r="9" spans="1:12" ht="44.5" customHeight="1" x14ac:dyDescent="0.3">
      <c r="A9" s="13"/>
      <c r="D9" s="291" t="s">
        <v>882</v>
      </c>
      <c r="E9" s="291" t="s">
        <v>1183</v>
      </c>
      <c r="F9" s="75" t="s">
        <v>564</v>
      </c>
      <c r="G9" s="154" t="s">
        <v>1288</v>
      </c>
      <c r="H9" s="443" t="s">
        <v>1472</v>
      </c>
      <c r="I9" s="682" t="s">
        <v>1664</v>
      </c>
      <c r="J9" s="21"/>
      <c r="K9" s="21"/>
      <c r="L9" s="663"/>
    </row>
    <row r="10" spans="1:12" ht="44.5" customHeight="1" x14ac:dyDescent="0.3">
      <c r="A10" s="13"/>
      <c r="D10" s="291" t="s">
        <v>882</v>
      </c>
      <c r="E10" s="291" t="s">
        <v>1183</v>
      </c>
      <c r="F10" s="75" t="s">
        <v>565</v>
      </c>
      <c r="G10" s="154" t="s">
        <v>1289</v>
      </c>
      <c r="H10" s="443" t="s">
        <v>1472</v>
      </c>
      <c r="I10" s="682" t="s">
        <v>1669</v>
      </c>
      <c r="J10" s="21"/>
      <c r="K10" s="21"/>
      <c r="L10" s="663"/>
    </row>
    <row r="11" spans="1:12" ht="33" customHeight="1" x14ac:dyDescent="0.3">
      <c r="A11" s="13"/>
      <c r="D11" s="686" t="s">
        <v>882</v>
      </c>
      <c r="E11" s="686" t="s">
        <v>1183</v>
      </c>
      <c r="F11" s="687" t="s">
        <v>566</v>
      </c>
      <c r="G11" s="688" t="s">
        <v>436</v>
      </c>
      <c r="H11" s="689" t="s">
        <v>1473</v>
      </c>
      <c r="I11" s="682" t="s">
        <v>1261</v>
      </c>
      <c r="J11" s="21"/>
      <c r="K11" s="21"/>
      <c r="L11" s="663"/>
    </row>
    <row r="12" spans="1:12" ht="24" customHeight="1" x14ac:dyDescent="0.3">
      <c r="A12" s="13"/>
      <c r="D12" s="686"/>
      <c r="E12" s="686"/>
      <c r="F12" s="687"/>
      <c r="G12" s="688"/>
      <c r="H12" s="689"/>
      <c r="I12" s="682" t="s">
        <v>1474</v>
      </c>
      <c r="J12" s="21"/>
      <c r="K12" s="21"/>
      <c r="L12" s="663"/>
    </row>
    <row r="13" spans="1:12" ht="44.5" customHeight="1" x14ac:dyDescent="0.3">
      <c r="A13" s="13"/>
      <c r="D13" s="291" t="s">
        <v>882</v>
      </c>
      <c r="E13" s="291" t="s">
        <v>1183</v>
      </c>
      <c r="F13" s="75" t="s">
        <v>1257</v>
      </c>
      <c r="G13" s="154" t="s">
        <v>1258</v>
      </c>
      <c r="H13" s="443" t="s">
        <v>1473</v>
      </c>
      <c r="I13" s="682" t="s">
        <v>1474</v>
      </c>
      <c r="J13" s="21"/>
      <c r="K13" s="21"/>
      <c r="L13" s="663"/>
    </row>
    <row r="14" spans="1:12" ht="44.5" customHeight="1" x14ac:dyDescent="0.3">
      <c r="A14" s="13"/>
      <c r="D14" s="291" t="s">
        <v>882</v>
      </c>
      <c r="E14" s="291" t="s">
        <v>1183</v>
      </c>
      <c r="F14" s="75" t="s">
        <v>567</v>
      </c>
      <c r="G14" s="154" t="s">
        <v>1290</v>
      </c>
      <c r="H14" s="443" t="s">
        <v>796</v>
      </c>
      <c r="I14" s="682" t="s">
        <v>1215</v>
      </c>
      <c r="J14" s="21"/>
      <c r="K14" s="21"/>
      <c r="L14" s="663"/>
    </row>
    <row r="15" spans="1:12" ht="44.5" customHeight="1" x14ac:dyDescent="0.3">
      <c r="A15" s="13"/>
      <c r="D15" s="291" t="s">
        <v>882</v>
      </c>
      <c r="E15" s="291" t="s">
        <v>1183</v>
      </c>
      <c r="F15" s="75" t="s">
        <v>568</v>
      </c>
      <c r="G15" s="154" t="s">
        <v>1291</v>
      </c>
      <c r="H15" s="443" t="s">
        <v>796</v>
      </c>
      <c r="I15" s="682" t="s">
        <v>1226</v>
      </c>
      <c r="J15" s="21"/>
      <c r="K15" s="21"/>
      <c r="L15" s="663"/>
    </row>
    <row r="16" spans="1:12" ht="44.5" customHeight="1" x14ac:dyDescent="0.3">
      <c r="A16" s="13"/>
      <c r="D16" s="291" t="s">
        <v>882</v>
      </c>
      <c r="E16" s="291" t="s">
        <v>1183</v>
      </c>
      <c r="F16" s="75" t="s">
        <v>569</v>
      </c>
      <c r="G16" s="154" t="s">
        <v>1292</v>
      </c>
      <c r="H16" s="443" t="s">
        <v>796</v>
      </c>
      <c r="I16" s="682" t="s">
        <v>1227</v>
      </c>
      <c r="J16" s="21"/>
      <c r="K16" s="21"/>
      <c r="L16" s="663"/>
    </row>
    <row r="17" spans="1:12" ht="44.5" customHeight="1" x14ac:dyDescent="0.3">
      <c r="A17" s="14"/>
      <c r="D17" s="291" t="s">
        <v>882</v>
      </c>
      <c r="E17" s="291" t="s">
        <v>1183</v>
      </c>
      <c r="F17" s="75" t="s">
        <v>570</v>
      </c>
      <c r="G17" s="154" t="s">
        <v>1293</v>
      </c>
      <c r="H17" s="443" t="s">
        <v>796</v>
      </c>
      <c r="I17" s="682" t="s">
        <v>1228</v>
      </c>
      <c r="J17" s="21"/>
      <c r="K17" s="21"/>
      <c r="L17" s="663"/>
    </row>
    <row r="18" spans="1:12" ht="44.5" customHeight="1" x14ac:dyDescent="0.35">
      <c r="D18" s="291" t="s">
        <v>882</v>
      </c>
      <c r="E18" s="291" t="s">
        <v>1183</v>
      </c>
      <c r="F18" s="75" t="s">
        <v>571</v>
      </c>
      <c r="G18" s="154" t="s">
        <v>1294</v>
      </c>
      <c r="H18" s="443" t="s">
        <v>796</v>
      </c>
      <c r="I18" s="682" t="s">
        <v>1228</v>
      </c>
      <c r="J18" s="21"/>
      <c r="K18" s="21"/>
      <c r="L18" s="663"/>
    </row>
    <row r="19" spans="1:12" ht="44.5" customHeight="1" x14ac:dyDescent="0.35">
      <c r="D19" s="291" t="s">
        <v>882</v>
      </c>
      <c r="E19" s="291" t="s">
        <v>1183</v>
      </c>
      <c r="F19" s="75" t="s">
        <v>572</v>
      </c>
      <c r="G19" s="154" t="s">
        <v>1295</v>
      </c>
      <c r="H19" s="443" t="s">
        <v>796</v>
      </c>
      <c r="I19" s="682" t="s">
        <v>1225</v>
      </c>
      <c r="J19" s="21"/>
      <c r="K19" s="21"/>
      <c r="L19" s="663"/>
    </row>
    <row r="20" spans="1:12" ht="44.5" customHeight="1" x14ac:dyDescent="0.35">
      <c r="D20" s="291" t="s">
        <v>882</v>
      </c>
      <c r="E20" s="291" t="s">
        <v>1183</v>
      </c>
      <c r="F20" s="75" t="s">
        <v>573</v>
      </c>
      <c r="G20" s="154" t="s">
        <v>1296</v>
      </c>
      <c r="H20" s="443" t="s">
        <v>796</v>
      </c>
      <c r="I20" s="682" t="s">
        <v>1219</v>
      </c>
      <c r="J20" s="21"/>
      <c r="K20" s="21"/>
      <c r="L20" s="663"/>
    </row>
    <row r="21" spans="1:12" ht="44.5" customHeight="1" x14ac:dyDescent="0.35">
      <c r="D21" s="291" t="s">
        <v>882</v>
      </c>
      <c r="E21" s="291" t="s">
        <v>1183</v>
      </c>
      <c r="F21" s="75" t="s">
        <v>574</v>
      </c>
      <c r="G21" s="154" t="s">
        <v>1297</v>
      </c>
      <c r="H21" s="443" t="s">
        <v>796</v>
      </c>
      <c r="I21" s="683" t="s">
        <v>1474</v>
      </c>
      <c r="J21" s="21"/>
      <c r="K21" s="21"/>
      <c r="L21" s="663"/>
    </row>
    <row r="22" spans="1:12" ht="44.5" customHeight="1" x14ac:dyDescent="0.35">
      <c r="D22" s="291" t="s">
        <v>882</v>
      </c>
      <c r="E22" s="291" t="s">
        <v>1183</v>
      </c>
      <c r="F22" s="75" t="s">
        <v>575</v>
      </c>
      <c r="G22" s="154" t="s">
        <v>1298</v>
      </c>
      <c r="H22" s="443" t="s">
        <v>796</v>
      </c>
      <c r="I22" s="682" t="s">
        <v>1226</v>
      </c>
      <c r="J22" s="21"/>
      <c r="K22" s="21"/>
      <c r="L22" s="663"/>
    </row>
    <row r="23" spans="1:12" ht="44.5" customHeight="1" x14ac:dyDescent="0.35">
      <c r="D23" s="291" t="s">
        <v>882</v>
      </c>
      <c r="E23" s="291" t="s">
        <v>1183</v>
      </c>
      <c r="F23" s="75" t="s">
        <v>576</v>
      </c>
      <c r="G23" s="154" t="s">
        <v>1299</v>
      </c>
      <c r="H23" s="443" t="s">
        <v>796</v>
      </c>
      <c r="I23" s="682" t="s">
        <v>1216</v>
      </c>
      <c r="J23" s="21"/>
      <c r="K23" s="21"/>
      <c r="L23" s="663"/>
    </row>
    <row r="24" spans="1:12" ht="44.5" customHeight="1" x14ac:dyDescent="0.35">
      <c r="D24" s="291" t="s">
        <v>882</v>
      </c>
      <c r="E24" s="291" t="s">
        <v>1183</v>
      </c>
      <c r="F24" s="75" t="s">
        <v>577</v>
      </c>
      <c r="G24" s="154" t="s">
        <v>1300</v>
      </c>
      <c r="H24" s="443" t="s">
        <v>796</v>
      </c>
      <c r="I24" s="683" t="s">
        <v>1474</v>
      </c>
      <c r="J24" s="21"/>
      <c r="K24" s="21"/>
      <c r="L24" s="663"/>
    </row>
    <row r="25" spans="1:12" ht="44.5" customHeight="1" x14ac:dyDescent="0.35">
      <c r="D25" s="291" t="s">
        <v>882</v>
      </c>
      <c r="E25" s="291" t="s">
        <v>1183</v>
      </c>
      <c r="F25" s="75" t="s">
        <v>578</v>
      </c>
      <c r="G25" s="154" t="s">
        <v>1301</v>
      </c>
      <c r="H25" s="443" t="s">
        <v>796</v>
      </c>
      <c r="I25" s="683" t="s">
        <v>1474</v>
      </c>
      <c r="J25" s="21"/>
      <c r="K25" s="21"/>
      <c r="L25" s="663"/>
    </row>
    <row r="26" spans="1:12" ht="44.5" customHeight="1" x14ac:dyDescent="0.35">
      <c r="D26" s="291" t="s">
        <v>882</v>
      </c>
      <c r="E26" s="291" t="s">
        <v>1183</v>
      </c>
      <c r="F26" s="75" t="s">
        <v>579</v>
      </c>
      <c r="G26" s="154" t="s">
        <v>1302</v>
      </c>
      <c r="H26" s="443" t="s">
        <v>796</v>
      </c>
      <c r="I26" s="682" t="s">
        <v>1285</v>
      </c>
      <c r="J26" s="21"/>
      <c r="K26" s="21"/>
      <c r="L26" s="663"/>
    </row>
    <row r="27" spans="1:12" ht="44.5" customHeight="1" x14ac:dyDescent="0.35">
      <c r="D27" s="291" t="s">
        <v>882</v>
      </c>
      <c r="E27" s="291" t="s">
        <v>1183</v>
      </c>
      <c r="F27" s="75" t="s">
        <v>580</v>
      </c>
      <c r="G27" s="154" t="s">
        <v>1303</v>
      </c>
      <c r="H27" s="443" t="s">
        <v>796</v>
      </c>
      <c r="I27" s="682" t="s">
        <v>1670</v>
      </c>
      <c r="J27" s="21"/>
      <c r="K27" s="21"/>
      <c r="L27" s="663"/>
    </row>
    <row r="28" spans="1:12" ht="44.5" customHeight="1" x14ac:dyDescent="0.35">
      <c r="D28" s="291" t="s">
        <v>882</v>
      </c>
      <c r="E28" s="291" t="s">
        <v>1183</v>
      </c>
      <c r="F28" s="75" t="s">
        <v>581</v>
      </c>
      <c r="G28" s="154" t="s">
        <v>1304</v>
      </c>
      <c r="H28" s="443" t="s">
        <v>796</v>
      </c>
      <c r="I28" s="682" t="s">
        <v>1283</v>
      </c>
      <c r="J28" s="21"/>
      <c r="K28" s="21"/>
      <c r="L28" s="663"/>
    </row>
    <row r="29" spans="1:12" ht="44.5" customHeight="1" x14ac:dyDescent="0.35">
      <c r="D29" s="291" t="s">
        <v>882</v>
      </c>
      <c r="E29" s="291" t="s">
        <v>1183</v>
      </c>
      <c r="F29" s="75" t="s">
        <v>582</v>
      </c>
      <c r="G29" s="154" t="s">
        <v>1305</v>
      </c>
      <c r="H29" s="443" t="s">
        <v>796</v>
      </c>
      <c r="I29" s="682" t="s">
        <v>1284</v>
      </c>
      <c r="J29" s="21"/>
      <c r="K29" s="21"/>
      <c r="L29" s="663"/>
    </row>
    <row r="30" spans="1:12" ht="44.5" customHeight="1" x14ac:dyDescent="0.35">
      <c r="D30" s="291" t="s">
        <v>882</v>
      </c>
      <c r="E30" s="291" t="s">
        <v>1183</v>
      </c>
      <c r="F30" s="75" t="s">
        <v>583</v>
      </c>
      <c r="G30" s="154" t="s">
        <v>1306</v>
      </c>
      <c r="H30" s="443" t="s">
        <v>796</v>
      </c>
      <c r="I30" s="683" t="s">
        <v>1474</v>
      </c>
      <c r="J30" s="21"/>
      <c r="K30" s="21"/>
      <c r="L30" s="663"/>
    </row>
    <row r="31" spans="1:12" ht="44.5" customHeight="1" x14ac:dyDescent="0.35">
      <c r="D31" s="291" t="s">
        <v>882</v>
      </c>
      <c r="E31" s="291" t="s">
        <v>1183</v>
      </c>
      <c r="F31" s="75" t="s">
        <v>584</v>
      </c>
      <c r="G31" s="154" t="s">
        <v>39</v>
      </c>
      <c r="H31" s="443" t="s">
        <v>796</v>
      </c>
      <c r="I31" s="683" t="s">
        <v>1474</v>
      </c>
      <c r="J31" s="21"/>
      <c r="K31" s="21"/>
      <c r="L31" s="663"/>
    </row>
    <row r="32" spans="1:12" ht="29" x14ac:dyDescent="0.35">
      <c r="D32" s="686" t="s">
        <v>882</v>
      </c>
      <c r="E32" s="686" t="s">
        <v>1183</v>
      </c>
      <c r="F32" s="687" t="s">
        <v>585</v>
      </c>
      <c r="G32" s="688" t="s">
        <v>1307</v>
      </c>
      <c r="H32" s="689" t="s">
        <v>796</v>
      </c>
      <c r="I32" s="682" t="s">
        <v>1282</v>
      </c>
      <c r="J32" s="691"/>
      <c r="K32" s="691"/>
      <c r="L32" s="663"/>
    </row>
    <row r="33" spans="4:12" ht="22.5" customHeight="1" x14ac:dyDescent="0.35">
      <c r="D33" s="686"/>
      <c r="E33" s="686"/>
      <c r="F33" s="687"/>
      <c r="G33" s="688"/>
      <c r="H33" s="689"/>
      <c r="I33" s="683" t="s">
        <v>1474</v>
      </c>
      <c r="J33" s="691"/>
      <c r="K33" s="691"/>
      <c r="L33" s="663"/>
    </row>
    <row r="34" spans="4:12" ht="44.5" customHeight="1" x14ac:dyDescent="0.35">
      <c r="D34" s="291" t="s">
        <v>882</v>
      </c>
      <c r="E34" s="291" t="s">
        <v>1183</v>
      </c>
      <c r="F34" s="75" t="s">
        <v>586</v>
      </c>
      <c r="G34" s="154" t="s">
        <v>1308</v>
      </c>
      <c r="H34" s="443" t="s">
        <v>1472</v>
      </c>
      <c r="I34" s="682" t="s">
        <v>1281</v>
      </c>
      <c r="J34" s="21"/>
      <c r="K34" s="21"/>
      <c r="L34" s="663"/>
    </row>
    <row r="35" spans="4:12" ht="44.5" customHeight="1" x14ac:dyDescent="0.35">
      <c r="D35" s="291" t="s">
        <v>882</v>
      </c>
      <c r="E35" s="291" t="s">
        <v>1183</v>
      </c>
      <c r="F35" s="75" t="s">
        <v>587</v>
      </c>
      <c r="G35" s="154" t="s">
        <v>1309</v>
      </c>
      <c r="H35" s="443" t="s">
        <v>1185</v>
      </c>
      <c r="I35" s="682" t="s">
        <v>1474</v>
      </c>
      <c r="J35" s="21"/>
      <c r="K35" s="21"/>
      <c r="L35" s="663"/>
    </row>
    <row r="36" spans="4:12" ht="44.5" customHeight="1" x14ac:dyDescent="0.35">
      <c r="D36" s="291" t="s">
        <v>882</v>
      </c>
      <c r="E36" s="291" t="s">
        <v>1186</v>
      </c>
      <c r="F36" s="75" t="s">
        <v>588</v>
      </c>
      <c r="G36" s="154" t="s">
        <v>1310</v>
      </c>
      <c r="H36" s="443" t="s">
        <v>1472</v>
      </c>
      <c r="I36" s="682" t="s">
        <v>1220</v>
      </c>
      <c r="J36" s="21"/>
      <c r="K36" s="21"/>
      <c r="L36" s="663"/>
    </row>
    <row r="37" spans="4:12" ht="44.5" customHeight="1" x14ac:dyDescent="0.35">
      <c r="D37" s="291" t="s">
        <v>882</v>
      </c>
      <c r="E37" s="291" t="s">
        <v>1186</v>
      </c>
      <c r="F37" s="75" t="s">
        <v>589</v>
      </c>
      <c r="G37" s="154" t="s">
        <v>1311</v>
      </c>
      <c r="H37" s="443" t="s">
        <v>1472</v>
      </c>
      <c r="I37" s="682" t="s">
        <v>1220</v>
      </c>
      <c r="J37" s="21" t="s">
        <v>1188</v>
      </c>
      <c r="K37" s="21" t="s">
        <v>590</v>
      </c>
      <c r="L37" s="663"/>
    </row>
    <row r="38" spans="4:12" ht="29" x14ac:dyDescent="0.35">
      <c r="D38" s="686" t="s">
        <v>882</v>
      </c>
      <c r="E38" s="690" t="s">
        <v>1186</v>
      </c>
      <c r="F38" s="687" t="s">
        <v>1234</v>
      </c>
      <c r="G38" s="688" t="s">
        <v>1187</v>
      </c>
      <c r="H38" s="689" t="s">
        <v>793</v>
      </c>
      <c r="I38" s="682" t="s">
        <v>1262</v>
      </c>
      <c r="J38" s="691" t="s">
        <v>606</v>
      </c>
      <c r="K38" s="691" t="s">
        <v>607</v>
      </c>
      <c r="L38" s="663"/>
    </row>
    <row r="39" spans="4:12" ht="22.5" customHeight="1" x14ac:dyDescent="0.35">
      <c r="D39" s="686"/>
      <c r="E39" s="690"/>
      <c r="F39" s="687"/>
      <c r="G39" s="688"/>
      <c r="H39" s="689"/>
      <c r="I39" s="682" t="s">
        <v>1474</v>
      </c>
      <c r="J39" s="691"/>
      <c r="K39" s="691"/>
      <c r="L39" s="663"/>
    </row>
    <row r="40" spans="4:12" ht="29" x14ac:dyDescent="0.35">
      <c r="D40" s="686" t="s">
        <v>882</v>
      </c>
      <c r="E40" s="690" t="s">
        <v>1186</v>
      </c>
      <c r="F40" s="687" t="s">
        <v>591</v>
      </c>
      <c r="G40" s="688" t="s">
        <v>1189</v>
      </c>
      <c r="H40" s="689" t="s">
        <v>800</v>
      </c>
      <c r="I40" s="682" t="s">
        <v>1221</v>
      </c>
      <c r="J40" s="691" t="s">
        <v>659</v>
      </c>
      <c r="K40" s="691" t="s">
        <v>660</v>
      </c>
      <c r="L40" s="663"/>
    </row>
    <row r="41" spans="4:12" ht="22.5" customHeight="1" x14ac:dyDescent="0.35">
      <c r="D41" s="686"/>
      <c r="E41" s="690"/>
      <c r="F41" s="687"/>
      <c r="G41" s="688"/>
      <c r="H41" s="689"/>
      <c r="I41" s="682" t="s">
        <v>1474</v>
      </c>
      <c r="J41" s="691"/>
      <c r="K41" s="691"/>
      <c r="L41" s="663"/>
    </row>
    <row r="42" spans="4:12" ht="29" x14ac:dyDescent="0.35">
      <c r="D42" s="686" t="s">
        <v>882</v>
      </c>
      <c r="E42" s="690" t="s">
        <v>1186</v>
      </c>
      <c r="F42" s="687" t="s">
        <v>591</v>
      </c>
      <c r="G42" s="688" t="s">
        <v>1458</v>
      </c>
      <c r="H42" s="689" t="s">
        <v>1185</v>
      </c>
      <c r="I42" s="682" t="s">
        <v>1280</v>
      </c>
      <c r="J42" s="691" t="s">
        <v>715</v>
      </c>
      <c r="K42" s="691" t="s">
        <v>718</v>
      </c>
      <c r="L42" s="663"/>
    </row>
    <row r="43" spans="4:12" ht="22.5" customHeight="1" x14ac:dyDescent="0.35">
      <c r="D43" s="686"/>
      <c r="E43" s="690"/>
      <c r="F43" s="687"/>
      <c r="G43" s="688"/>
      <c r="H43" s="689"/>
      <c r="I43" s="682" t="s">
        <v>1474</v>
      </c>
      <c r="J43" s="691"/>
      <c r="K43" s="691"/>
      <c r="L43" s="663"/>
    </row>
    <row r="44" spans="4:12" ht="29" x14ac:dyDescent="0.35">
      <c r="D44" s="686" t="s">
        <v>882</v>
      </c>
      <c r="E44" s="690" t="s">
        <v>1186</v>
      </c>
      <c r="F44" s="687" t="s">
        <v>591</v>
      </c>
      <c r="G44" s="688" t="s">
        <v>1194</v>
      </c>
      <c r="H44" s="689" t="s">
        <v>713</v>
      </c>
      <c r="I44" s="682" t="s">
        <v>1265</v>
      </c>
      <c r="J44" s="691" t="s">
        <v>710</v>
      </c>
      <c r="K44" s="691"/>
      <c r="L44" s="663"/>
    </row>
    <row r="45" spans="4:12" ht="22.5" customHeight="1" x14ac:dyDescent="0.35">
      <c r="D45" s="686"/>
      <c r="E45" s="690"/>
      <c r="F45" s="687"/>
      <c r="G45" s="688"/>
      <c r="H45" s="689"/>
      <c r="I45" s="682" t="s">
        <v>1474</v>
      </c>
      <c r="J45" s="691"/>
      <c r="K45" s="691"/>
      <c r="L45" s="663"/>
    </row>
    <row r="46" spans="4:12" ht="29" x14ac:dyDescent="0.35">
      <c r="D46" s="686" t="s">
        <v>882</v>
      </c>
      <c r="E46" s="690" t="s">
        <v>1186</v>
      </c>
      <c r="F46" s="687" t="s">
        <v>591</v>
      </c>
      <c r="G46" s="688" t="s">
        <v>1199</v>
      </c>
      <c r="H46" s="689" t="s">
        <v>796</v>
      </c>
      <c r="I46" s="682" t="s">
        <v>1264</v>
      </c>
      <c r="J46" s="691" t="s">
        <v>622</v>
      </c>
      <c r="K46" s="691" t="s">
        <v>623</v>
      </c>
      <c r="L46" s="663"/>
    </row>
    <row r="47" spans="4:12" ht="22.5" customHeight="1" x14ac:dyDescent="0.35">
      <c r="D47" s="686"/>
      <c r="E47" s="690"/>
      <c r="F47" s="687"/>
      <c r="G47" s="688"/>
      <c r="H47" s="689"/>
      <c r="I47" s="683" t="s">
        <v>1474</v>
      </c>
      <c r="J47" s="691"/>
      <c r="K47" s="691"/>
      <c r="L47" s="663"/>
    </row>
    <row r="48" spans="4:12" ht="29" x14ac:dyDescent="0.35">
      <c r="D48" s="686" t="s">
        <v>882</v>
      </c>
      <c r="E48" s="690" t="s">
        <v>1186</v>
      </c>
      <c r="F48" s="687" t="s">
        <v>591</v>
      </c>
      <c r="G48" s="688" t="s">
        <v>1200</v>
      </c>
      <c r="H48" s="689" t="s">
        <v>599</v>
      </c>
      <c r="I48" s="682" t="s">
        <v>1263</v>
      </c>
      <c r="J48" s="691" t="s">
        <v>619</v>
      </c>
      <c r="K48" s="691"/>
      <c r="L48" s="663"/>
    </row>
    <row r="49" spans="4:12" ht="22.5" customHeight="1" x14ac:dyDescent="0.35">
      <c r="D49" s="686"/>
      <c r="E49" s="690"/>
      <c r="F49" s="687"/>
      <c r="G49" s="688"/>
      <c r="H49" s="689"/>
      <c r="I49" s="682" t="s">
        <v>1474</v>
      </c>
      <c r="J49" s="691"/>
      <c r="K49" s="691"/>
      <c r="L49" s="663"/>
    </row>
    <row r="50" spans="4:12" ht="29" x14ac:dyDescent="0.35">
      <c r="D50" s="686" t="s">
        <v>882</v>
      </c>
      <c r="E50" s="690" t="s">
        <v>1186</v>
      </c>
      <c r="F50" s="687" t="s">
        <v>591</v>
      </c>
      <c r="G50" s="688" t="s">
        <v>1196</v>
      </c>
      <c r="H50" s="689" t="s">
        <v>16</v>
      </c>
      <c r="I50" s="682" t="s">
        <v>1229</v>
      </c>
      <c r="J50" s="691"/>
      <c r="K50" s="691"/>
      <c r="L50" s="663"/>
    </row>
    <row r="51" spans="4:12" ht="22.5" customHeight="1" x14ac:dyDescent="0.35">
      <c r="D51" s="686"/>
      <c r="E51" s="690"/>
      <c r="F51" s="687"/>
      <c r="G51" s="688"/>
      <c r="H51" s="689"/>
      <c r="I51" s="682" t="s">
        <v>1474</v>
      </c>
      <c r="J51" s="691"/>
      <c r="K51" s="691"/>
      <c r="L51" s="663"/>
    </row>
    <row r="52" spans="4:12" ht="29" x14ac:dyDescent="0.35">
      <c r="D52" s="686" t="s">
        <v>882</v>
      </c>
      <c r="E52" s="690" t="s">
        <v>1186</v>
      </c>
      <c r="F52" s="687" t="s">
        <v>591</v>
      </c>
      <c r="G52" s="688" t="s">
        <v>1203</v>
      </c>
      <c r="H52" s="689" t="s">
        <v>602</v>
      </c>
      <c r="I52" s="682" t="s">
        <v>1223</v>
      </c>
      <c r="J52" s="691" t="s">
        <v>643</v>
      </c>
      <c r="K52" s="691" t="s">
        <v>644</v>
      </c>
      <c r="L52" s="663"/>
    </row>
    <row r="53" spans="4:12" ht="22.5" customHeight="1" x14ac:dyDescent="0.35">
      <c r="D53" s="686"/>
      <c r="E53" s="690"/>
      <c r="F53" s="687"/>
      <c r="G53" s="688"/>
      <c r="H53" s="689"/>
      <c r="I53" s="682" t="s">
        <v>1474</v>
      </c>
      <c r="J53" s="691"/>
      <c r="K53" s="691"/>
      <c r="L53" s="663"/>
    </row>
    <row r="54" spans="4:12" ht="44.5" customHeight="1" x14ac:dyDescent="0.35">
      <c r="D54" s="291" t="s">
        <v>882</v>
      </c>
      <c r="E54" s="291" t="s">
        <v>603</v>
      </c>
      <c r="F54" s="75" t="s">
        <v>605</v>
      </c>
      <c r="G54" s="154" t="s">
        <v>508</v>
      </c>
      <c r="H54" s="443" t="s">
        <v>1472</v>
      </c>
      <c r="I54" s="683" t="s">
        <v>1474</v>
      </c>
      <c r="J54" s="21" t="s">
        <v>691</v>
      </c>
      <c r="K54" s="21" t="s">
        <v>692</v>
      </c>
      <c r="L54" s="663"/>
    </row>
    <row r="55" spans="4:12" ht="29" x14ac:dyDescent="0.35">
      <c r="D55" s="686" t="s">
        <v>882</v>
      </c>
      <c r="E55" s="686" t="s">
        <v>1278</v>
      </c>
      <c r="F55" s="687" t="s">
        <v>608</v>
      </c>
      <c r="G55" s="688" t="s">
        <v>1312</v>
      </c>
      <c r="H55" s="689" t="s">
        <v>793</v>
      </c>
      <c r="I55" s="682" t="s">
        <v>1279</v>
      </c>
      <c r="J55" s="691" t="s">
        <v>636</v>
      </c>
      <c r="K55" s="691"/>
      <c r="L55" s="663"/>
    </row>
    <row r="56" spans="4:12" ht="22.5" customHeight="1" x14ac:dyDescent="0.35">
      <c r="D56" s="686"/>
      <c r="E56" s="686"/>
      <c r="F56" s="687"/>
      <c r="G56" s="688"/>
      <c r="H56" s="689"/>
      <c r="I56" s="682" t="s">
        <v>1474</v>
      </c>
      <c r="J56" s="691"/>
      <c r="K56" s="691"/>
      <c r="L56" s="663"/>
    </row>
    <row r="57" spans="4:12" ht="44.5" customHeight="1" x14ac:dyDescent="0.35">
      <c r="D57" s="291" t="s">
        <v>882</v>
      </c>
      <c r="E57" s="291" t="s">
        <v>1197</v>
      </c>
      <c r="F57" s="75" t="s">
        <v>609</v>
      </c>
      <c r="G57" s="154" t="s">
        <v>1313</v>
      </c>
      <c r="H57" s="443" t="s">
        <v>16</v>
      </c>
      <c r="I57" s="683" t="s">
        <v>1474</v>
      </c>
      <c r="J57" s="21" t="s">
        <v>611</v>
      </c>
      <c r="K57" s="21" t="s">
        <v>612</v>
      </c>
      <c r="L57" s="663"/>
    </row>
    <row r="58" spans="4:12" ht="44.5" customHeight="1" x14ac:dyDescent="0.35">
      <c r="D58" s="291" t="s">
        <v>882</v>
      </c>
      <c r="E58" s="291" t="s">
        <v>610</v>
      </c>
      <c r="F58" s="75" t="s">
        <v>613</v>
      </c>
      <c r="G58" s="154" t="s">
        <v>27</v>
      </c>
      <c r="H58" s="443" t="s">
        <v>16</v>
      </c>
      <c r="I58" s="683" t="s">
        <v>1474</v>
      </c>
      <c r="J58" s="21" t="s">
        <v>614</v>
      </c>
      <c r="K58" s="21" t="s">
        <v>615</v>
      </c>
      <c r="L58" s="663"/>
    </row>
    <row r="59" spans="4:12" ht="44.5" customHeight="1" x14ac:dyDescent="0.35">
      <c r="D59" s="291" t="s">
        <v>882</v>
      </c>
      <c r="E59" s="291" t="s">
        <v>610</v>
      </c>
      <c r="F59" s="75" t="s">
        <v>616</v>
      </c>
      <c r="G59" s="154" t="s">
        <v>617</v>
      </c>
      <c r="H59" s="443" t="s">
        <v>16</v>
      </c>
      <c r="I59" s="682" t="s">
        <v>1229</v>
      </c>
      <c r="J59" s="21" t="s">
        <v>773</v>
      </c>
      <c r="K59" s="21" t="s">
        <v>774</v>
      </c>
      <c r="L59" s="663"/>
    </row>
    <row r="60" spans="4:12" ht="44.5" customHeight="1" x14ac:dyDescent="0.35">
      <c r="D60" s="291" t="s">
        <v>882</v>
      </c>
      <c r="E60" s="291" t="s">
        <v>618</v>
      </c>
      <c r="F60" s="75" t="s">
        <v>620</v>
      </c>
      <c r="G60" s="154" t="s">
        <v>33</v>
      </c>
      <c r="H60" s="443" t="s">
        <v>599</v>
      </c>
      <c r="I60" s="683" t="s">
        <v>1474</v>
      </c>
      <c r="J60" s="21"/>
      <c r="K60" s="21"/>
      <c r="L60" s="663"/>
    </row>
    <row r="61" spans="4:12" ht="44.5" customHeight="1" x14ac:dyDescent="0.35">
      <c r="D61" s="291" t="s">
        <v>882</v>
      </c>
      <c r="E61" s="291" t="s">
        <v>621</v>
      </c>
      <c r="F61" s="75" t="s">
        <v>624</v>
      </c>
      <c r="G61" s="154" t="s">
        <v>1314</v>
      </c>
      <c r="H61" s="443" t="s">
        <v>796</v>
      </c>
      <c r="I61" s="683" t="s">
        <v>1474</v>
      </c>
      <c r="J61" s="21" t="s">
        <v>625</v>
      </c>
      <c r="K61" s="21" t="s">
        <v>626</v>
      </c>
      <c r="L61" s="663"/>
    </row>
    <row r="62" spans="4:12" ht="29" x14ac:dyDescent="0.35">
      <c r="D62" s="686" t="s">
        <v>882</v>
      </c>
      <c r="E62" s="686" t="s">
        <v>621</v>
      </c>
      <c r="F62" s="687" t="s">
        <v>627</v>
      </c>
      <c r="G62" s="688" t="s">
        <v>45</v>
      </c>
      <c r="H62" s="689" t="s">
        <v>796</v>
      </c>
      <c r="I62" s="682" t="s">
        <v>1264</v>
      </c>
      <c r="J62" s="21" t="s">
        <v>628</v>
      </c>
      <c r="K62" s="21" t="s">
        <v>629</v>
      </c>
      <c r="L62" s="663"/>
    </row>
    <row r="63" spans="4:12" ht="22.5" customHeight="1" x14ac:dyDescent="0.35">
      <c r="D63" s="686"/>
      <c r="E63" s="686"/>
      <c r="F63" s="687"/>
      <c r="G63" s="688"/>
      <c r="H63" s="689"/>
      <c r="I63" s="21" t="s">
        <v>1474</v>
      </c>
      <c r="J63" s="21"/>
      <c r="K63" s="21"/>
      <c r="L63" s="663"/>
    </row>
    <row r="64" spans="4:12" ht="44.5" customHeight="1" x14ac:dyDescent="0.35">
      <c r="D64" s="291" t="s">
        <v>882</v>
      </c>
      <c r="E64" s="291" t="s">
        <v>621</v>
      </c>
      <c r="F64" s="75" t="s">
        <v>630</v>
      </c>
      <c r="G64" s="154" t="s">
        <v>51</v>
      </c>
      <c r="H64" s="443" t="s">
        <v>796</v>
      </c>
      <c r="I64" s="683" t="s">
        <v>1474</v>
      </c>
      <c r="J64" s="21" t="s">
        <v>632</v>
      </c>
      <c r="K64" s="21" t="s">
        <v>633</v>
      </c>
      <c r="L64" s="663"/>
    </row>
    <row r="65" spans="4:12" ht="44.5" customHeight="1" x14ac:dyDescent="0.35">
      <c r="D65" s="291" t="s">
        <v>882</v>
      </c>
      <c r="E65" s="291" t="s">
        <v>631</v>
      </c>
      <c r="F65" s="75" t="s">
        <v>634</v>
      </c>
      <c r="G65" s="154" t="s">
        <v>217</v>
      </c>
      <c r="H65" s="443" t="s">
        <v>796</v>
      </c>
      <c r="I65" s="683" t="s">
        <v>1474</v>
      </c>
      <c r="J65" s="21"/>
      <c r="K65" s="21"/>
      <c r="L65" s="663"/>
    </row>
    <row r="66" spans="4:12" ht="44.5" customHeight="1" x14ac:dyDescent="0.35">
      <c r="D66" s="291" t="s">
        <v>882</v>
      </c>
      <c r="E66" s="291" t="s">
        <v>635</v>
      </c>
      <c r="F66" s="75" t="s">
        <v>637</v>
      </c>
      <c r="G66" s="154" t="s">
        <v>1315</v>
      </c>
      <c r="H66" s="443" t="s">
        <v>793</v>
      </c>
      <c r="I66" s="683" t="s">
        <v>1474</v>
      </c>
      <c r="J66" s="21" t="s">
        <v>638</v>
      </c>
      <c r="K66" s="21"/>
      <c r="L66" s="663"/>
    </row>
    <row r="67" spans="4:12" ht="44.5" customHeight="1" x14ac:dyDescent="0.35">
      <c r="D67" s="291" t="s">
        <v>882</v>
      </c>
      <c r="E67" s="291" t="s">
        <v>635</v>
      </c>
      <c r="F67" s="75" t="s">
        <v>639</v>
      </c>
      <c r="G67" s="154" t="s">
        <v>329</v>
      </c>
      <c r="H67" s="443" t="s">
        <v>793</v>
      </c>
      <c r="I67" s="683" t="s">
        <v>1474</v>
      </c>
      <c r="J67" s="21" t="s">
        <v>640</v>
      </c>
      <c r="K67" s="21"/>
      <c r="L67" s="663"/>
    </row>
    <row r="68" spans="4:12" ht="44.5" customHeight="1" x14ac:dyDescent="0.35">
      <c r="D68" s="291" t="s">
        <v>882</v>
      </c>
      <c r="E68" s="291" t="s">
        <v>635</v>
      </c>
      <c r="F68" s="75" t="s">
        <v>641</v>
      </c>
      <c r="G68" s="154" t="s">
        <v>97</v>
      </c>
      <c r="H68" s="443" t="s">
        <v>793</v>
      </c>
      <c r="I68" s="683" t="s">
        <v>1474</v>
      </c>
      <c r="J68" s="21"/>
      <c r="K68" s="21"/>
      <c r="L68" s="663"/>
    </row>
    <row r="69" spans="4:12" ht="44.5" customHeight="1" x14ac:dyDescent="0.35">
      <c r="D69" s="291" t="s">
        <v>882</v>
      </c>
      <c r="E69" s="291" t="s">
        <v>635</v>
      </c>
      <c r="F69" s="75" t="s">
        <v>642</v>
      </c>
      <c r="G69" s="154" t="s">
        <v>1316</v>
      </c>
      <c r="H69" s="443" t="s">
        <v>793</v>
      </c>
      <c r="I69" s="683" t="s">
        <v>1474</v>
      </c>
      <c r="J69" s="21" t="s">
        <v>672</v>
      </c>
      <c r="K69" s="21" t="s">
        <v>673</v>
      </c>
      <c r="L69" s="663"/>
    </row>
    <row r="70" spans="4:12" ht="44.5" customHeight="1" x14ac:dyDescent="0.35">
      <c r="D70" s="291" t="s">
        <v>882</v>
      </c>
      <c r="E70" s="291" t="s">
        <v>1202</v>
      </c>
      <c r="F70" s="75" t="s">
        <v>645</v>
      </c>
      <c r="G70" s="154" t="s">
        <v>1317</v>
      </c>
      <c r="H70" s="443" t="s">
        <v>602</v>
      </c>
      <c r="I70" s="682" t="s">
        <v>1222</v>
      </c>
      <c r="J70" s="21" t="s">
        <v>646</v>
      </c>
      <c r="K70" s="21" t="s">
        <v>647</v>
      </c>
      <c r="L70" s="663"/>
    </row>
    <row r="71" spans="4:12" ht="44.5" customHeight="1" x14ac:dyDescent="0.35">
      <c r="D71" s="291" t="s">
        <v>882</v>
      </c>
      <c r="E71" s="291" t="s">
        <v>1202</v>
      </c>
      <c r="F71" s="75" t="s">
        <v>648</v>
      </c>
      <c r="G71" s="154" t="s">
        <v>1318</v>
      </c>
      <c r="H71" s="443" t="s">
        <v>602</v>
      </c>
      <c r="I71" s="682" t="s">
        <v>1222</v>
      </c>
      <c r="J71" s="21" t="s">
        <v>649</v>
      </c>
      <c r="K71" s="21" t="s">
        <v>650</v>
      </c>
      <c r="L71" s="663"/>
    </row>
    <row r="72" spans="4:12" ht="44.5" customHeight="1" x14ac:dyDescent="0.35">
      <c r="D72" s="291" t="s">
        <v>882</v>
      </c>
      <c r="E72" s="291" t="s">
        <v>1202</v>
      </c>
      <c r="F72" s="75" t="s">
        <v>651</v>
      </c>
      <c r="G72" s="154" t="s">
        <v>1319</v>
      </c>
      <c r="H72" s="443" t="s">
        <v>602</v>
      </c>
      <c r="I72" s="683" t="s">
        <v>1474</v>
      </c>
      <c r="J72" s="21" t="s">
        <v>652</v>
      </c>
      <c r="K72" s="21" t="s">
        <v>653</v>
      </c>
      <c r="L72" s="663"/>
    </row>
    <row r="73" spans="4:12" ht="44.5" customHeight="1" x14ac:dyDescent="0.35">
      <c r="D73" s="291" t="s">
        <v>882</v>
      </c>
      <c r="E73" s="291" t="s">
        <v>1202</v>
      </c>
      <c r="F73" s="75" t="s">
        <v>654</v>
      </c>
      <c r="G73" s="154" t="s">
        <v>120</v>
      </c>
      <c r="H73" s="443" t="s">
        <v>602</v>
      </c>
      <c r="I73" s="683" t="s">
        <v>1474</v>
      </c>
      <c r="J73" s="21" t="s">
        <v>655</v>
      </c>
      <c r="K73" s="21" t="s">
        <v>656</v>
      </c>
      <c r="L73" s="663"/>
    </row>
    <row r="74" spans="4:12" ht="44.5" customHeight="1" x14ac:dyDescent="0.35">
      <c r="D74" s="291" t="s">
        <v>882</v>
      </c>
      <c r="E74" s="291" t="s">
        <v>1202</v>
      </c>
      <c r="F74" s="75" t="s">
        <v>657</v>
      </c>
      <c r="G74" s="154" t="s">
        <v>123</v>
      </c>
      <c r="H74" s="443" t="s">
        <v>602</v>
      </c>
      <c r="I74" s="683" t="s">
        <v>1474</v>
      </c>
      <c r="J74" s="21" t="s">
        <v>1204</v>
      </c>
      <c r="K74" s="21" t="s">
        <v>604</v>
      </c>
      <c r="L74" s="663"/>
    </row>
    <row r="75" spans="4:12" ht="44.5" customHeight="1" x14ac:dyDescent="0.35">
      <c r="D75" s="291" t="s">
        <v>882</v>
      </c>
      <c r="E75" s="291" t="s">
        <v>658</v>
      </c>
      <c r="F75" s="75" t="s">
        <v>661</v>
      </c>
      <c r="G75" s="154" t="s">
        <v>1320</v>
      </c>
      <c r="H75" s="443" t="s">
        <v>800</v>
      </c>
      <c r="I75" s="683" t="s">
        <v>1474</v>
      </c>
      <c r="J75" s="21" t="s">
        <v>662</v>
      </c>
      <c r="K75" s="21" t="s">
        <v>663</v>
      </c>
      <c r="L75" s="663"/>
    </row>
    <row r="76" spans="4:12" ht="44.5" customHeight="1" x14ac:dyDescent="0.35">
      <c r="D76" s="291" t="s">
        <v>882</v>
      </c>
      <c r="E76" s="291" t="s">
        <v>658</v>
      </c>
      <c r="F76" s="75" t="s">
        <v>664</v>
      </c>
      <c r="G76" s="154" t="s">
        <v>1321</v>
      </c>
      <c r="H76" s="443" t="s">
        <v>800</v>
      </c>
      <c r="I76" s="682" t="s">
        <v>1221</v>
      </c>
      <c r="J76" s="21" t="s">
        <v>665</v>
      </c>
      <c r="K76" s="21" t="s">
        <v>666</v>
      </c>
      <c r="L76" s="663"/>
    </row>
    <row r="77" spans="4:12" ht="44.5" customHeight="1" x14ac:dyDescent="0.35">
      <c r="D77" s="291" t="s">
        <v>882</v>
      </c>
      <c r="E77" s="291" t="s">
        <v>658</v>
      </c>
      <c r="F77" s="75" t="s">
        <v>667</v>
      </c>
      <c r="G77" s="154" t="s">
        <v>1459</v>
      </c>
      <c r="H77" s="443" t="s">
        <v>800</v>
      </c>
      <c r="I77" s="683" t="s">
        <v>1474</v>
      </c>
      <c r="J77" s="21" t="s">
        <v>668</v>
      </c>
      <c r="K77" s="21" t="s">
        <v>669</v>
      </c>
      <c r="L77" s="663"/>
    </row>
    <row r="78" spans="4:12" ht="44.5" customHeight="1" x14ac:dyDescent="0.35">
      <c r="D78" s="291" t="s">
        <v>882</v>
      </c>
      <c r="E78" s="291" t="s">
        <v>658</v>
      </c>
      <c r="F78" s="75" t="s">
        <v>670</v>
      </c>
      <c r="G78" s="154" t="s">
        <v>1460</v>
      </c>
      <c r="H78" s="443" t="s">
        <v>800</v>
      </c>
      <c r="I78" s="683" t="s">
        <v>1474</v>
      </c>
      <c r="J78" s="21"/>
      <c r="K78" s="21"/>
      <c r="L78" s="663"/>
    </row>
    <row r="79" spans="4:12" ht="29" x14ac:dyDescent="0.35">
      <c r="D79" s="686" t="s">
        <v>882</v>
      </c>
      <c r="E79" s="686" t="s">
        <v>1230</v>
      </c>
      <c r="F79" s="687" t="s">
        <v>674</v>
      </c>
      <c r="G79" s="688" t="s">
        <v>1645</v>
      </c>
      <c r="H79" s="689" t="s">
        <v>793</v>
      </c>
      <c r="I79" s="682" t="s">
        <v>1267</v>
      </c>
      <c r="J79" s="21" t="s">
        <v>672</v>
      </c>
      <c r="K79" s="21" t="s">
        <v>673</v>
      </c>
      <c r="L79" s="663"/>
    </row>
    <row r="80" spans="4:12" ht="22.5" customHeight="1" x14ac:dyDescent="0.35">
      <c r="D80" s="686"/>
      <c r="E80" s="686"/>
      <c r="F80" s="687"/>
      <c r="G80" s="688"/>
      <c r="H80" s="689"/>
      <c r="I80" s="682" t="s">
        <v>1474</v>
      </c>
      <c r="J80" s="21"/>
      <c r="K80" s="21"/>
      <c r="L80" s="663"/>
    </row>
    <row r="81" spans="4:12" ht="29" x14ac:dyDescent="0.35">
      <c r="D81" s="686" t="s">
        <v>882</v>
      </c>
      <c r="E81" s="686" t="s">
        <v>1230</v>
      </c>
      <c r="F81" s="687" t="s">
        <v>677</v>
      </c>
      <c r="G81" s="688" t="s">
        <v>1646</v>
      </c>
      <c r="H81" s="689" t="s">
        <v>793</v>
      </c>
      <c r="I81" s="682" t="s">
        <v>1268</v>
      </c>
      <c r="J81" s="21" t="s">
        <v>675</v>
      </c>
      <c r="K81" s="21" t="s">
        <v>676</v>
      </c>
      <c r="L81" s="663"/>
    </row>
    <row r="82" spans="4:12" ht="22.5" customHeight="1" x14ac:dyDescent="0.35">
      <c r="D82" s="686"/>
      <c r="E82" s="686"/>
      <c r="F82" s="687"/>
      <c r="G82" s="688"/>
      <c r="H82" s="689"/>
      <c r="I82" s="682" t="s">
        <v>1474</v>
      </c>
      <c r="J82" s="21"/>
      <c r="K82" s="21"/>
      <c r="L82" s="663"/>
    </row>
    <row r="83" spans="4:12" ht="29" x14ac:dyDescent="0.35">
      <c r="D83" s="686" t="s">
        <v>882</v>
      </c>
      <c r="E83" s="686" t="s">
        <v>1230</v>
      </c>
      <c r="F83" s="687" t="s">
        <v>680</v>
      </c>
      <c r="G83" s="688" t="s">
        <v>1647</v>
      </c>
      <c r="H83" s="689" t="s">
        <v>793</v>
      </c>
      <c r="I83" s="682" t="s">
        <v>1266</v>
      </c>
      <c r="J83" s="21" t="s">
        <v>678</v>
      </c>
      <c r="K83" s="21" t="s">
        <v>679</v>
      </c>
      <c r="L83" s="663"/>
    </row>
    <row r="84" spans="4:12" ht="25.5" customHeight="1" x14ac:dyDescent="0.35">
      <c r="D84" s="686"/>
      <c r="E84" s="686"/>
      <c r="F84" s="687"/>
      <c r="G84" s="688"/>
      <c r="H84" s="689"/>
      <c r="I84" s="682" t="s">
        <v>1474</v>
      </c>
      <c r="J84" s="21"/>
      <c r="K84" s="21"/>
      <c r="L84" s="663"/>
    </row>
    <row r="85" spans="4:12" ht="44.5" customHeight="1" x14ac:dyDescent="0.35">
      <c r="D85" s="291" t="s">
        <v>882</v>
      </c>
      <c r="E85" s="291" t="s">
        <v>671</v>
      </c>
      <c r="F85" s="75" t="s">
        <v>683</v>
      </c>
      <c r="G85" s="154" t="s">
        <v>105</v>
      </c>
      <c r="H85" s="443" t="s">
        <v>793</v>
      </c>
      <c r="I85" s="683" t="s">
        <v>1474</v>
      </c>
      <c r="J85" s="21" t="s">
        <v>681</v>
      </c>
      <c r="K85" s="21" t="s">
        <v>682</v>
      </c>
      <c r="L85" s="663"/>
    </row>
    <row r="86" spans="4:12" ht="44.5" customHeight="1" x14ac:dyDescent="0.35">
      <c r="D86" s="291" t="s">
        <v>882</v>
      </c>
      <c r="E86" s="291" t="s">
        <v>671</v>
      </c>
      <c r="F86" s="75" t="s">
        <v>686</v>
      </c>
      <c r="G86" s="154" t="s">
        <v>1322</v>
      </c>
      <c r="H86" s="443" t="s">
        <v>793</v>
      </c>
      <c r="I86" s="683" t="s">
        <v>1474</v>
      </c>
      <c r="J86" s="21" t="s">
        <v>684</v>
      </c>
      <c r="K86" s="21" t="s">
        <v>685</v>
      </c>
      <c r="L86" s="663"/>
    </row>
    <row r="87" spans="4:12" ht="44.5" customHeight="1" x14ac:dyDescent="0.35">
      <c r="D87" s="291" t="s">
        <v>882</v>
      </c>
      <c r="E87" s="291" t="s">
        <v>671</v>
      </c>
      <c r="F87" s="75" t="s">
        <v>689</v>
      </c>
      <c r="G87" s="154" t="s">
        <v>1461</v>
      </c>
      <c r="H87" s="443" t="s">
        <v>793</v>
      </c>
      <c r="I87" s="683" t="s">
        <v>1474</v>
      </c>
      <c r="J87" s="21" t="s">
        <v>687</v>
      </c>
      <c r="K87" s="21" t="s">
        <v>688</v>
      </c>
      <c r="L87" s="663"/>
    </row>
    <row r="88" spans="4:12" ht="44.5" customHeight="1" x14ac:dyDescent="0.35">
      <c r="D88" s="291" t="s">
        <v>882</v>
      </c>
      <c r="E88" s="291" t="s">
        <v>690</v>
      </c>
      <c r="F88" s="75" t="s">
        <v>693</v>
      </c>
      <c r="G88" s="154" t="s">
        <v>1323</v>
      </c>
      <c r="H88" s="443" t="s">
        <v>1472</v>
      </c>
      <c r="I88" s="682" t="s">
        <v>1232</v>
      </c>
      <c r="J88" s="21" t="s">
        <v>694</v>
      </c>
      <c r="K88" s="21" t="s">
        <v>695</v>
      </c>
      <c r="L88" s="663"/>
    </row>
    <row r="89" spans="4:12" ht="44.5" customHeight="1" x14ac:dyDescent="0.35">
      <c r="D89" s="291" t="s">
        <v>882</v>
      </c>
      <c r="E89" s="291" t="s">
        <v>690</v>
      </c>
      <c r="F89" s="75" t="s">
        <v>696</v>
      </c>
      <c r="G89" s="154" t="s">
        <v>1324</v>
      </c>
      <c r="H89" s="443" t="s">
        <v>1472</v>
      </c>
      <c r="I89" s="682" t="s">
        <v>1232</v>
      </c>
      <c r="J89" s="21" t="s">
        <v>697</v>
      </c>
      <c r="K89" s="21" t="s">
        <v>698</v>
      </c>
      <c r="L89" s="663"/>
    </row>
    <row r="90" spans="4:12" ht="44.5" customHeight="1" x14ac:dyDescent="0.35">
      <c r="D90" s="291" t="s">
        <v>882</v>
      </c>
      <c r="E90" s="291" t="s">
        <v>690</v>
      </c>
      <c r="F90" s="75" t="s">
        <v>699</v>
      </c>
      <c r="G90" s="154" t="s">
        <v>1325</v>
      </c>
      <c r="H90" s="443" t="s">
        <v>1472</v>
      </c>
      <c r="I90" s="683" t="s">
        <v>1474</v>
      </c>
      <c r="J90" s="21" t="s">
        <v>700</v>
      </c>
      <c r="K90" s="21" t="s">
        <v>701</v>
      </c>
      <c r="L90" s="663"/>
    </row>
    <row r="91" spans="4:12" ht="44.5" customHeight="1" x14ac:dyDescent="0.35">
      <c r="D91" s="291" t="s">
        <v>882</v>
      </c>
      <c r="E91" s="291" t="s">
        <v>690</v>
      </c>
      <c r="F91" s="75" t="s">
        <v>702</v>
      </c>
      <c r="G91" s="154" t="s">
        <v>1326</v>
      </c>
      <c r="H91" s="443" t="s">
        <v>1472</v>
      </c>
      <c r="I91" s="683" t="s">
        <v>1474</v>
      </c>
      <c r="J91" s="21" t="s">
        <v>703</v>
      </c>
      <c r="K91" s="21" t="s">
        <v>704</v>
      </c>
      <c r="L91" s="663"/>
    </row>
    <row r="92" spans="4:12" ht="44.5" customHeight="1" x14ac:dyDescent="0.35">
      <c r="D92" s="291" t="s">
        <v>882</v>
      </c>
      <c r="E92" s="291" t="s">
        <v>690</v>
      </c>
      <c r="F92" s="75" t="s">
        <v>705</v>
      </c>
      <c r="G92" s="154" t="s">
        <v>1327</v>
      </c>
      <c r="H92" s="443" t="s">
        <v>1472</v>
      </c>
      <c r="I92" s="683" t="s">
        <v>1474</v>
      </c>
      <c r="J92" s="21"/>
      <c r="K92" s="21"/>
      <c r="L92" s="663"/>
    </row>
    <row r="93" spans="4:12" ht="44.5" customHeight="1" x14ac:dyDescent="0.35">
      <c r="D93" s="291" t="s">
        <v>882</v>
      </c>
      <c r="E93" s="291" t="s">
        <v>706</v>
      </c>
      <c r="F93" s="75" t="s">
        <v>707</v>
      </c>
      <c r="G93" s="154" t="s">
        <v>1328</v>
      </c>
      <c r="H93" s="443" t="s">
        <v>599</v>
      </c>
      <c r="I93" s="683" t="s">
        <v>1474</v>
      </c>
      <c r="J93" s="21"/>
      <c r="K93" s="21"/>
      <c r="L93" s="663"/>
    </row>
    <row r="94" spans="4:12" ht="44.5" customHeight="1" x14ac:dyDescent="0.35">
      <c r="D94" s="291" t="s">
        <v>882</v>
      </c>
      <c r="E94" s="291" t="s">
        <v>706</v>
      </c>
      <c r="F94" s="75" t="s">
        <v>708</v>
      </c>
      <c r="G94" s="154" t="s">
        <v>1329</v>
      </c>
      <c r="H94" s="443" t="s">
        <v>599</v>
      </c>
      <c r="I94" s="683" t="s">
        <v>1474</v>
      </c>
      <c r="J94" s="21" t="s">
        <v>1201</v>
      </c>
      <c r="K94" s="21"/>
      <c r="L94" s="663"/>
    </row>
    <row r="95" spans="4:12" ht="44.5" customHeight="1" x14ac:dyDescent="0.35">
      <c r="D95" s="291" t="s">
        <v>882</v>
      </c>
      <c r="E95" s="291" t="s">
        <v>709</v>
      </c>
      <c r="F95" s="75" t="s">
        <v>711</v>
      </c>
      <c r="G95" s="154" t="s">
        <v>149</v>
      </c>
      <c r="H95" s="443" t="s">
        <v>713</v>
      </c>
      <c r="I95" s="683" t="s">
        <v>1474</v>
      </c>
      <c r="J95" s="21" t="s">
        <v>1195</v>
      </c>
      <c r="K95" s="21"/>
      <c r="L95" s="663"/>
    </row>
    <row r="96" spans="4:12" ht="44.5" customHeight="1" x14ac:dyDescent="0.35">
      <c r="D96" s="291" t="s">
        <v>882</v>
      </c>
      <c r="E96" s="291" t="s">
        <v>709</v>
      </c>
      <c r="F96" s="75" t="s">
        <v>712</v>
      </c>
      <c r="G96" s="154" t="s">
        <v>154</v>
      </c>
      <c r="H96" s="443" t="s">
        <v>713</v>
      </c>
      <c r="I96" s="683" t="s">
        <v>1474</v>
      </c>
      <c r="J96" s="21"/>
      <c r="K96" s="21" t="s">
        <v>751</v>
      </c>
      <c r="L96" s="663"/>
    </row>
    <row r="97" spans="4:12" ht="44.5" customHeight="1" x14ac:dyDescent="0.35">
      <c r="D97" s="291" t="s">
        <v>882</v>
      </c>
      <c r="E97" s="291" t="s">
        <v>714</v>
      </c>
      <c r="F97" s="75" t="s">
        <v>716</v>
      </c>
      <c r="G97" s="154" t="s">
        <v>1330</v>
      </c>
      <c r="H97" s="443" t="s">
        <v>1185</v>
      </c>
      <c r="I97" s="682" t="s">
        <v>1217</v>
      </c>
      <c r="J97" s="21" t="s">
        <v>717</v>
      </c>
      <c r="K97" s="21" t="s">
        <v>718</v>
      </c>
      <c r="L97" s="663"/>
    </row>
    <row r="98" spans="4:12" ht="44.5" customHeight="1" x14ac:dyDescent="0.35">
      <c r="D98" s="291" t="s">
        <v>882</v>
      </c>
      <c r="E98" s="291" t="s">
        <v>714</v>
      </c>
      <c r="F98" s="75" t="s">
        <v>719</v>
      </c>
      <c r="G98" s="154" t="s">
        <v>1331</v>
      </c>
      <c r="H98" s="443" t="s">
        <v>1185</v>
      </c>
      <c r="I98" s="682" t="s">
        <v>1217</v>
      </c>
      <c r="J98" s="21" t="s">
        <v>720</v>
      </c>
      <c r="K98" s="21" t="s">
        <v>721</v>
      </c>
      <c r="L98" s="663"/>
    </row>
    <row r="99" spans="4:12" ht="44.5" customHeight="1" x14ac:dyDescent="0.35">
      <c r="D99" s="291" t="s">
        <v>882</v>
      </c>
      <c r="E99" s="291" t="s">
        <v>714</v>
      </c>
      <c r="F99" s="75" t="s">
        <v>722</v>
      </c>
      <c r="G99" s="154" t="s">
        <v>1332</v>
      </c>
      <c r="H99" s="443" t="s">
        <v>1185</v>
      </c>
      <c r="I99" s="682" t="s">
        <v>1474</v>
      </c>
      <c r="J99" s="21" t="s">
        <v>723</v>
      </c>
      <c r="K99" s="21" t="s">
        <v>724</v>
      </c>
      <c r="L99" s="663"/>
    </row>
    <row r="100" spans="4:12" ht="44.5" customHeight="1" x14ac:dyDescent="0.35">
      <c r="D100" s="291" t="s">
        <v>882</v>
      </c>
      <c r="E100" s="291" t="s">
        <v>714</v>
      </c>
      <c r="F100" s="75" t="s">
        <v>725</v>
      </c>
      <c r="G100" s="154" t="s">
        <v>1333</v>
      </c>
      <c r="H100" s="443" t="s">
        <v>1185</v>
      </c>
      <c r="I100" s="682" t="s">
        <v>1665</v>
      </c>
      <c r="J100" s="21" t="s">
        <v>726</v>
      </c>
      <c r="K100" s="21" t="s">
        <v>727</v>
      </c>
      <c r="L100" s="663"/>
    </row>
    <row r="101" spans="4:12" ht="44.5" customHeight="1" x14ac:dyDescent="0.35">
      <c r="D101" s="291" t="s">
        <v>882</v>
      </c>
      <c r="E101" s="291" t="s">
        <v>714</v>
      </c>
      <c r="F101" s="75" t="s">
        <v>728</v>
      </c>
      <c r="G101" s="154" t="s">
        <v>1334</v>
      </c>
      <c r="H101" s="443" t="s">
        <v>1185</v>
      </c>
      <c r="I101" s="682" t="s">
        <v>1474</v>
      </c>
      <c r="J101" s="21" t="s">
        <v>729</v>
      </c>
      <c r="K101" s="21" t="s">
        <v>730</v>
      </c>
      <c r="L101" s="663"/>
    </row>
    <row r="102" spans="4:12" ht="44.5" customHeight="1" x14ac:dyDescent="0.35">
      <c r="D102" s="291" t="s">
        <v>882</v>
      </c>
      <c r="E102" s="291" t="s">
        <v>714</v>
      </c>
      <c r="F102" s="75" t="s">
        <v>731</v>
      </c>
      <c r="G102" s="154" t="s">
        <v>1335</v>
      </c>
      <c r="H102" s="443" t="s">
        <v>1185</v>
      </c>
      <c r="I102" s="682" t="s">
        <v>1218</v>
      </c>
      <c r="J102" s="21" t="s">
        <v>732</v>
      </c>
      <c r="K102" s="21" t="s">
        <v>733</v>
      </c>
      <c r="L102" s="663"/>
    </row>
    <row r="103" spans="4:12" ht="44.5" customHeight="1" x14ac:dyDescent="0.35">
      <c r="D103" s="291" t="s">
        <v>882</v>
      </c>
      <c r="E103" s="291" t="s">
        <v>714</v>
      </c>
      <c r="F103" s="75" t="s">
        <v>734</v>
      </c>
      <c r="G103" s="154" t="s">
        <v>1336</v>
      </c>
      <c r="H103" s="443" t="s">
        <v>1185</v>
      </c>
      <c r="I103" s="682" t="s">
        <v>1217</v>
      </c>
      <c r="J103" s="21" t="s">
        <v>735</v>
      </c>
      <c r="K103" s="21" t="s">
        <v>736</v>
      </c>
      <c r="L103" s="663"/>
    </row>
    <row r="104" spans="4:12" ht="44.5" customHeight="1" x14ac:dyDescent="0.35">
      <c r="D104" s="291" t="s">
        <v>882</v>
      </c>
      <c r="E104" s="291" t="s">
        <v>714</v>
      </c>
      <c r="F104" s="75" t="s">
        <v>737</v>
      </c>
      <c r="G104" s="154" t="s">
        <v>164</v>
      </c>
      <c r="H104" s="443" t="s">
        <v>1185</v>
      </c>
      <c r="I104" s="682" t="s">
        <v>1474</v>
      </c>
      <c r="J104" s="21" t="s">
        <v>738</v>
      </c>
      <c r="K104" s="21" t="s">
        <v>739</v>
      </c>
      <c r="L104" s="663"/>
    </row>
    <row r="105" spans="4:12" ht="29" x14ac:dyDescent="0.35">
      <c r="D105" s="686" t="s">
        <v>882</v>
      </c>
      <c r="E105" s="686" t="s">
        <v>714</v>
      </c>
      <c r="F105" s="687" t="s">
        <v>740</v>
      </c>
      <c r="G105" s="688" t="s">
        <v>168</v>
      </c>
      <c r="H105" s="689" t="s">
        <v>1185</v>
      </c>
      <c r="I105" s="682" t="s">
        <v>1269</v>
      </c>
      <c r="J105" s="691" t="s">
        <v>741</v>
      </c>
      <c r="K105" s="691" t="s">
        <v>742</v>
      </c>
      <c r="L105" s="663"/>
    </row>
    <row r="106" spans="4:12" ht="22.5" customHeight="1" x14ac:dyDescent="0.35">
      <c r="D106" s="686"/>
      <c r="E106" s="686"/>
      <c r="F106" s="687"/>
      <c r="G106" s="688"/>
      <c r="H106" s="689"/>
      <c r="I106" s="682" t="s">
        <v>1474</v>
      </c>
      <c r="J106" s="691"/>
      <c r="K106" s="691"/>
      <c r="L106" s="663"/>
    </row>
    <row r="107" spans="4:12" ht="44.5" customHeight="1" x14ac:dyDescent="0.35">
      <c r="D107" s="291" t="s">
        <v>882</v>
      </c>
      <c r="E107" s="291" t="s">
        <v>714</v>
      </c>
      <c r="F107" s="75" t="s">
        <v>207</v>
      </c>
      <c r="G107" s="154" t="s">
        <v>175</v>
      </c>
      <c r="H107" s="443" t="s">
        <v>1185</v>
      </c>
      <c r="I107" s="682" t="s">
        <v>1474</v>
      </c>
      <c r="J107" s="21" t="s">
        <v>744</v>
      </c>
      <c r="K107" s="21"/>
      <c r="L107" s="663"/>
    </row>
    <row r="108" spans="4:12" ht="44.5" customHeight="1" x14ac:dyDescent="0.35">
      <c r="D108" s="291" t="s">
        <v>882</v>
      </c>
      <c r="E108" s="291" t="s">
        <v>743</v>
      </c>
      <c r="F108" s="75" t="s">
        <v>745</v>
      </c>
      <c r="G108" s="154" t="s">
        <v>179</v>
      </c>
      <c r="H108" s="443" t="s">
        <v>1185</v>
      </c>
      <c r="I108" s="682" t="s">
        <v>1474</v>
      </c>
      <c r="J108" s="21" t="s">
        <v>746</v>
      </c>
      <c r="K108" s="21"/>
      <c r="L108" s="663"/>
    </row>
    <row r="109" spans="4:12" ht="44.5" customHeight="1" x14ac:dyDescent="0.35">
      <c r="D109" s="291" t="s">
        <v>882</v>
      </c>
      <c r="E109" s="291" t="s">
        <v>743</v>
      </c>
      <c r="F109" s="75" t="s">
        <v>747</v>
      </c>
      <c r="G109" s="154" t="s">
        <v>1337</v>
      </c>
      <c r="H109" s="443" t="s">
        <v>1185</v>
      </c>
      <c r="I109" s="682" t="s">
        <v>1235</v>
      </c>
      <c r="J109" s="21"/>
      <c r="K109" s="21"/>
      <c r="L109" s="663"/>
    </row>
    <row r="110" spans="4:12" ht="44.5" customHeight="1" x14ac:dyDescent="0.35">
      <c r="D110" s="291" t="s">
        <v>882</v>
      </c>
      <c r="E110" s="291" t="s">
        <v>743</v>
      </c>
      <c r="F110" s="75" t="s">
        <v>748</v>
      </c>
      <c r="G110" s="154" t="s">
        <v>183</v>
      </c>
      <c r="H110" s="443" t="s">
        <v>1185</v>
      </c>
      <c r="I110" s="682" t="s">
        <v>1474</v>
      </c>
      <c r="J110" s="21" t="s">
        <v>760</v>
      </c>
      <c r="K110" s="21" t="s">
        <v>761</v>
      </c>
      <c r="L110" s="663"/>
    </row>
    <row r="111" spans="4:12" ht="44.5" customHeight="1" x14ac:dyDescent="0.35">
      <c r="D111" s="291" t="s">
        <v>882</v>
      </c>
      <c r="E111" s="291" t="s">
        <v>749</v>
      </c>
      <c r="F111" s="75" t="s">
        <v>752</v>
      </c>
      <c r="G111" s="154" t="s">
        <v>159</v>
      </c>
      <c r="H111" s="443" t="s">
        <v>713</v>
      </c>
      <c r="I111" s="683" t="s">
        <v>1474</v>
      </c>
      <c r="J111" s="21" t="s">
        <v>750</v>
      </c>
      <c r="K111" s="21" t="s">
        <v>753</v>
      </c>
      <c r="L111" s="663"/>
    </row>
    <row r="112" spans="4:12" ht="44.5" customHeight="1" x14ac:dyDescent="0.35">
      <c r="D112" s="291" t="s">
        <v>882</v>
      </c>
      <c r="E112" s="291" t="s">
        <v>749</v>
      </c>
      <c r="F112" s="75" t="s">
        <v>754</v>
      </c>
      <c r="G112" s="154" t="s">
        <v>1338</v>
      </c>
      <c r="H112" s="443" t="s">
        <v>713</v>
      </c>
      <c r="I112" s="683" t="s">
        <v>1474</v>
      </c>
      <c r="J112" s="21" t="s">
        <v>756</v>
      </c>
      <c r="K112" s="21" t="s">
        <v>757</v>
      </c>
      <c r="L112" s="663"/>
    </row>
    <row r="113" spans="4:12" ht="44.5" customHeight="1" x14ac:dyDescent="0.35">
      <c r="D113" s="291" t="s">
        <v>882</v>
      </c>
      <c r="E113" s="291" t="s">
        <v>755</v>
      </c>
      <c r="F113" s="75" t="s">
        <v>758</v>
      </c>
      <c r="G113" s="154" t="s">
        <v>1339</v>
      </c>
      <c r="H113" s="443" t="s">
        <v>713</v>
      </c>
      <c r="I113" s="683" t="s">
        <v>1474</v>
      </c>
      <c r="J113" s="21"/>
      <c r="K113" s="21"/>
      <c r="L113" s="663"/>
    </row>
    <row r="114" spans="4:12" ht="44.5" customHeight="1" x14ac:dyDescent="0.35">
      <c r="D114" s="291" t="s">
        <v>882</v>
      </c>
      <c r="E114" s="291" t="s">
        <v>759</v>
      </c>
      <c r="F114" s="75" t="s">
        <v>762</v>
      </c>
      <c r="G114" s="154" t="s">
        <v>1340</v>
      </c>
      <c r="H114" s="443" t="s">
        <v>1185</v>
      </c>
      <c r="I114" s="682" t="s">
        <v>1474</v>
      </c>
      <c r="J114" s="21"/>
      <c r="K114" s="21" t="s">
        <v>764</v>
      </c>
      <c r="L114" s="663"/>
    </row>
    <row r="115" spans="4:12" ht="44.5" customHeight="1" x14ac:dyDescent="0.35">
      <c r="D115" s="291" t="s">
        <v>882</v>
      </c>
      <c r="E115" s="291" t="s">
        <v>763</v>
      </c>
      <c r="F115" s="75" t="s">
        <v>765</v>
      </c>
      <c r="G115" s="154" t="s">
        <v>1341</v>
      </c>
      <c r="H115" s="443" t="s">
        <v>1185</v>
      </c>
      <c r="I115" s="682" t="s">
        <v>1474</v>
      </c>
      <c r="J115" s="21" t="s">
        <v>767</v>
      </c>
      <c r="K115" s="21" t="s">
        <v>768</v>
      </c>
      <c r="L115" s="663"/>
    </row>
    <row r="116" spans="4:12" ht="44.5" customHeight="1" x14ac:dyDescent="0.35">
      <c r="D116" s="291" t="s">
        <v>882</v>
      </c>
      <c r="E116" s="291" t="s">
        <v>766</v>
      </c>
      <c r="F116" s="75" t="s">
        <v>769</v>
      </c>
      <c r="G116" s="154" t="s">
        <v>1342</v>
      </c>
      <c r="H116" s="443" t="s">
        <v>1185</v>
      </c>
      <c r="I116" s="682" t="s">
        <v>1474</v>
      </c>
      <c r="J116" s="21" t="s">
        <v>770</v>
      </c>
      <c r="K116" s="21"/>
      <c r="L116" s="663"/>
    </row>
    <row r="117" spans="4:12" ht="44.5" customHeight="1" x14ac:dyDescent="0.35">
      <c r="D117" s="291" t="s">
        <v>882</v>
      </c>
      <c r="E117" s="291" t="s">
        <v>1449</v>
      </c>
      <c r="F117" s="75" t="s">
        <v>771</v>
      </c>
      <c r="G117" s="154" t="s">
        <v>1343</v>
      </c>
      <c r="H117" s="443" t="s">
        <v>1185</v>
      </c>
      <c r="I117" s="682" t="s">
        <v>1474</v>
      </c>
      <c r="J117" s="21"/>
      <c r="K117" s="21"/>
      <c r="L117" s="663"/>
    </row>
    <row r="118" spans="4:12" ht="44.5" customHeight="1" x14ac:dyDescent="0.35">
      <c r="D118" s="291" t="s">
        <v>882</v>
      </c>
      <c r="E118" s="291" t="s">
        <v>772</v>
      </c>
      <c r="F118" s="75" t="s">
        <v>775</v>
      </c>
      <c r="G118" s="154" t="s">
        <v>776</v>
      </c>
      <c r="H118" s="443" t="s">
        <v>16</v>
      </c>
      <c r="I118" s="683" t="s">
        <v>1474</v>
      </c>
      <c r="J118" s="21" t="s">
        <v>780</v>
      </c>
      <c r="K118" s="21" t="s">
        <v>781</v>
      </c>
      <c r="L118" s="663"/>
    </row>
    <row r="119" spans="4:12" ht="44.5" customHeight="1" x14ac:dyDescent="0.35">
      <c r="D119" s="291" t="s">
        <v>882</v>
      </c>
      <c r="E119" s="291" t="s">
        <v>777</v>
      </c>
      <c r="F119" s="75" t="s">
        <v>778</v>
      </c>
      <c r="G119" s="154" t="s">
        <v>161</v>
      </c>
      <c r="H119" s="443" t="s">
        <v>1185</v>
      </c>
      <c r="I119" s="682" t="s">
        <v>1474</v>
      </c>
      <c r="J119" s="21" t="s">
        <v>592</v>
      </c>
      <c r="K119" s="21" t="s">
        <v>593</v>
      </c>
      <c r="L119" s="663"/>
    </row>
    <row r="120" spans="4:12" ht="44.5" customHeight="1" x14ac:dyDescent="0.35">
      <c r="D120" s="291" t="s">
        <v>882</v>
      </c>
      <c r="E120" s="291" t="s">
        <v>779</v>
      </c>
      <c r="F120" s="75" t="s">
        <v>782</v>
      </c>
      <c r="G120" s="154" t="s">
        <v>783</v>
      </c>
      <c r="H120" s="443" t="s">
        <v>16</v>
      </c>
      <c r="I120" s="683" t="s">
        <v>1474</v>
      </c>
      <c r="J120" s="21" t="s">
        <v>784</v>
      </c>
      <c r="K120" s="21" t="s">
        <v>785</v>
      </c>
      <c r="L120" s="663"/>
    </row>
    <row r="121" spans="4:12" ht="44.5" customHeight="1" x14ac:dyDescent="0.35">
      <c r="D121" s="291" t="s">
        <v>882</v>
      </c>
      <c r="E121" s="291" t="s">
        <v>779</v>
      </c>
      <c r="F121" s="75" t="s">
        <v>786</v>
      </c>
      <c r="G121" s="154" t="s">
        <v>787</v>
      </c>
      <c r="H121" s="443" t="s">
        <v>16</v>
      </c>
      <c r="I121" s="683" t="s">
        <v>1474</v>
      </c>
      <c r="J121" s="21"/>
      <c r="K121" s="21"/>
      <c r="L121" s="663"/>
    </row>
    <row r="122" spans="4:12" ht="44.5" customHeight="1" x14ac:dyDescent="0.35">
      <c r="D122" s="291" t="s">
        <v>882</v>
      </c>
      <c r="E122" s="291" t="s">
        <v>788</v>
      </c>
      <c r="F122" s="75" t="s">
        <v>789</v>
      </c>
      <c r="G122" s="154" t="s">
        <v>1344</v>
      </c>
      <c r="H122" s="443" t="s">
        <v>599</v>
      </c>
      <c r="I122" s="683" t="s">
        <v>1474</v>
      </c>
      <c r="J122" s="21" t="s">
        <v>790</v>
      </c>
      <c r="K122" s="21"/>
      <c r="L122" s="663"/>
    </row>
    <row r="123" spans="4:12" ht="44.5" customHeight="1" x14ac:dyDescent="0.35">
      <c r="D123" s="291" t="s">
        <v>882</v>
      </c>
      <c r="E123" s="291" t="s">
        <v>788</v>
      </c>
      <c r="F123" s="75" t="s">
        <v>791</v>
      </c>
      <c r="G123" s="154" t="s">
        <v>1345</v>
      </c>
      <c r="H123" s="443" t="s">
        <v>599</v>
      </c>
      <c r="I123" s="683" t="s">
        <v>1474</v>
      </c>
      <c r="J123" s="21"/>
      <c r="K123" s="21"/>
      <c r="L123" s="663"/>
    </row>
    <row r="124" spans="4:12" ht="44.25" customHeight="1" x14ac:dyDescent="0.35">
      <c r="D124" s="291" t="s">
        <v>882</v>
      </c>
      <c r="E124" s="291" t="s">
        <v>1450</v>
      </c>
      <c r="F124" s="75" t="s">
        <v>792</v>
      </c>
      <c r="G124" s="154" t="s">
        <v>1462</v>
      </c>
      <c r="H124" s="443" t="s">
        <v>793</v>
      </c>
      <c r="I124" s="682" t="s">
        <v>1224</v>
      </c>
      <c r="J124" s="21" t="s">
        <v>1190</v>
      </c>
      <c r="K124" s="21" t="s">
        <v>1191</v>
      </c>
      <c r="L124" s="663"/>
    </row>
    <row r="125" spans="4:12" ht="44.5" customHeight="1" x14ac:dyDescent="0.35">
      <c r="D125" s="291" t="s">
        <v>882</v>
      </c>
      <c r="E125" s="291" t="s">
        <v>1450</v>
      </c>
      <c r="F125" s="75" t="s">
        <v>794</v>
      </c>
      <c r="G125" s="154" t="s">
        <v>1198</v>
      </c>
      <c r="H125" s="443" t="s">
        <v>16</v>
      </c>
      <c r="I125" s="683" t="s">
        <v>1474</v>
      </c>
      <c r="J125" s="21"/>
      <c r="K125" s="21"/>
      <c r="L125" s="663"/>
    </row>
    <row r="126" spans="4:12" ht="44.5" customHeight="1" x14ac:dyDescent="0.35">
      <c r="D126" s="291" t="s">
        <v>882</v>
      </c>
      <c r="E126" s="291" t="s">
        <v>1450</v>
      </c>
      <c r="F126" s="75" t="s">
        <v>1259</v>
      </c>
      <c r="G126" s="154" t="s">
        <v>1260</v>
      </c>
      <c r="H126" s="443" t="s">
        <v>16</v>
      </c>
      <c r="I126" s="683" t="s">
        <v>1474</v>
      </c>
      <c r="J126" s="21"/>
      <c r="K126" s="21"/>
      <c r="L126" s="663"/>
    </row>
    <row r="127" spans="4:12" ht="44.5" customHeight="1" x14ac:dyDescent="0.35">
      <c r="D127" s="291" t="s">
        <v>882</v>
      </c>
      <c r="E127" s="291" t="s">
        <v>1450</v>
      </c>
      <c r="F127" s="75" t="s">
        <v>795</v>
      </c>
      <c r="G127" s="154" t="s">
        <v>1346</v>
      </c>
      <c r="H127" s="443" t="s">
        <v>796</v>
      </c>
      <c r="I127" s="683" t="s">
        <v>1474</v>
      </c>
      <c r="J127" s="21"/>
      <c r="K127" s="21"/>
      <c r="L127" s="663"/>
    </row>
    <row r="128" spans="4:12" ht="44.5" customHeight="1" x14ac:dyDescent="0.35">
      <c r="D128" s="291" t="s">
        <v>882</v>
      </c>
      <c r="E128" s="291" t="s">
        <v>1450</v>
      </c>
      <c r="F128" s="75" t="s">
        <v>797</v>
      </c>
      <c r="G128" s="154" t="s">
        <v>1347</v>
      </c>
      <c r="H128" s="443" t="s">
        <v>796</v>
      </c>
      <c r="I128" s="683" t="s">
        <v>1474</v>
      </c>
      <c r="J128" s="21"/>
      <c r="K128" s="21" t="s">
        <v>598</v>
      </c>
      <c r="L128" s="663"/>
    </row>
    <row r="129" spans="4:12" ht="44.5" customHeight="1" x14ac:dyDescent="0.35">
      <c r="D129" s="291" t="s">
        <v>882</v>
      </c>
      <c r="E129" s="291" t="s">
        <v>1451</v>
      </c>
      <c r="F129" s="75" t="s">
        <v>799</v>
      </c>
      <c r="G129" s="154" t="s">
        <v>1348</v>
      </c>
      <c r="H129" s="443" t="s">
        <v>800</v>
      </c>
      <c r="I129" s="683" t="s">
        <v>1474</v>
      </c>
      <c r="J129" s="21"/>
      <c r="K129" s="21"/>
      <c r="L129" s="663"/>
    </row>
    <row r="130" spans="4:12" ht="44.5" customHeight="1" x14ac:dyDescent="0.35">
      <c r="D130" s="291" t="s">
        <v>882</v>
      </c>
      <c r="E130" s="291" t="s">
        <v>1451</v>
      </c>
      <c r="F130" s="75" t="s">
        <v>801</v>
      </c>
      <c r="G130" s="154" t="s">
        <v>1349</v>
      </c>
      <c r="H130" s="443" t="s">
        <v>800</v>
      </c>
      <c r="I130" s="683" t="s">
        <v>1474</v>
      </c>
      <c r="J130" s="21"/>
      <c r="K130" s="21"/>
      <c r="L130" s="663"/>
    </row>
    <row r="131" spans="4:12" ht="44.5" customHeight="1" x14ac:dyDescent="0.35">
      <c r="D131" s="291" t="s">
        <v>882</v>
      </c>
      <c r="E131" s="291" t="s">
        <v>1451</v>
      </c>
      <c r="F131" s="75" t="s">
        <v>802</v>
      </c>
      <c r="G131" s="154" t="s">
        <v>1463</v>
      </c>
      <c r="H131" s="443" t="s">
        <v>800</v>
      </c>
      <c r="I131" s="683" t="s">
        <v>1474</v>
      </c>
      <c r="J131" s="21"/>
      <c r="K131" s="21"/>
      <c r="L131" s="663"/>
    </row>
    <row r="132" spans="4:12" ht="44.5" customHeight="1" x14ac:dyDescent="0.35">
      <c r="D132" s="291" t="s">
        <v>882</v>
      </c>
      <c r="E132" s="291" t="s">
        <v>1451</v>
      </c>
      <c r="F132" s="75" t="s">
        <v>803</v>
      </c>
      <c r="G132" s="154" t="s">
        <v>1350</v>
      </c>
      <c r="H132" s="443" t="s">
        <v>800</v>
      </c>
      <c r="I132" s="683" t="s">
        <v>1474</v>
      </c>
      <c r="J132" s="21"/>
      <c r="K132" s="21"/>
      <c r="L132" s="663"/>
    </row>
    <row r="133" spans="4:12" ht="44.5" customHeight="1" x14ac:dyDescent="0.35">
      <c r="D133" s="291" t="s">
        <v>882</v>
      </c>
      <c r="E133" s="291" t="s">
        <v>1451</v>
      </c>
      <c r="F133" s="75" t="s">
        <v>804</v>
      </c>
      <c r="G133" s="154" t="s">
        <v>1351</v>
      </c>
      <c r="H133" s="443" t="s">
        <v>800</v>
      </c>
      <c r="I133" s="683" t="s">
        <v>1474</v>
      </c>
      <c r="J133" s="21" t="s">
        <v>1192</v>
      </c>
      <c r="K133" s="21" t="s">
        <v>1193</v>
      </c>
      <c r="L133" s="663"/>
    </row>
    <row r="134" spans="4:12" ht="44.5" customHeight="1" x14ac:dyDescent="0.35">
      <c r="D134" s="291" t="s">
        <v>882</v>
      </c>
      <c r="E134" s="291" t="s">
        <v>1451</v>
      </c>
      <c r="F134" s="75" t="s">
        <v>805</v>
      </c>
      <c r="G134" s="154" t="s">
        <v>1352</v>
      </c>
      <c r="H134" s="443" t="s">
        <v>16</v>
      </c>
      <c r="I134" s="683" t="s">
        <v>1474</v>
      </c>
      <c r="J134" s="21"/>
      <c r="K134" s="21"/>
      <c r="L134" s="663"/>
    </row>
    <row r="135" spans="4:12" ht="44.5" customHeight="1" x14ac:dyDescent="0.35">
      <c r="D135" s="291" t="s">
        <v>882</v>
      </c>
      <c r="E135" s="291" t="s">
        <v>1451</v>
      </c>
      <c r="F135" s="75" t="s">
        <v>806</v>
      </c>
      <c r="G135" s="154" t="s">
        <v>1353</v>
      </c>
      <c r="H135" s="443" t="s">
        <v>16</v>
      </c>
      <c r="I135" s="683" t="s">
        <v>1474</v>
      </c>
      <c r="J135" s="21"/>
      <c r="K135" s="21"/>
      <c r="L135" s="663"/>
    </row>
    <row r="136" spans="4:12" ht="44.5" customHeight="1" x14ac:dyDescent="0.35">
      <c r="D136" s="291" t="s">
        <v>882</v>
      </c>
      <c r="E136" s="291" t="s">
        <v>798</v>
      </c>
      <c r="F136" s="75" t="s">
        <v>807</v>
      </c>
      <c r="G136" s="154" t="s">
        <v>1354</v>
      </c>
      <c r="H136" s="443" t="s">
        <v>16</v>
      </c>
      <c r="I136" s="683" t="s">
        <v>1474</v>
      </c>
      <c r="J136" s="21" t="s">
        <v>594</v>
      </c>
      <c r="K136" s="21" t="s">
        <v>595</v>
      </c>
      <c r="L136" s="663"/>
    </row>
    <row r="137" spans="4:12" ht="44.5" customHeight="1" x14ac:dyDescent="0.35">
      <c r="D137" s="291" t="s">
        <v>882</v>
      </c>
      <c r="E137" s="291" t="s">
        <v>1451</v>
      </c>
      <c r="F137" s="75" t="s">
        <v>808</v>
      </c>
      <c r="G137" s="154" t="s">
        <v>1355</v>
      </c>
      <c r="H137" s="443" t="s">
        <v>713</v>
      </c>
      <c r="I137" s="683" t="s">
        <v>1474</v>
      </c>
      <c r="J137" s="21" t="s">
        <v>596</v>
      </c>
      <c r="K137" s="21" t="s">
        <v>597</v>
      </c>
      <c r="L137" s="663"/>
    </row>
    <row r="138" spans="4:12" ht="44.5" customHeight="1" x14ac:dyDescent="0.35">
      <c r="D138" s="291" t="s">
        <v>882</v>
      </c>
      <c r="E138" s="291" t="s">
        <v>1451</v>
      </c>
      <c r="F138" s="75" t="s">
        <v>809</v>
      </c>
      <c r="G138" s="154" t="s">
        <v>1356</v>
      </c>
      <c r="H138" s="443" t="s">
        <v>599</v>
      </c>
      <c r="I138" s="682" t="s">
        <v>1233</v>
      </c>
      <c r="J138" s="21"/>
      <c r="K138" s="21"/>
      <c r="L138" s="663"/>
    </row>
    <row r="139" spans="4:12" ht="44.5" customHeight="1" x14ac:dyDescent="0.35">
      <c r="D139" s="291" t="s">
        <v>882</v>
      </c>
      <c r="E139" s="291" t="s">
        <v>1451</v>
      </c>
      <c r="F139" s="75" t="s">
        <v>810</v>
      </c>
      <c r="G139" s="154" t="s">
        <v>1357</v>
      </c>
      <c r="H139" s="443" t="s">
        <v>599</v>
      </c>
      <c r="I139" s="683" t="s">
        <v>1474</v>
      </c>
      <c r="J139" s="21"/>
      <c r="K139" s="21"/>
      <c r="L139" s="663"/>
    </row>
    <row r="140" spans="4:12" ht="44.5" customHeight="1" x14ac:dyDescent="0.35">
      <c r="D140" s="291" t="s">
        <v>882</v>
      </c>
      <c r="E140" s="291" t="s">
        <v>1202</v>
      </c>
      <c r="F140" s="75" t="s">
        <v>811</v>
      </c>
      <c r="G140" s="154" t="s">
        <v>1358</v>
      </c>
      <c r="H140" s="443" t="s">
        <v>599</v>
      </c>
      <c r="I140" s="682" t="s">
        <v>1666</v>
      </c>
      <c r="J140" s="21" t="s">
        <v>600</v>
      </c>
      <c r="K140" s="21" t="s">
        <v>601</v>
      </c>
      <c r="L140" s="663"/>
    </row>
    <row r="141" spans="4:12" ht="29" x14ac:dyDescent="0.35">
      <c r="D141" s="686" t="s">
        <v>1205</v>
      </c>
      <c r="E141" s="686" t="s">
        <v>1452</v>
      </c>
      <c r="F141" s="691" t="s">
        <v>825</v>
      </c>
      <c r="G141" s="688" t="s">
        <v>1648</v>
      </c>
      <c r="H141" s="689" t="s">
        <v>793</v>
      </c>
      <c r="I141" s="682" t="s">
        <v>1231</v>
      </c>
      <c r="J141" s="691"/>
      <c r="K141" s="21"/>
      <c r="L141" s="663"/>
    </row>
    <row r="142" spans="4:12" ht="33.75" customHeight="1" x14ac:dyDescent="0.35">
      <c r="D142" s="686"/>
      <c r="E142" s="686"/>
      <c r="F142" s="691"/>
      <c r="G142" s="688"/>
      <c r="H142" s="689"/>
      <c r="I142" s="682" t="s">
        <v>1474</v>
      </c>
      <c r="J142" s="691"/>
      <c r="K142" s="21"/>
      <c r="L142" s="663"/>
    </row>
    <row r="143" spans="4:12" ht="44.5" customHeight="1" x14ac:dyDescent="0.35">
      <c r="D143" s="291" t="s">
        <v>1205</v>
      </c>
      <c r="E143" s="291" t="s">
        <v>1452</v>
      </c>
      <c r="F143" s="21" t="s">
        <v>826</v>
      </c>
      <c r="G143" s="154" t="s">
        <v>1649</v>
      </c>
      <c r="H143" s="443" t="s">
        <v>793</v>
      </c>
      <c r="I143" s="683" t="s">
        <v>1474</v>
      </c>
      <c r="J143" s="21"/>
      <c r="K143" s="21"/>
      <c r="L143" s="663"/>
    </row>
    <row r="144" spans="4:12" ht="44.5" customHeight="1" x14ac:dyDescent="0.35">
      <c r="D144" s="291" t="s">
        <v>1205</v>
      </c>
      <c r="E144" s="291" t="s">
        <v>1452</v>
      </c>
      <c r="F144" s="21" t="s">
        <v>827</v>
      </c>
      <c r="G144" s="154" t="s">
        <v>1359</v>
      </c>
      <c r="H144" s="443" t="s">
        <v>793</v>
      </c>
      <c r="I144" s="683" t="s">
        <v>1474</v>
      </c>
      <c r="J144" s="21"/>
      <c r="K144" s="21"/>
      <c r="L144" s="663"/>
    </row>
    <row r="145" spans="4:12" ht="44.5" customHeight="1" x14ac:dyDescent="0.35">
      <c r="D145" s="291" t="s">
        <v>1205</v>
      </c>
      <c r="E145" s="291" t="s">
        <v>1452</v>
      </c>
      <c r="F145" s="21" t="s">
        <v>828</v>
      </c>
      <c r="G145" s="154" t="s">
        <v>1360</v>
      </c>
      <c r="H145" s="443" t="s">
        <v>793</v>
      </c>
      <c r="I145" s="683" t="s">
        <v>1474</v>
      </c>
      <c r="J145" s="21"/>
      <c r="K145" s="21"/>
      <c r="L145" s="663"/>
    </row>
    <row r="146" spans="4:12" ht="44.5" customHeight="1" x14ac:dyDescent="0.35">
      <c r="D146" s="291" t="s">
        <v>1205</v>
      </c>
      <c r="E146" s="291" t="s">
        <v>1452</v>
      </c>
      <c r="F146" s="21" t="s">
        <v>829</v>
      </c>
      <c r="G146" s="154" t="s">
        <v>1464</v>
      </c>
      <c r="H146" s="443" t="s">
        <v>602</v>
      </c>
      <c r="I146" s="683" t="s">
        <v>1474</v>
      </c>
      <c r="J146" s="21"/>
      <c r="K146" s="21"/>
      <c r="L146" s="663"/>
    </row>
    <row r="147" spans="4:12" ht="44.5" customHeight="1" x14ac:dyDescent="0.35">
      <c r="D147" s="291" t="s">
        <v>1205</v>
      </c>
      <c r="E147" s="291" t="s">
        <v>1452</v>
      </c>
      <c r="F147" s="21" t="s">
        <v>830</v>
      </c>
      <c r="G147" s="154" t="s">
        <v>1361</v>
      </c>
      <c r="H147" s="443" t="s">
        <v>602</v>
      </c>
      <c r="I147" s="682" t="s">
        <v>1223</v>
      </c>
      <c r="J147" s="21"/>
      <c r="K147" s="21"/>
      <c r="L147" s="663"/>
    </row>
    <row r="148" spans="4:12" ht="44.5" customHeight="1" x14ac:dyDescent="0.35">
      <c r="D148" s="291" t="s">
        <v>1205</v>
      </c>
      <c r="E148" s="291" t="s">
        <v>1452</v>
      </c>
      <c r="F148" s="21" t="s">
        <v>831</v>
      </c>
      <c r="G148" s="154" t="s">
        <v>1362</v>
      </c>
      <c r="H148" s="443" t="s">
        <v>602</v>
      </c>
      <c r="I148" s="683" t="s">
        <v>1474</v>
      </c>
      <c r="J148" s="21"/>
      <c r="K148" s="21"/>
      <c r="L148" s="663"/>
    </row>
    <row r="149" spans="4:12" ht="44.5" customHeight="1" x14ac:dyDescent="0.35">
      <c r="D149" s="291" t="s">
        <v>1205</v>
      </c>
      <c r="E149" s="291" t="s">
        <v>1452</v>
      </c>
      <c r="F149" s="21" t="s">
        <v>832</v>
      </c>
      <c r="G149" s="154" t="s">
        <v>1363</v>
      </c>
      <c r="H149" s="443" t="s">
        <v>1185</v>
      </c>
      <c r="I149" s="682" t="s">
        <v>1474</v>
      </c>
      <c r="J149" s="21"/>
      <c r="K149" s="21"/>
      <c r="L149" s="663"/>
    </row>
    <row r="150" spans="4:12" ht="44.5" customHeight="1" x14ac:dyDescent="0.35">
      <c r="D150" s="291" t="s">
        <v>1205</v>
      </c>
      <c r="E150" s="291" t="s">
        <v>1452</v>
      </c>
      <c r="F150" s="21" t="s">
        <v>833</v>
      </c>
      <c r="G150" s="154" t="s">
        <v>1364</v>
      </c>
      <c r="H150" s="443" t="s">
        <v>599</v>
      </c>
      <c r="I150" s="683" t="s">
        <v>1474</v>
      </c>
      <c r="J150" s="21"/>
      <c r="K150" s="21"/>
      <c r="L150" s="663"/>
    </row>
    <row r="151" spans="4:12" ht="44.5" customHeight="1" x14ac:dyDescent="0.35">
      <c r="D151" s="291" t="s">
        <v>1205</v>
      </c>
      <c r="E151" s="291" t="s">
        <v>1452</v>
      </c>
      <c r="F151" s="21" t="s">
        <v>834</v>
      </c>
      <c r="G151" s="154" t="s">
        <v>1365</v>
      </c>
      <c r="H151" s="443" t="s">
        <v>599</v>
      </c>
      <c r="I151" s="683" t="s">
        <v>1474</v>
      </c>
      <c r="J151" s="21"/>
      <c r="K151" s="21"/>
      <c r="L151" s="663"/>
    </row>
    <row r="152" spans="4:12" ht="44.5" customHeight="1" x14ac:dyDescent="0.35">
      <c r="D152" s="291" t="s">
        <v>1205</v>
      </c>
      <c r="E152" s="291" t="s">
        <v>1452</v>
      </c>
      <c r="F152" s="21" t="s">
        <v>835</v>
      </c>
      <c r="G152" s="154" t="s">
        <v>1366</v>
      </c>
      <c r="H152" s="443" t="s">
        <v>599</v>
      </c>
      <c r="I152" s="682" t="s">
        <v>1270</v>
      </c>
      <c r="J152" s="21"/>
      <c r="K152" s="21"/>
      <c r="L152" s="663"/>
    </row>
    <row r="153" spans="4:12" ht="44.5" customHeight="1" x14ac:dyDescent="0.35">
      <c r="D153" s="291" t="s">
        <v>1205</v>
      </c>
      <c r="E153" s="291" t="s">
        <v>1452</v>
      </c>
      <c r="F153" s="21" t="s">
        <v>836</v>
      </c>
      <c r="G153" s="154" t="s">
        <v>1367</v>
      </c>
      <c r="H153" s="443" t="s">
        <v>793</v>
      </c>
      <c r="I153" s="683" t="s">
        <v>1474</v>
      </c>
      <c r="J153" s="21"/>
      <c r="K153" s="21"/>
      <c r="L153" s="663"/>
    </row>
    <row r="154" spans="4:12" ht="44.5" customHeight="1" x14ac:dyDescent="0.35">
      <c r="D154" s="291" t="s">
        <v>1205</v>
      </c>
      <c r="E154" s="291" t="s">
        <v>1452</v>
      </c>
      <c r="F154" s="21" t="s">
        <v>837</v>
      </c>
      <c r="G154" s="154" t="s">
        <v>1368</v>
      </c>
      <c r="H154" s="443" t="s">
        <v>1472</v>
      </c>
      <c r="I154" s="683" t="s">
        <v>1474</v>
      </c>
      <c r="J154" s="21"/>
      <c r="K154" s="21"/>
      <c r="L154" s="663"/>
    </row>
    <row r="155" spans="4:12" ht="44.5" customHeight="1" x14ac:dyDescent="0.35">
      <c r="D155" s="291" t="s">
        <v>1205</v>
      </c>
      <c r="E155" s="291" t="s">
        <v>1452</v>
      </c>
      <c r="F155" s="21" t="s">
        <v>838</v>
      </c>
      <c r="G155" s="154" t="s">
        <v>66</v>
      </c>
      <c r="H155" s="443" t="s">
        <v>1472</v>
      </c>
      <c r="I155" s="683" t="s">
        <v>1474</v>
      </c>
      <c r="J155" s="21"/>
      <c r="K155" s="21"/>
      <c r="L155" s="663"/>
    </row>
    <row r="156" spans="4:12" ht="44.5" customHeight="1" x14ac:dyDescent="0.35">
      <c r="D156" s="291" t="s">
        <v>1205</v>
      </c>
      <c r="E156" s="291" t="s">
        <v>1452</v>
      </c>
      <c r="F156" s="21" t="s">
        <v>839</v>
      </c>
      <c r="G156" s="154" t="s">
        <v>1369</v>
      </c>
      <c r="H156" s="443" t="s">
        <v>1472</v>
      </c>
      <c r="I156" s="683" t="s">
        <v>1474</v>
      </c>
      <c r="J156" s="21"/>
      <c r="K156" s="21"/>
      <c r="L156" s="663"/>
    </row>
    <row r="157" spans="4:12" ht="44.5" customHeight="1" x14ac:dyDescent="0.35">
      <c r="D157" s="291" t="s">
        <v>1205</v>
      </c>
      <c r="E157" s="291" t="s">
        <v>1452</v>
      </c>
      <c r="F157" s="21" t="s">
        <v>840</v>
      </c>
      <c r="G157" s="154" t="s">
        <v>517</v>
      </c>
      <c r="H157" s="443" t="s">
        <v>1472</v>
      </c>
      <c r="I157" s="683" t="s">
        <v>1474</v>
      </c>
      <c r="J157" s="21"/>
      <c r="K157" s="21"/>
      <c r="L157" s="663"/>
    </row>
    <row r="158" spans="4:12" ht="44.5" customHeight="1" x14ac:dyDescent="0.35">
      <c r="D158" s="291" t="s">
        <v>1205</v>
      </c>
      <c r="E158" s="291" t="s">
        <v>812</v>
      </c>
      <c r="F158" s="21" t="s">
        <v>813</v>
      </c>
      <c r="G158" s="154" t="s">
        <v>1370</v>
      </c>
      <c r="H158" s="443" t="s">
        <v>793</v>
      </c>
      <c r="I158" s="683" t="s">
        <v>1474</v>
      </c>
      <c r="J158" s="21"/>
      <c r="K158" s="21"/>
      <c r="L158" s="663"/>
    </row>
    <row r="159" spans="4:12" ht="44.5" customHeight="1" x14ac:dyDescent="0.35">
      <c r="D159" s="291" t="s">
        <v>1205</v>
      </c>
      <c r="E159" s="291" t="s">
        <v>812</v>
      </c>
      <c r="F159" s="21" t="s">
        <v>206</v>
      </c>
      <c r="G159" s="154" t="s">
        <v>83</v>
      </c>
      <c r="H159" s="443" t="s">
        <v>793</v>
      </c>
      <c r="I159" s="683" t="s">
        <v>1474</v>
      </c>
      <c r="J159" s="21"/>
      <c r="K159" s="21"/>
      <c r="L159" s="663"/>
    </row>
    <row r="160" spans="4:12" ht="44.5" customHeight="1" x14ac:dyDescent="0.35">
      <c r="D160" s="291" t="s">
        <v>1205</v>
      </c>
      <c r="E160" s="291" t="s">
        <v>812</v>
      </c>
      <c r="F160" s="21" t="s">
        <v>814</v>
      </c>
      <c r="G160" s="154" t="s">
        <v>1465</v>
      </c>
      <c r="H160" s="443" t="s">
        <v>602</v>
      </c>
      <c r="I160" s="683" t="s">
        <v>1474</v>
      </c>
      <c r="J160" s="21"/>
      <c r="K160" s="21"/>
      <c r="L160" s="663"/>
    </row>
    <row r="161" spans="4:12" ht="44.5" customHeight="1" x14ac:dyDescent="0.35">
      <c r="D161" s="291" t="s">
        <v>1205</v>
      </c>
      <c r="E161" s="291" t="s">
        <v>812</v>
      </c>
      <c r="F161" s="21" t="s">
        <v>815</v>
      </c>
      <c r="G161" s="154" t="s">
        <v>1371</v>
      </c>
      <c r="H161" s="443" t="s">
        <v>602</v>
      </c>
      <c r="I161" s="682" t="s">
        <v>1223</v>
      </c>
      <c r="J161" s="21"/>
      <c r="K161" s="21"/>
      <c r="L161" s="663"/>
    </row>
    <row r="162" spans="4:12" ht="44.5" customHeight="1" x14ac:dyDescent="0.35">
      <c r="D162" s="291" t="s">
        <v>1205</v>
      </c>
      <c r="E162" s="291" t="s">
        <v>812</v>
      </c>
      <c r="F162" s="21" t="s">
        <v>816</v>
      </c>
      <c r="G162" s="154" t="s">
        <v>1372</v>
      </c>
      <c r="H162" s="443" t="s">
        <v>602</v>
      </c>
      <c r="I162" s="683" t="s">
        <v>1474</v>
      </c>
      <c r="J162" s="21"/>
      <c r="K162" s="21"/>
      <c r="L162" s="663"/>
    </row>
    <row r="163" spans="4:12" ht="44.5" customHeight="1" x14ac:dyDescent="0.35">
      <c r="D163" s="291" t="s">
        <v>1205</v>
      </c>
      <c r="E163" s="291" t="s">
        <v>812</v>
      </c>
      <c r="F163" s="21" t="s">
        <v>817</v>
      </c>
      <c r="G163" s="154" t="s">
        <v>1373</v>
      </c>
      <c r="H163" s="443" t="s">
        <v>599</v>
      </c>
      <c r="I163" s="682" t="s">
        <v>1667</v>
      </c>
      <c r="J163" s="21"/>
      <c r="K163" s="21"/>
      <c r="L163" s="663"/>
    </row>
    <row r="164" spans="4:12" ht="44.5" customHeight="1" x14ac:dyDescent="0.35">
      <c r="D164" s="291" t="s">
        <v>1205</v>
      </c>
      <c r="E164" s="291" t="s">
        <v>812</v>
      </c>
      <c r="F164" s="21" t="s">
        <v>818</v>
      </c>
      <c r="G164" s="154" t="s">
        <v>1374</v>
      </c>
      <c r="H164" s="443" t="s">
        <v>599</v>
      </c>
      <c r="I164" s="683" t="s">
        <v>1474</v>
      </c>
      <c r="J164" s="21"/>
      <c r="K164" s="21"/>
      <c r="L164" s="663"/>
    </row>
    <row r="165" spans="4:12" ht="44.5" customHeight="1" x14ac:dyDescent="0.35">
      <c r="D165" s="291" t="s">
        <v>1205</v>
      </c>
      <c r="E165" s="291" t="s">
        <v>812</v>
      </c>
      <c r="F165" s="21" t="s">
        <v>819</v>
      </c>
      <c r="G165" s="154" t="s">
        <v>1375</v>
      </c>
      <c r="H165" s="443" t="s">
        <v>796</v>
      </c>
      <c r="I165" s="683" t="s">
        <v>1474</v>
      </c>
      <c r="J165" s="21"/>
      <c r="K165" s="21"/>
      <c r="L165" s="663"/>
    </row>
    <row r="166" spans="4:12" ht="44.25" customHeight="1" x14ac:dyDescent="0.35">
      <c r="D166" s="291" t="s">
        <v>1205</v>
      </c>
      <c r="E166" s="291" t="s">
        <v>812</v>
      </c>
      <c r="F166" s="21" t="s">
        <v>821</v>
      </c>
      <c r="G166" s="154" t="s">
        <v>1376</v>
      </c>
      <c r="H166" s="443" t="s">
        <v>796</v>
      </c>
      <c r="I166" s="683" t="s">
        <v>1474</v>
      </c>
      <c r="J166" s="21"/>
      <c r="K166" s="21"/>
      <c r="L166" s="663"/>
    </row>
    <row r="167" spans="4:12" ht="44.25" customHeight="1" x14ac:dyDescent="0.35">
      <c r="D167" s="291" t="s">
        <v>1205</v>
      </c>
      <c r="E167" s="291" t="s">
        <v>812</v>
      </c>
      <c r="F167" s="21" t="s">
        <v>822</v>
      </c>
      <c r="G167" s="154" t="s">
        <v>71</v>
      </c>
      <c r="H167" s="443" t="s">
        <v>1472</v>
      </c>
      <c r="I167" s="683" t="s">
        <v>1474</v>
      </c>
      <c r="J167" s="21"/>
      <c r="K167" s="21"/>
      <c r="L167" s="663"/>
    </row>
    <row r="168" spans="4:12" ht="44.5" customHeight="1" x14ac:dyDescent="0.35">
      <c r="D168" s="291" t="s">
        <v>1205</v>
      </c>
      <c r="E168" s="291" t="s">
        <v>812</v>
      </c>
      <c r="F168" s="21" t="s">
        <v>823</v>
      </c>
      <c r="G168" s="154" t="s">
        <v>1377</v>
      </c>
      <c r="H168" s="443" t="s">
        <v>1472</v>
      </c>
      <c r="I168" s="683" t="s">
        <v>1474</v>
      </c>
      <c r="J168" s="21"/>
      <c r="K168" s="21"/>
      <c r="L168" s="663"/>
    </row>
    <row r="169" spans="4:12" ht="44.5" customHeight="1" x14ac:dyDescent="0.35">
      <c r="D169" s="291" t="s">
        <v>1205</v>
      </c>
      <c r="E169" s="291" t="s">
        <v>812</v>
      </c>
      <c r="F169" s="21" t="s">
        <v>824</v>
      </c>
      <c r="G169" s="154" t="s">
        <v>74</v>
      </c>
      <c r="H169" s="443" t="s">
        <v>1472</v>
      </c>
      <c r="I169" s="683" t="s">
        <v>1474</v>
      </c>
      <c r="J169" s="21"/>
      <c r="K169" s="21"/>
      <c r="L169" s="663"/>
    </row>
    <row r="170" spans="4:12" ht="29" x14ac:dyDescent="0.35">
      <c r="D170" s="686" t="s">
        <v>1205</v>
      </c>
      <c r="E170" s="686" t="s">
        <v>1454</v>
      </c>
      <c r="F170" s="691" t="s">
        <v>199</v>
      </c>
      <c r="G170" s="688" t="s">
        <v>1650</v>
      </c>
      <c r="H170" s="689" t="s">
        <v>793</v>
      </c>
      <c r="I170" s="682" t="s">
        <v>1231</v>
      </c>
      <c r="J170" s="691"/>
      <c r="K170" s="691"/>
      <c r="L170" s="663"/>
    </row>
    <row r="171" spans="4:12" ht="22.5" customHeight="1" x14ac:dyDescent="0.35">
      <c r="D171" s="686"/>
      <c r="E171" s="686"/>
      <c r="F171" s="691"/>
      <c r="G171" s="688"/>
      <c r="H171" s="689"/>
      <c r="I171" s="682" t="s">
        <v>1474</v>
      </c>
      <c r="J171" s="691"/>
      <c r="K171" s="691"/>
      <c r="L171" s="663"/>
    </row>
    <row r="172" spans="4:12" ht="44.5" customHeight="1" x14ac:dyDescent="0.35">
      <c r="D172" s="291" t="s">
        <v>1205</v>
      </c>
      <c r="E172" s="291" t="s">
        <v>1455</v>
      </c>
      <c r="F172" s="21" t="s">
        <v>841</v>
      </c>
      <c r="G172" s="154" t="s">
        <v>1651</v>
      </c>
      <c r="H172" s="443" t="s">
        <v>793</v>
      </c>
      <c r="I172" s="683" t="s">
        <v>1474</v>
      </c>
      <c r="J172" s="21"/>
      <c r="K172" s="21"/>
      <c r="L172" s="663"/>
    </row>
    <row r="173" spans="4:12" ht="44.5" customHeight="1" x14ac:dyDescent="0.35">
      <c r="D173" s="291" t="s">
        <v>1205</v>
      </c>
      <c r="E173" s="291" t="s">
        <v>1456</v>
      </c>
      <c r="F173" s="21" t="s">
        <v>842</v>
      </c>
      <c r="G173" s="154" t="s">
        <v>1378</v>
      </c>
      <c r="H173" s="443" t="s">
        <v>793</v>
      </c>
      <c r="I173" s="683" t="s">
        <v>1474</v>
      </c>
      <c r="J173" s="21"/>
      <c r="K173" s="21"/>
      <c r="L173" s="663"/>
    </row>
    <row r="174" spans="4:12" ht="44.5" customHeight="1" x14ac:dyDescent="0.35">
      <c r="D174" s="291" t="s">
        <v>1205</v>
      </c>
      <c r="E174" s="291" t="s">
        <v>1456</v>
      </c>
      <c r="F174" s="21" t="s">
        <v>843</v>
      </c>
      <c r="G174" s="154" t="s">
        <v>1379</v>
      </c>
      <c r="H174" s="443" t="s">
        <v>800</v>
      </c>
      <c r="I174" s="683" t="s">
        <v>1474</v>
      </c>
      <c r="J174" s="21"/>
      <c r="K174" s="21"/>
      <c r="L174" s="663"/>
    </row>
    <row r="175" spans="4:12" ht="44.5" customHeight="1" x14ac:dyDescent="0.35">
      <c r="D175" s="291" t="s">
        <v>1205</v>
      </c>
      <c r="E175" s="291" t="s">
        <v>1456</v>
      </c>
      <c r="F175" s="21" t="s">
        <v>844</v>
      </c>
      <c r="G175" s="154" t="s">
        <v>1466</v>
      </c>
      <c r="H175" s="443" t="s">
        <v>800</v>
      </c>
      <c r="I175" s="683" t="s">
        <v>1474</v>
      </c>
      <c r="J175" s="21"/>
      <c r="K175" s="21"/>
      <c r="L175" s="663"/>
    </row>
    <row r="176" spans="4:12" ht="44.5" customHeight="1" x14ac:dyDescent="0.35">
      <c r="D176" s="291" t="s">
        <v>1205</v>
      </c>
      <c r="E176" s="291" t="s">
        <v>1456</v>
      </c>
      <c r="F176" s="21" t="s">
        <v>845</v>
      </c>
      <c r="G176" s="154" t="s">
        <v>1467</v>
      </c>
      <c r="H176" s="443" t="s">
        <v>800</v>
      </c>
      <c r="I176" s="683" t="s">
        <v>1474</v>
      </c>
      <c r="J176" s="21"/>
      <c r="K176" s="21"/>
      <c r="L176" s="663"/>
    </row>
    <row r="177" spans="4:12" ht="44.5" customHeight="1" x14ac:dyDescent="0.35">
      <c r="D177" s="291" t="s">
        <v>1205</v>
      </c>
      <c r="E177" s="291" t="s">
        <v>1456</v>
      </c>
      <c r="F177" s="21" t="s">
        <v>846</v>
      </c>
      <c r="G177" s="154" t="s">
        <v>1468</v>
      </c>
      <c r="H177" s="443" t="s">
        <v>1472</v>
      </c>
      <c r="I177" s="683" t="s">
        <v>1474</v>
      </c>
      <c r="J177" s="21"/>
      <c r="K177" s="21"/>
      <c r="L177" s="663"/>
    </row>
    <row r="178" spans="4:12" ht="44.25" customHeight="1" x14ac:dyDescent="0.35">
      <c r="D178" s="291" t="s">
        <v>1205</v>
      </c>
      <c r="E178" s="291" t="s">
        <v>1456</v>
      </c>
      <c r="F178" s="21" t="s">
        <v>847</v>
      </c>
      <c r="G178" s="154" t="s">
        <v>1380</v>
      </c>
      <c r="H178" s="443" t="s">
        <v>1472</v>
      </c>
      <c r="I178" s="683" t="s">
        <v>1474</v>
      </c>
      <c r="J178" s="21"/>
      <c r="K178" s="21"/>
      <c r="L178" s="663"/>
    </row>
    <row r="179" spans="4:12" ht="44.25" customHeight="1" x14ac:dyDescent="0.35">
      <c r="D179" s="291" t="s">
        <v>1205</v>
      </c>
      <c r="E179" s="291" t="s">
        <v>1456</v>
      </c>
      <c r="F179" s="21" t="s">
        <v>848</v>
      </c>
      <c r="G179" s="154" t="s">
        <v>1381</v>
      </c>
      <c r="H179" s="443" t="s">
        <v>1472</v>
      </c>
      <c r="I179" s="683" t="s">
        <v>1474</v>
      </c>
      <c r="J179" s="21"/>
      <c r="K179" s="21"/>
      <c r="L179" s="663"/>
    </row>
    <row r="180" spans="4:12" ht="44.5" customHeight="1" x14ac:dyDescent="0.35">
      <c r="D180" s="291" t="s">
        <v>1205</v>
      </c>
      <c r="E180" s="291" t="s">
        <v>1456</v>
      </c>
      <c r="F180" s="21" t="s">
        <v>849</v>
      </c>
      <c r="G180" s="154" t="s">
        <v>1382</v>
      </c>
      <c r="H180" s="443" t="s">
        <v>1472</v>
      </c>
      <c r="I180" s="683" t="s">
        <v>1474</v>
      </c>
      <c r="J180" s="21"/>
      <c r="K180" s="21"/>
      <c r="L180" s="663"/>
    </row>
    <row r="181" spans="4:12" ht="44.5" customHeight="1" x14ac:dyDescent="0.35">
      <c r="D181" s="291" t="s">
        <v>1205</v>
      </c>
      <c r="E181" s="291" t="s">
        <v>1456</v>
      </c>
      <c r="F181" s="21" t="s">
        <v>850</v>
      </c>
      <c r="G181" s="154" t="s">
        <v>1383</v>
      </c>
      <c r="H181" s="443" t="s">
        <v>1472</v>
      </c>
      <c r="I181" s="683" t="s">
        <v>1474</v>
      </c>
      <c r="J181" s="21"/>
      <c r="K181" s="21"/>
      <c r="L181" s="663"/>
    </row>
    <row r="182" spans="4:12" ht="29" x14ac:dyDescent="0.35">
      <c r="D182" s="686" t="s">
        <v>1205</v>
      </c>
      <c r="E182" s="686" t="s">
        <v>1453</v>
      </c>
      <c r="F182" s="691" t="s">
        <v>851</v>
      </c>
      <c r="G182" s="688" t="s">
        <v>1652</v>
      </c>
      <c r="H182" s="689" t="s">
        <v>793</v>
      </c>
      <c r="I182" s="682" t="s">
        <v>1231</v>
      </c>
      <c r="J182" s="691"/>
      <c r="K182" s="691"/>
      <c r="L182" s="663"/>
    </row>
    <row r="183" spans="4:12" x14ac:dyDescent="0.35">
      <c r="D183" s="686"/>
      <c r="E183" s="686"/>
      <c r="F183" s="691"/>
      <c r="G183" s="688"/>
      <c r="H183" s="689"/>
      <c r="I183" s="682" t="s">
        <v>1474</v>
      </c>
      <c r="J183" s="691"/>
      <c r="K183" s="691"/>
      <c r="L183" s="663"/>
    </row>
    <row r="184" spans="4:12" ht="44.5" customHeight="1" x14ac:dyDescent="0.35">
      <c r="D184" s="291" t="s">
        <v>1205</v>
      </c>
      <c r="E184" s="291" t="s">
        <v>1453</v>
      </c>
      <c r="F184" s="21" t="s">
        <v>852</v>
      </c>
      <c r="G184" s="154" t="s">
        <v>1651</v>
      </c>
      <c r="H184" s="443" t="s">
        <v>793</v>
      </c>
      <c r="I184" s="683" t="s">
        <v>1474</v>
      </c>
      <c r="J184" s="21"/>
      <c r="K184" s="21"/>
      <c r="L184" s="663"/>
    </row>
    <row r="185" spans="4:12" ht="44.5" customHeight="1" x14ac:dyDescent="0.35">
      <c r="D185" s="291" t="s">
        <v>1205</v>
      </c>
      <c r="E185" s="291" t="s">
        <v>1453</v>
      </c>
      <c r="F185" s="21" t="s">
        <v>853</v>
      </c>
      <c r="G185" s="154" t="s">
        <v>1384</v>
      </c>
      <c r="H185" s="443" t="s">
        <v>793</v>
      </c>
      <c r="I185" s="683" t="s">
        <v>1474</v>
      </c>
      <c r="J185" s="21"/>
      <c r="K185" s="21"/>
      <c r="L185" s="663"/>
    </row>
    <row r="186" spans="4:12" ht="44.5" customHeight="1" x14ac:dyDescent="0.35">
      <c r="D186" s="291" t="s">
        <v>1205</v>
      </c>
      <c r="E186" s="291" t="s">
        <v>1453</v>
      </c>
      <c r="F186" s="21" t="s">
        <v>854</v>
      </c>
      <c r="G186" s="154" t="s">
        <v>1385</v>
      </c>
      <c r="H186" s="443" t="s">
        <v>793</v>
      </c>
      <c r="I186" s="683" t="s">
        <v>1474</v>
      </c>
      <c r="J186" s="21"/>
      <c r="K186" s="21"/>
      <c r="L186" s="663"/>
    </row>
    <row r="187" spans="4:12" ht="44.5" customHeight="1" x14ac:dyDescent="0.35">
      <c r="D187" s="291" t="s">
        <v>1205</v>
      </c>
      <c r="E187" s="291" t="s">
        <v>1453</v>
      </c>
      <c r="F187" s="21" t="s">
        <v>855</v>
      </c>
      <c r="G187" s="154" t="s">
        <v>1386</v>
      </c>
      <c r="H187" s="443" t="s">
        <v>602</v>
      </c>
      <c r="I187" s="683" t="s">
        <v>1474</v>
      </c>
      <c r="J187" s="21"/>
      <c r="K187" s="21"/>
      <c r="L187" s="663"/>
    </row>
    <row r="188" spans="4:12" ht="44.5" customHeight="1" x14ac:dyDescent="0.35">
      <c r="D188" s="291" t="s">
        <v>1205</v>
      </c>
      <c r="E188" s="291" t="s">
        <v>1453</v>
      </c>
      <c r="F188" s="21" t="s">
        <v>856</v>
      </c>
      <c r="G188" s="154" t="s">
        <v>85</v>
      </c>
      <c r="H188" s="443" t="s">
        <v>602</v>
      </c>
      <c r="I188" s="683" t="s">
        <v>1474</v>
      </c>
      <c r="J188" s="21"/>
      <c r="K188" s="21"/>
      <c r="L188" s="663"/>
    </row>
    <row r="189" spans="4:12" ht="44.5" customHeight="1" x14ac:dyDescent="0.35">
      <c r="D189" s="291" t="s">
        <v>1205</v>
      </c>
      <c r="E189" s="291" t="s">
        <v>1453</v>
      </c>
      <c r="F189" s="21" t="s">
        <v>857</v>
      </c>
      <c r="G189" s="154" t="s">
        <v>1387</v>
      </c>
      <c r="H189" s="443" t="s">
        <v>1472</v>
      </c>
      <c r="I189" s="683" t="s">
        <v>1474</v>
      </c>
      <c r="J189" s="21"/>
      <c r="K189" s="21"/>
      <c r="L189" s="663"/>
    </row>
    <row r="190" spans="4:12" ht="44.5" customHeight="1" x14ac:dyDescent="0.35">
      <c r="D190" s="291" t="s">
        <v>1205</v>
      </c>
      <c r="E190" s="291" t="s">
        <v>1453</v>
      </c>
      <c r="F190" s="21" t="s">
        <v>858</v>
      </c>
      <c r="G190" s="154" t="s">
        <v>1388</v>
      </c>
      <c r="H190" s="443" t="s">
        <v>1185</v>
      </c>
      <c r="I190" s="682" t="s">
        <v>1474</v>
      </c>
      <c r="J190" s="21"/>
      <c r="K190" s="21"/>
      <c r="L190" s="663"/>
    </row>
    <row r="191" spans="4:12" ht="44.5" customHeight="1" x14ac:dyDescent="0.35">
      <c r="D191" s="291" t="s">
        <v>1205</v>
      </c>
      <c r="E191" s="291" t="s">
        <v>1453</v>
      </c>
      <c r="F191" s="21" t="s">
        <v>859</v>
      </c>
      <c r="G191" s="154" t="s">
        <v>1389</v>
      </c>
      <c r="H191" s="443" t="s">
        <v>1185</v>
      </c>
      <c r="I191" s="682" t="s">
        <v>1474</v>
      </c>
      <c r="J191" s="21"/>
      <c r="K191" s="21"/>
      <c r="L191" s="663"/>
    </row>
    <row r="192" spans="4:12" ht="44.5" customHeight="1" x14ac:dyDescent="0.35">
      <c r="D192" s="291" t="s">
        <v>1205</v>
      </c>
      <c r="E192" s="291" t="s">
        <v>1453</v>
      </c>
      <c r="F192" s="21" t="s">
        <v>860</v>
      </c>
      <c r="G192" s="154" t="s">
        <v>1390</v>
      </c>
      <c r="H192" s="443" t="s">
        <v>796</v>
      </c>
      <c r="I192" s="683" t="s">
        <v>1474</v>
      </c>
      <c r="J192" s="21"/>
      <c r="K192" s="21"/>
      <c r="L192" s="663"/>
    </row>
    <row r="193" spans="4:12" ht="44.5" customHeight="1" x14ac:dyDescent="0.35">
      <c r="D193" s="291" t="s">
        <v>1205</v>
      </c>
      <c r="E193" s="291" t="s">
        <v>1453</v>
      </c>
      <c r="F193" s="21" t="s">
        <v>861</v>
      </c>
      <c r="G193" s="154" t="s">
        <v>1391</v>
      </c>
      <c r="H193" s="443" t="s">
        <v>1472</v>
      </c>
      <c r="I193" s="683" t="s">
        <v>1474</v>
      </c>
      <c r="J193" s="21"/>
      <c r="K193" s="21"/>
      <c r="L193" s="663"/>
    </row>
    <row r="194" spans="4:12" ht="44.5" customHeight="1" x14ac:dyDescent="0.35">
      <c r="D194" s="291" t="s">
        <v>1205</v>
      </c>
      <c r="E194" s="291" t="s">
        <v>1453</v>
      </c>
      <c r="F194" s="21" t="s">
        <v>862</v>
      </c>
      <c r="G194" s="154" t="s">
        <v>1392</v>
      </c>
      <c r="H194" s="443" t="s">
        <v>1472</v>
      </c>
      <c r="I194" s="683" t="s">
        <v>1474</v>
      </c>
      <c r="J194" s="21"/>
      <c r="K194" s="21"/>
      <c r="L194" s="663"/>
    </row>
    <row r="195" spans="4:12" ht="44.5" customHeight="1" x14ac:dyDescent="0.35">
      <c r="D195" s="291" t="s">
        <v>1205</v>
      </c>
      <c r="E195" s="291" t="s">
        <v>1453</v>
      </c>
      <c r="F195" s="21" t="s">
        <v>863</v>
      </c>
      <c r="G195" s="154" t="s">
        <v>1393</v>
      </c>
      <c r="H195" s="443" t="s">
        <v>1472</v>
      </c>
      <c r="I195" s="683" t="s">
        <v>1474</v>
      </c>
      <c r="J195" s="21"/>
      <c r="K195" s="21"/>
      <c r="L195" s="663"/>
    </row>
    <row r="196" spans="4:12" ht="44.5" customHeight="1" x14ac:dyDescent="0.35">
      <c r="D196" s="291" t="s">
        <v>1205</v>
      </c>
      <c r="E196" s="291" t="s">
        <v>1453</v>
      </c>
      <c r="F196" s="21" t="s">
        <v>208</v>
      </c>
      <c r="G196" s="154" t="s">
        <v>1394</v>
      </c>
      <c r="H196" s="443" t="s">
        <v>1472</v>
      </c>
      <c r="I196" s="683" t="s">
        <v>1474</v>
      </c>
      <c r="J196" s="21"/>
      <c r="K196" s="21"/>
      <c r="L196" s="663"/>
    </row>
    <row r="197" spans="4:12" ht="44.5" customHeight="1" x14ac:dyDescent="0.35">
      <c r="D197" s="291" t="s">
        <v>1205</v>
      </c>
      <c r="E197" s="291" t="s">
        <v>1453</v>
      </c>
      <c r="F197" s="21" t="s">
        <v>864</v>
      </c>
      <c r="G197" s="154" t="s">
        <v>81</v>
      </c>
      <c r="H197" s="443" t="s">
        <v>1472</v>
      </c>
      <c r="I197" s="683" t="s">
        <v>1474</v>
      </c>
      <c r="J197" s="21"/>
      <c r="K197" s="21"/>
      <c r="L197" s="663"/>
    </row>
    <row r="198" spans="4:12" ht="44.5" customHeight="1" x14ac:dyDescent="0.35">
      <c r="D198" s="291" t="s">
        <v>884</v>
      </c>
      <c r="E198" s="291" t="s">
        <v>885</v>
      </c>
      <c r="F198" s="21" t="s">
        <v>865</v>
      </c>
      <c r="G198" s="154" t="s">
        <v>1395</v>
      </c>
      <c r="H198" s="443" t="s">
        <v>796</v>
      </c>
      <c r="I198" s="682" t="s">
        <v>1271</v>
      </c>
      <c r="J198" s="21"/>
      <c r="K198" s="21"/>
      <c r="L198" s="663"/>
    </row>
    <row r="199" spans="4:12" ht="44.5" customHeight="1" x14ac:dyDescent="0.35">
      <c r="D199" s="291" t="s">
        <v>884</v>
      </c>
      <c r="E199" s="291" t="s">
        <v>885</v>
      </c>
      <c r="F199" s="21" t="s">
        <v>865</v>
      </c>
      <c r="G199" s="154" t="s">
        <v>1396</v>
      </c>
      <c r="H199" s="443" t="s">
        <v>796</v>
      </c>
      <c r="I199" s="682" t="s">
        <v>1271</v>
      </c>
      <c r="J199" s="21"/>
      <c r="K199" s="21"/>
      <c r="L199" s="663"/>
    </row>
    <row r="200" spans="4:12" ht="44.25" customHeight="1" x14ac:dyDescent="0.35">
      <c r="D200" s="291" t="s">
        <v>884</v>
      </c>
      <c r="E200" s="291" t="s">
        <v>885</v>
      </c>
      <c r="F200" s="21" t="s">
        <v>866</v>
      </c>
      <c r="G200" s="154" t="s">
        <v>1397</v>
      </c>
      <c r="H200" s="443" t="s">
        <v>796</v>
      </c>
      <c r="I200" s="682" t="s">
        <v>1272</v>
      </c>
      <c r="J200" s="21"/>
      <c r="K200" s="21"/>
      <c r="L200" s="663"/>
    </row>
    <row r="201" spans="4:12" ht="44.5" customHeight="1" x14ac:dyDescent="0.35">
      <c r="D201" s="291" t="s">
        <v>884</v>
      </c>
      <c r="E201" s="291" t="s">
        <v>885</v>
      </c>
      <c r="F201" s="21" t="s">
        <v>867</v>
      </c>
      <c r="G201" s="154" t="s">
        <v>1398</v>
      </c>
      <c r="H201" s="443" t="s">
        <v>796</v>
      </c>
      <c r="I201" s="682" t="s">
        <v>1220</v>
      </c>
      <c r="J201" s="21"/>
      <c r="K201" s="21"/>
      <c r="L201" s="663"/>
    </row>
    <row r="202" spans="4:12" ht="44.5" customHeight="1" x14ac:dyDescent="0.35">
      <c r="D202" s="291" t="s">
        <v>884</v>
      </c>
      <c r="E202" s="291" t="s">
        <v>885</v>
      </c>
      <c r="F202" s="21" t="s">
        <v>868</v>
      </c>
      <c r="G202" s="154" t="s">
        <v>1399</v>
      </c>
      <c r="H202" s="443" t="s">
        <v>796</v>
      </c>
      <c r="I202" s="683" t="s">
        <v>1474</v>
      </c>
      <c r="J202" s="21"/>
      <c r="K202" s="21"/>
      <c r="L202" s="663"/>
    </row>
    <row r="203" spans="4:12" ht="60" customHeight="1" x14ac:dyDescent="0.35">
      <c r="D203" s="291" t="s">
        <v>884</v>
      </c>
      <c r="E203" s="291" t="s">
        <v>885</v>
      </c>
      <c r="F203" s="21" t="s">
        <v>868</v>
      </c>
      <c r="G203" s="154" t="s">
        <v>1400</v>
      </c>
      <c r="H203" s="443" t="s">
        <v>796</v>
      </c>
      <c r="I203" s="683" t="s">
        <v>1474</v>
      </c>
      <c r="J203" s="21"/>
      <c r="K203" s="21"/>
      <c r="L203" s="663"/>
    </row>
    <row r="204" spans="4:12" ht="44.5" customHeight="1" x14ac:dyDescent="0.35">
      <c r="D204" s="291" t="s">
        <v>884</v>
      </c>
      <c r="E204" s="291" t="s">
        <v>885</v>
      </c>
      <c r="F204" s="21" t="s">
        <v>868</v>
      </c>
      <c r="G204" s="154" t="s">
        <v>1401</v>
      </c>
      <c r="H204" s="443" t="s">
        <v>796</v>
      </c>
      <c r="I204" s="683" t="s">
        <v>1474</v>
      </c>
      <c r="J204" s="21"/>
      <c r="K204" s="21"/>
      <c r="L204" s="663"/>
    </row>
    <row r="205" spans="4:12" ht="44.5" customHeight="1" x14ac:dyDescent="0.35">
      <c r="D205" s="291" t="s">
        <v>884</v>
      </c>
      <c r="E205" s="291" t="s">
        <v>885</v>
      </c>
      <c r="F205" s="21" t="s">
        <v>869</v>
      </c>
      <c r="G205" s="154" t="s">
        <v>1402</v>
      </c>
      <c r="H205" s="443" t="s">
        <v>796</v>
      </c>
      <c r="I205" s="683" t="s">
        <v>1474</v>
      </c>
      <c r="J205" s="21"/>
      <c r="K205" s="21"/>
      <c r="L205" s="663"/>
    </row>
    <row r="206" spans="4:12" ht="30" customHeight="1" x14ac:dyDescent="0.35">
      <c r="D206" s="686" t="s">
        <v>884</v>
      </c>
      <c r="E206" s="686" t="s">
        <v>885</v>
      </c>
      <c r="F206" s="691" t="s">
        <v>869</v>
      </c>
      <c r="G206" s="688" t="s">
        <v>1403</v>
      </c>
      <c r="H206" s="689" t="s">
        <v>796</v>
      </c>
      <c r="I206" s="682" t="s">
        <v>1264</v>
      </c>
      <c r="J206" s="691"/>
      <c r="K206" s="691"/>
      <c r="L206" s="663"/>
    </row>
    <row r="207" spans="4:12" ht="30" customHeight="1" x14ac:dyDescent="0.35">
      <c r="D207" s="686"/>
      <c r="E207" s="686"/>
      <c r="F207" s="691"/>
      <c r="G207" s="688"/>
      <c r="H207" s="689"/>
      <c r="I207" s="683" t="s">
        <v>1474</v>
      </c>
      <c r="J207" s="691"/>
      <c r="K207" s="691"/>
      <c r="L207" s="663"/>
    </row>
    <row r="208" spans="4:12" ht="69" customHeight="1" x14ac:dyDescent="0.35">
      <c r="D208" s="291" t="s">
        <v>884</v>
      </c>
      <c r="E208" s="291" t="s">
        <v>885</v>
      </c>
      <c r="F208" s="21" t="s">
        <v>870</v>
      </c>
      <c r="G208" s="154" t="s">
        <v>1277</v>
      </c>
      <c r="H208" s="443" t="s">
        <v>796</v>
      </c>
      <c r="I208" s="682" t="s">
        <v>1219</v>
      </c>
      <c r="J208" s="21"/>
      <c r="K208" s="21"/>
      <c r="L208" s="663"/>
    </row>
    <row r="209" spans="4:12" ht="44.5" customHeight="1" x14ac:dyDescent="0.35">
      <c r="D209" s="291" t="s">
        <v>884</v>
      </c>
      <c r="E209" s="291" t="s">
        <v>887</v>
      </c>
      <c r="F209" s="21" t="s">
        <v>1457</v>
      </c>
      <c r="G209" s="154" t="s">
        <v>875</v>
      </c>
      <c r="H209" s="443" t="s">
        <v>713</v>
      </c>
      <c r="I209" s="683" t="s">
        <v>1474</v>
      </c>
      <c r="J209" s="21"/>
      <c r="K209" s="21"/>
      <c r="L209" s="663"/>
    </row>
    <row r="210" spans="4:12" ht="56.25" customHeight="1" x14ac:dyDescent="0.35">
      <c r="D210" s="291" t="s">
        <v>884</v>
      </c>
      <c r="E210" s="291" t="s">
        <v>887</v>
      </c>
      <c r="F210" s="21" t="s">
        <v>1206</v>
      </c>
      <c r="G210" s="154" t="s">
        <v>1469</v>
      </c>
      <c r="H210" s="443" t="s">
        <v>713</v>
      </c>
      <c r="I210" s="683" t="s">
        <v>1474</v>
      </c>
      <c r="J210" s="21"/>
      <c r="K210" s="21"/>
      <c r="L210" s="663"/>
    </row>
    <row r="211" spans="4:12" ht="44.5" customHeight="1" x14ac:dyDescent="0.35">
      <c r="D211" s="291" t="s">
        <v>884</v>
      </c>
      <c r="E211" s="291" t="s">
        <v>887</v>
      </c>
      <c r="F211" s="21" t="s">
        <v>1207</v>
      </c>
      <c r="G211" s="154" t="s">
        <v>1208</v>
      </c>
      <c r="H211" s="443" t="s">
        <v>16</v>
      </c>
      <c r="I211" s="683" t="s">
        <v>1474</v>
      </c>
      <c r="J211" s="21"/>
      <c r="K211" s="21"/>
      <c r="L211" s="663"/>
    </row>
    <row r="212" spans="4:12" ht="59.25" customHeight="1" x14ac:dyDescent="0.35">
      <c r="D212" s="291" t="s">
        <v>884</v>
      </c>
      <c r="E212" s="291" t="s">
        <v>887</v>
      </c>
      <c r="F212" s="21" t="s">
        <v>876</v>
      </c>
      <c r="G212" s="154" t="s">
        <v>1273</v>
      </c>
      <c r="H212" s="443" t="s">
        <v>1185</v>
      </c>
      <c r="I212" s="682" t="s">
        <v>1474</v>
      </c>
      <c r="J212" s="21"/>
      <c r="K212" s="21"/>
      <c r="L212" s="663"/>
    </row>
    <row r="213" spans="4:12" ht="56.25" customHeight="1" x14ac:dyDescent="0.35">
      <c r="D213" s="291" t="s">
        <v>884</v>
      </c>
      <c r="E213" s="291" t="s">
        <v>887</v>
      </c>
      <c r="F213" s="21" t="s">
        <v>1209</v>
      </c>
      <c r="G213" s="154" t="s">
        <v>1274</v>
      </c>
      <c r="H213" s="443" t="s">
        <v>1185</v>
      </c>
      <c r="I213" s="682" t="s">
        <v>1474</v>
      </c>
      <c r="J213" s="21"/>
      <c r="K213" s="21"/>
    </row>
    <row r="214" spans="4:12" ht="75" customHeight="1" x14ac:dyDescent="0.35">
      <c r="D214" s="291" t="s">
        <v>884</v>
      </c>
      <c r="E214" s="291" t="s">
        <v>887</v>
      </c>
      <c r="F214" s="21" t="s">
        <v>1210</v>
      </c>
      <c r="G214" s="154" t="s">
        <v>1275</v>
      </c>
      <c r="H214" s="443" t="s">
        <v>1185</v>
      </c>
      <c r="I214" s="682" t="s">
        <v>1474</v>
      </c>
      <c r="J214" s="21"/>
      <c r="K214" s="21"/>
    </row>
    <row r="215" spans="4:12" ht="44.5" customHeight="1" x14ac:dyDescent="0.35">
      <c r="D215" s="291" t="s">
        <v>884</v>
      </c>
      <c r="E215" s="291" t="s">
        <v>887</v>
      </c>
      <c r="F215" s="21" t="s">
        <v>1210</v>
      </c>
      <c r="G215" s="154" t="s">
        <v>1276</v>
      </c>
      <c r="H215" s="443" t="s">
        <v>1185</v>
      </c>
      <c r="I215" s="682" t="s">
        <v>1474</v>
      </c>
      <c r="J215" s="21"/>
      <c r="K215" s="21"/>
    </row>
    <row r="216" spans="4:12" ht="44.5" customHeight="1" x14ac:dyDescent="0.35">
      <c r="D216" s="291" t="s">
        <v>884</v>
      </c>
      <c r="E216" s="291" t="s">
        <v>887</v>
      </c>
      <c r="F216" s="21" t="s">
        <v>1211</v>
      </c>
      <c r="G216" s="154" t="s">
        <v>1470</v>
      </c>
      <c r="H216" s="443" t="s">
        <v>713</v>
      </c>
      <c r="I216" s="683" t="s">
        <v>1474</v>
      </c>
      <c r="J216" s="21"/>
      <c r="K216" s="21"/>
    </row>
    <row r="217" spans="4:12" ht="44.5" customHeight="1" x14ac:dyDescent="0.35">
      <c r="D217" s="291" t="s">
        <v>884</v>
      </c>
      <c r="E217" s="291" t="s">
        <v>887</v>
      </c>
      <c r="F217" s="21" t="s">
        <v>1212</v>
      </c>
      <c r="G217" s="154" t="s">
        <v>877</v>
      </c>
      <c r="H217" s="443" t="s">
        <v>1185</v>
      </c>
      <c r="I217" s="682" t="s">
        <v>1474</v>
      </c>
      <c r="J217" s="21"/>
      <c r="K217" s="21"/>
    </row>
    <row r="218" spans="4:12" ht="44.5" customHeight="1" x14ac:dyDescent="0.35">
      <c r="D218" s="291" t="s">
        <v>884</v>
      </c>
      <c r="E218" s="291" t="s">
        <v>887</v>
      </c>
      <c r="F218" s="21" t="s">
        <v>1212</v>
      </c>
      <c r="G218" s="154" t="s">
        <v>878</v>
      </c>
      <c r="H218" s="443" t="s">
        <v>1185</v>
      </c>
      <c r="I218" s="682" t="s">
        <v>1474</v>
      </c>
      <c r="J218" s="21"/>
      <c r="K218" s="21"/>
    </row>
    <row r="219" spans="4:12" ht="44.5" customHeight="1" x14ac:dyDescent="0.35">
      <c r="D219" s="291" t="s">
        <v>884</v>
      </c>
      <c r="E219" s="291" t="s">
        <v>887</v>
      </c>
      <c r="F219" s="21" t="s">
        <v>1213</v>
      </c>
      <c r="G219" s="154" t="s">
        <v>1214</v>
      </c>
      <c r="H219" s="443" t="s">
        <v>1185</v>
      </c>
      <c r="I219" s="682" t="s">
        <v>1474</v>
      </c>
      <c r="J219" s="21"/>
      <c r="K219" s="21"/>
    </row>
    <row r="220" spans="4:12" ht="28.5" customHeight="1" x14ac:dyDescent="0.35">
      <c r="D220" s="686" t="s">
        <v>884</v>
      </c>
      <c r="E220" s="686" t="s">
        <v>886</v>
      </c>
      <c r="F220" s="691" t="s">
        <v>871</v>
      </c>
      <c r="G220" s="688" t="s">
        <v>1653</v>
      </c>
      <c r="H220" s="689" t="s">
        <v>793</v>
      </c>
      <c r="I220" s="682" t="s">
        <v>1231</v>
      </c>
      <c r="J220" s="21"/>
      <c r="K220" s="21"/>
    </row>
    <row r="221" spans="4:12" ht="28.5" customHeight="1" x14ac:dyDescent="0.35">
      <c r="D221" s="686"/>
      <c r="E221" s="686"/>
      <c r="F221" s="691"/>
      <c r="G221" s="688"/>
      <c r="H221" s="689"/>
      <c r="I221" s="682" t="s">
        <v>1474</v>
      </c>
      <c r="J221" s="21"/>
      <c r="K221" s="21"/>
    </row>
    <row r="222" spans="4:12" ht="44.5" customHeight="1" x14ac:dyDescent="0.35">
      <c r="D222" s="291" t="s">
        <v>884</v>
      </c>
      <c r="E222" s="291" t="s">
        <v>886</v>
      </c>
      <c r="F222" s="21" t="s">
        <v>872</v>
      </c>
      <c r="G222" s="154" t="s">
        <v>1411</v>
      </c>
      <c r="H222" s="443" t="s">
        <v>793</v>
      </c>
      <c r="I222" s="683" t="s">
        <v>1474</v>
      </c>
      <c r="J222" s="21"/>
      <c r="K222" s="21"/>
    </row>
    <row r="223" spans="4:12" ht="44.5" customHeight="1" x14ac:dyDescent="0.35">
      <c r="D223" s="291" t="s">
        <v>884</v>
      </c>
      <c r="E223" s="291" t="s">
        <v>886</v>
      </c>
      <c r="F223" s="21" t="s">
        <v>873</v>
      </c>
      <c r="G223" s="154" t="s">
        <v>1410</v>
      </c>
      <c r="H223" s="443" t="s">
        <v>800</v>
      </c>
      <c r="I223" s="683" t="s">
        <v>1474</v>
      </c>
      <c r="J223" s="21"/>
      <c r="K223" s="21"/>
    </row>
    <row r="224" spans="4:12" ht="44.5" customHeight="1" x14ac:dyDescent="0.35">
      <c r="D224" s="291" t="s">
        <v>884</v>
      </c>
      <c r="E224" s="291" t="s">
        <v>886</v>
      </c>
      <c r="F224" s="21" t="s">
        <v>874</v>
      </c>
      <c r="G224" s="154" t="s">
        <v>1409</v>
      </c>
      <c r="H224" s="443" t="s">
        <v>602</v>
      </c>
      <c r="I224" s="683" t="s">
        <v>1474</v>
      </c>
      <c r="J224" s="21"/>
      <c r="K224" s="21"/>
    </row>
    <row r="225" spans="4:11" ht="44.5" customHeight="1" x14ac:dyDescent="0.35">
      <c r="D225" s="291" t="s">
        <v>884</v>
      </c>
      <c r="E225" s="291" t="s">
        <v>888</v>
      </c>
      <c r="F225" s="21" t="s">
        <v>879</v>
      </c>
      <c r="G225" s="154" t="s">
        <v>1408</v>
      </c>
      <c r="H225" s="443" t="s">
        <v>713</v>
      </c>
      <c r="I225" s="683" t="s">
        <v>1474</v>
      </c>
      <c r="J225" s="21"/>
      <c r="K225" s="21"/>
    </row>
    <row r="226" spans="4:11" ht="44.5" customHeight="1" x14ac:dyDescent="0.35">
      <c r="D226" s="291" t="s">
        <v>884</v>
      </c>
      <c r="E226" s="291" t="s">
        <v>888</v>
      </c>
      <c r="F226" s="21" t="s">
        <v>879</v>
      </c>
      <c r="G226" s="154" t="s">
        <v>1407</v>
      </c>
      <c r="H226" s="443" t="s">
        <v>713</v>
      </c>
      <c r="I226" s="683" t="s">
        <v>1474</v>
      </c>
      <c r="J226" s="21"/>
      <c r="K226" s="21"/>
    </row>
    <row r="227" spans="4:11" ht="44.25" customHeight="1" x14ac:dyDescent="0.35">
      <c r="D227" s="291" t="s">
        <v>884</v>
      </c>
      <c r="E227" s="291" t="s">
        <v>888</v>
      </c>
      <c r="F227" s="21" t="s">
        <v>880</v>
      </c>
      <c r="G227" s="154" t="s">
        <v>1406</v>
      </c>
      <c r="H227" s="443" t="s">
        <v>1472</v>
      </c>
      <c r="I227" s="683" t="s">
        <v>1474</v>
      </c>
      <c r="J227" s="21"/>
      <c r="K227" s="21"/>
    </row>
    <row r="228" spans="4:11" ht="44.25" customHeight="1" x14ac:dyDescent="0.35">
      <c r="D228" s="291" t="s">
        <v>884</v>
      </c>
      <c r="E228" s="291" t="s">
        <v>888</v>
      </c>
      <c r="F228" s="21" t="s">
        <v>880</v>
      </c>
      <c r="G228" s="154" t="s">
        <v>1405</v>
      </c>
      <c r="H228" s="443" t="s">
        <v>796</v>
      </c>
      <c r="I228" s="683" t="s">
        <v>1474</v>
      </c>
      <c r="J228" s="21"/>
      <c r="K228" s="21"/>
    </row>
    <row r="229" spans="4:11" ht="44.25" customHeight="1" x14ac:dyDescent="0.35">
      <c r="D229" s="291" t="s">
        <v>884</v>
      </c>
      <c r="E229" s="291" t="s">
        <v>888</v>
      </c>
      <c r="F229" s="21" t="s">
        <v>881</v>
      </c>
      <c r="G229" s="154" t="s">
        <v>1471</v>
      </c>
      <c r="H229" s="443" t="s">
        <v>1472</v>
      </c>
      <c r="I229" s="683" t="s">
        <v>1474</v>
      </c>
      <c r="J229" s="21"/>
      <c r="K229" s="21"/>
    </row>
    <row r="230" spans="4:11" ht="44.25" customHeight="1" x14ac:dyDescent="0.35">
      <c r="D230" s="291" t="s">
        <v>884</v>
      </c>
      <c r="E230" s="291" t="s">
        <v>888</v>
      </c>
      <c r="F230" s="21" t="s">
        <v>881</v>
      </c>
      <c r="G230" s="154" t="s">
        <v>1404</v>
      </c>
      <c r="H230" s="443" t="s">
        <v>1472</v>
      </c>
      <c r="I230" s="683" t="s">
        <v>1474</v>
      </c>
      <c r="J230" s="21"/>
      <c r="K230" s="21"/>
    </row>
    <row r="231" spans="4:11" ht="14.5" customHeight="1" x14ac:dyDescent="0.35"/>
    <row r="232" spans="4:11" ht="14.5" customHeight="1" x14ac:dyDescent="0.35"/>
    <row r="233" spans="4:11" ht="14.5" customHeight="1" x14ac:dyDescent="0.35"/>
    <row r="234" spans="4:11" ht="14.5" customHeight="1" x14ac:dyDescent="0.35"/>
    <row r="235" spans="4:11" ht="14.5" customHeight="1" x14ac:dyDescent="0.35"/>
    <row r="236" spans="4:11" ht="14.5" customHeight="1" x14ac:dyDescent="0.35"/>
    <row r="237" spans="4:11" ht="14.5" customHeight="1" x14ac:dyDescent="0.35"/>
    <row r="238" spans="4:11" ht="14.5" customHeight="1" x14ac:dyDescent="0.35"/>
    <row r="239" spans="4:11" ht="14.5" customHeight="1" x14ac:dyDescent="0.35"/>
    <row r="240" spans="4:11"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sheetData>
  <autoFilter ref="D4:K230" xr:uid="{BEBF1B24-067A-4320-8566-28B6C2532622}"/>
  <sortState xmlns:xlrd2="http://schemas.microsoft.com/office/spreadsheetml/2017/richdata2" ref="D52:K123">
    <sortCondition ref="F52:F123"/>
  </sortState>
  <mergeCells count="134">
    <mergeCell ref="J32:J33"/>
    <mergeCell ref="K32:K33"/>
    <mergeCell ref="H220:H221"/>
    <mergeCell ref="G220:G221"/>
    <mergeCell ref="F220:F221"/>
    <mergeCell ref="D220:D221"/>
    <mergeCell ref="E220:E221"/>
    <mergeCell ref="F38:F39"/>
    <mergeCell ref="H32:H33"/>
    <mergeCell ref="G32:G33"/>
    <mergeCell ref="F32:F33"/>
    <mergeCell ref="E32:E33"/>
    <mergeCell ref="J206:J207"/>
    <mergeCell ref="K206:K207"/>
    <mergeCell ref="D55:D56"/>
    <mergeCell ref="E55:E56"/>
    <mergeCell ref="F55:F56"/>
    <mergeCell ref="G55:G56"/>
    <mergeCell ref="H55:H56"/>
    <mergeCell ref="J55:J56"/>
    <mergeCell ref="K55:K56"/>
    <mergeCell ref="H206:H207"/>
    <mergeCell ref="G206:G207"/>
    <mergeCell ref="E206:E207"/>
    <mergeCell ref="F206:F207"/>
    <mergeCell ref="D81:D82"/>
    <mergeCell ref="D83:D84"/>
    <mergeCell ref="E79:E80"/>
    <mergeCell ref="E81:E82"/>
    <mergeCell ref="E83:E84"/>
    <mergeCell ref="D206:D207"/>
    <mergeCell ref="J105:J106"/>
    <mergeCell ref="K105:K106"/>
    <mergeCell ref="D105:D106"/>
    <mergeCell ref="E105:E106"/>
    <mergeCell ref="H141:H142"/>
    <mergeCell ref="G141:G142"/>
    <mergeCell ref="F141:F142"/>
    <mergeCell ref="E141:E142"/>
    <mergeCell ref="D141:D142"/>
    <mergeCell ref="J141:J142"/>
    <mergeCell ref="J170:J171"/>
    <mergeCell ref="K170:K171"/>
    <mergeCell ref="J182:J183"/>
    <mergeCell ref="K182:K183"/>
    <mergeCell ref="F105:F106"/>
    <mergeCell ref="G105:G106"/>
    <mergeCell ref="H105:H106"/>
    <mergeCell ref="H81:H82"/>
    <mergeCell ref="H83:H84"/>
    <mergeCell ref="D170:D171"/>
    <mergeCell ref="E170:E171"/>
    <mergeCell ref="F170:F171"/>
    <mergeCell ref="G170:G171"/>
    <mergeCell ref="H170:H171"/>
    <mergeCell ref="D182:D183"/>
    <mergeCell ref="E182:E183"/>
    <mergeCell ref="F182:F183"/>
    <mergeCell ref="G182:G183"/>
    <mergeCell ref="H182:H183"/>
    <mergeCell ref="F81:F82"/>
    <mergeCell ref="F83:F84"/>
    <mergeCell ref="G81:G82"/>
    <mergeCell ref="G83:G84"/>
    <mergeCell ref="J50:J51"/>
    <mergeCell ref="K50:K51"/>
    <mergeCell ref="J52:J53"/>
    <mergeCell ref="K52:K53"/>
    <mergeCell ref="D79:D80"/>
    <mergeCell ref="F79:F80"/>
    <mergeCell ref="H79:H80"/>
    <mergeCell ref="D62:D63"/>
    <mergeCell ref="E62:E63"/>
    <mergeCell ref="F62:F63"/>
    <mergeCell ref="G62:G63"/>
    <mergeCell ref="H62:H63"/>
    <mergeCell ref="D52:D53"/>
    <mergeCell ref="E52:E53"/>
    <mergeCell ref="G79:G80"/>
    <mergeCell ref="J44:J45"/>
    <mergeCell ref="K44:K45"/>
    <mergeCell ref="J46:J47"/>
    <mergeCell ref="K46:K47"/>
    <mergeCell ref="J48:J49"/>
    <mergeCell ref="K48:K49"/>
    <mergeCell ref="J38:J39"/>
    <mergeCell ref="K38:K39"/>
    <mergeCell ref="J40:J41"/>
    <mergeCell ref="K40:K41"/>
    <mergeCell ref="J42:J43"/>
    <mergeCell ref="K42:K43"/>
    <mergeCell ref="G48:G49"/>
    <mergeCell ref="G50:G51"/>
    <mergeCell ref="G52:G53"/>
    <mergeCell ref="H38:H39"/>
    <mergeCell ref="H40:H41"/>
    <mergeCell ref="H42:H43"/>
    <mergeCell ref="H44:H45"/>
    <mergeCell ref="H46:H47"/>
    <mergeCell ref="H48:H49"/>
    <mergeCell ref="H50:H51"/>
    <mergeCell ref="H52:H53"/>
    <mergeCell ref="G42:G43"/>
    <mergeCell ref="G38:G39"/>
    <mergeCell ref="G40:G41"/>
    <mergeCell ref="G44:G45"/>
    <mergeCell ref="G46:G47"/>
    <mergeCell ref="F42:F43"/>
    <mergeCell ref="F44:F45"/>
    <mergeCell ref="F46:F47"/>
    <mergeCell ref="F48:F49"/>
    <mergeCell ref="F50:F51"/>
    <mergeCell ref="F52:F53"/>
    <mergeCell ref="E46:E47"/>
    <mergeCell ref="D48:D49"/>
    <mergeCell ref="E48:E49"/>
    <mergeCell ref="D50:D51"/>
    <mergeCell ref="E50:E51"/>
    <mergeCell ref="D42:D43"/>
    <mergeCell ref="E42:E43"/>
    <mergeCell ref="D44:D45"/>
    <mergeCell ref="E44:E45"/>
    <mergeCell ref="D46:D47"/>
    <mergeCell ref="D11:D12"/>
    <mergeCell ref="E11:E12"/>
    <mergeCell ref="F11:F12"/>
    <mergeCell ref="G11:G12"/>
    <mergeCell ref="H11:H12"/>
    <mergeCell ref="D38:D39"/>
    <mergeCell ref="E38:E39"/>
    <mergeCell ref="D40:D41"/>
    <mergeCell ref="E40:E41"/>
    <mergeCell ref="F40:F41"/>
    <mergeCell ref="D32:D33"/>
  </mergeCells>
  <phoneticPr fontId="93" type="noConversion"/>
  <hyperlinks>
    <hyperlink ref="I5" r:id="rId1" display="https://www.raizen.com.br/relatorioanual/2024/pt/" xr:uid="{73B423E1-4C2E-4F25-863A-45D2FD20D95C}"/>
    <hyperlink ref="I6:I7" r:id="rId2" display="https://www.raizen.com.br/relatorioanual/2024/pt/" xr:uid="{B1B1BCAD-1BB1-467A-B876-2202D26A9C6E}"/>
    <hyperlink ref="I10" r:id="rId3" display="https://www.raizen.com.br/relatorioanual/2024/pt/" xr:uid="{652F847E-25D8-40E5-80BF-7A34225F154D}"/>
    <hyperlink ref="I11" r:id="rId4" display="https://www.raizen.com.br/relatorioanual/2024/pt/" xr:uid="{E9A1D5F0-867B-417B-9218-89EB1002E289}"/>
    <hyperlink ref="I14:I20" r:id="rId5" display="Relatório Integrado (páginas 32, 33)" xr:uid="{E31A9A71-FF59-4813-A859-78DE305BFC99}"/>
    <hyperlink ref="I22:I23" r:id="rId6" display="https://www.raizen.com.br/relatorioanual/2024/pt/" xr:uid="{1FD1C265-5145-4838-B5B9-33EA141466F6}"/>
    <hyperlink ref="I26:I29" r:id="rId7" display="https://www.raizen.com.br/relatorioanual/2024/pt/" xr:uid="{F1A1D144-CE47-4D96-960B-EF8721988CC3}"/>
    <hyperlink ref="I32" r:id="rId8" display="https://www.raizen.com.br/relatorioanual/2024/pt/" xr:uid="{5BAF234F-A407-44D3-8341-92F3AA71D12D}"/>
    <hyperlink ref="I34" r:id="rId9" display="https://www.raizen.com.br/relatorioanual/2024/pt/" xr:uid="{6F2FD124-997F-4E4D-B921-E9AAB6A732C2}"/>
    <hyperlink ref="I36:I37" r:id="rId10" display="https://www.raizen.com.br/relatorioanual/2024/pt/" xr:uid="{32F49006-42B2-4D1D-8AA3-6ACFC17104EA}"/>
    <hyperlink ref="I38" r:id="rId11" display="https://www.raizen.com.br/relatorioanual/2024/pt/" xr:uid="{14D3315C-4613-4EA4-A477-BD46C3EDAC06}"/>
    <hyperlink ref="I40" r:id="rId12" display="https://www.raizen.com.br/relatorioanual/2024/pt/" xr:uid="{80F40C31-3987-4A46-8621-6CF3F32FCA9D}"/>
    <hyperlink ref="I42" r:id="rId13" display="https://www.raizen.com.br/relatorioanual/2024/pt/" xr:uid="{753A5114-A04E-43D1-A46A-078EE9C7BDFB}"/>
    <hyperlink ref="I44" r:id="rId14" display="https://www.raizen.com.br/relatorioanual/2024/pt/" xr:uid="{04BF04B9-3120-4140-979A-4F0E1B616EB1}"/>
    <hyperlink ref="I46" r:id="rId15" display="https://www.raizen.com.br/relatorioanual/2024/pt/" xr:uid="{107D18BA-BB98-4F51-8FCB-F21E86D73A34}"/>
    <hyperlink ref="I48" r:id="rId16" display="https://www.raizen.com.br/relatorioanual/2024/pt/" xr:uid="{571D456C-C3AE-4D63-B82F-D7C442A46AC9}"/>
    <hyperlink ref="I50" r:id="rId17" display="https://www.raizen.com.br/relatorioanual/2024/pt/" xr:uid="{8C5D56E2-E937-49EC-8FB3-504FF3B6598A}"/>
    <hyperlink ref="I52" r:id="rId18" display="https://www.raizen.com.br/relatorioanual/2024/pt/" xr:uid="{7E33BB1A-5A3B-4105-832A-B6A008FAA6AC}"/>
    <hyperlink ref="I55" r:id="rId19" display="https://www.raizen.com.br/relatorioanual/2024/pt/" xr:uid="{BEC3E2C5-CBAE-4FD1-A3C2-9A032164CFFF}"/>
    <hyperlink ref="I59" r:id="rId20" display="https://www.raizen.com.br/relatorioanual/2024/pt/" xr:uid="{77092898-A7FE-4C24-9015-BD1E26D158B0}"/>
    <hyperlink ref="I62" r:id="rId21" display="https://www.raizen.com.br/relatorioanual/2024/pt/" xr:uid="{6216AEC9-84C1-4943-81F3-C31BBF23E0E1}"/>
    <hyperlink ref="I70:I71" r:id="rId22" display="https://www.raizen.com.br/relatorioanual/2024/pt/" xr:uid="{92AB8152-C151-4965-8F05-EB808112268B}"/>
    <hyperlink ref="I76" r:id="rId23" display="https://www.raizen.com.br/relatorioanual/2024/pt/" xr:uid="{586E9EEB-37BF-4AD5-A8D8-0BECF1290BE3}"/>
    <hyperlink ref="I79" r:id="rId24" display="https://www.raizen.com.br/relatorioanual/2024/pt/" xr:uid="{EEC6CB36-8E3B-4090-94AA-E9C7745D4923}"/>
    <hyperlink ref="I81" r:id="rId25" display="https://www.raizen.com.br/relatorioanual/2024/pt/" xr:uid="{962BC64B-8F53-4D6A-BD56-1F47463CA1EC}"/>
    <hyperlink ref="I83" r:id="rId26" display="https://www.raizen.com.br/relatorioanual/2024/pt/" xr:uid="{287819BE-B032-4A97-B964-B1B4208FC328}"/>
    <hyperlink ref="I88:I89" r:id="rId27" display="https://www.raizen.com.br/relatorioanual/2024/pt/" xr:uid="{4896439A-1A5A-4094-872F-2533C2F5DAC5}"/>
    <hyperlink ref="I97:I98" r:id="rId28" display="https://www.raizen.com.br/relatorioanual/2024/pt/" xr:uid="{B684D3D8-5744-4498-90FC-1F8B947F9110}"/>
    <hyperlink ref="I100" r:id="rId29" display="https://www.raizen.com.br/relatorioanual/2024/pt/" xr:uid="{DC46B0B8-34F3-4474-AD65-7D99EF2994DF}"/>
    <hyperlink ref="I102:I103" r:id="rId30" display="https://www.raizen.com.br/relatorioanual/2024/pt/" xr:uid="{96E351F2-9CC7-40CF-B623-158B934629CD}"/>
    <hyperlink ref="I105" r:id="rId31" display="https://www.raizen.com.br/relatorioanual/2024/pt/" xr:uid="{514D6B55-9F6B-47FC-BE22-73C9C3C64CF6}"/>
    <hyperlink ref="I109" r:id="rId32" display="https://www.raizen.com.br/relatorioanual/2024/pt/" xr:uid="{FBA1ED88-759B-4AA4-A9B9-A175CFE16307}"/>
    <hyperlink ref="I124" r:id="rId33" display="https://www.raizen.com.br/relatorioanual/2024/pt/" xr:uid="{1D7E6798-FD7C-4426-BE46-BEE13E321558}"/>
    <hyperlink ref="I138" r:id="rId34" display="https://www.raizen.com.br/relatorioanual/2024/pt/" xr:uid="{8CB9B357-678E-45AD-90AB-FC9E273B0A0F}"/>
    <hyperlink ref="I140:I141" r:id="rId35" display="https://www.raizen.com.br/relatorioanual/2024/pt/" xr:uid="{F76F5F1E-E71E-4944-88C0-5F9BE882FBD1}"/>
    <hyperlink ref="I147" r:id="rId36" display="https://www.raizen.com.br/relatorioanual/2024/pt/" xr:uid="{BB0ABFA8-613C-4919-A631-1491849EF527}"/>
    <hyperlink ref="I152" r:id="rId37" display="https://www.raizen.com.br/relatorioanual/2024/pt/" xr:uid="{ED5F5A76-91F8-40EF-9A1E-548C71ABBA97}"/>
    <hyperlink ref="I161" r:id="rId38" display="https://www.raizen.com.br/relatorioanual/2024/pt/" xr:uid="{160CC7CB-E2D7-4479-8FB0-21B110A3FAB8}"/>
    <hyperlink ref="I163" r:id="rId39" display="https://www.raizen.com.br/relatorioanual/2024/pt/" xr:uid="{0E8F745A-99D3-40FE-9444-E48E3542C0B7}"/>
    <hyperlink ref="I170" r:id="rId40" display="https://www.raizen.com.br/relatorioanual/2024/pt/" xr:uid="{0A4A1340-C328-49D8-ADEB-EDDDFF710826}"/>
    <hyperlink ref="I182" r:id="rId41" display="https://www.raizen.com.br/relatorioanual/2024/pt/" xr:uid="{D590D88B-61CD-45FB-80A0-1E02C9B36816}"/>
    <hyperlink ref="I198:I201" r:id="rId42" display="https://www.raizen.com.br/relatorioanual/2024/pt/" xr:uid="{39C3594A-4112-4C97-8B94-43C71E71598E}"/>
    <hyperlink ref="I206" r:id="rId43" display="https://www.raizen.com.br/relatorioanual/2024/pt/" xr:uid="{05E529A2-DF3D-4E07-A0CA-0F6F5CF534B2}"/>
    <hyperlink ref="I208" r:id="rId44" display="https://www.raizen.com.br/relatorioanual/2024/pt/" xr:uid="{D5F6FCB2-4420-4763-9113-77EB98C6341E}"/>
    <hyperlink ref="I220" r:id="rId45" display="https://www.raizen.com.br/relatorioanual/2024/pt/" xr:uid="{98682BA2-2384-4512-89F1-3F37338175F4}"/>
    <hyperlink ref="I9" r:id="rId46" display="https://www.raizen.com.br/relatorioanual/2024/pt/" xr:uid="{997C2E68-4EA2-4075-AC03-0BCDC83910C9}"/>
    <hyperlink ref="I12" location="'Direitos Humanos &amp; bem-estar'!A1" display="Central de Indicadores" xr:uid="{756811A5-DEFD-49F0-AF39-E35A015629F2}"/>
    <hyperlink ref="I13" location="'Direitos Humanos &amp; bem-estar'!A1" display="Central de Indicadores" xr:uid="{3A813585-560B-4D59-98AE-E2983676A6E9}"/>
    <hyperlink ref="I35" location="'Direitos Humanos &amp; bem-estar'!A1" display="Central de Indicadores" xr:uid="{204EC981-2EED-4623-B992-450B002E12DF}"/>
    <hyperlink ref="I43" location="'Direitos Humanos &amp; bem-estar'!A1" display="Central de Indicadores" xr:uid="{63A64623-391C-4BB6-8979-9930AB5A1254}"/>
    <hyperlink ref="I99" location="'Direitos Humanos &amp; bem-estar'!A1" display="Central de Indicadores" xr:uid="{889D8AB3-C046-48E1-8680-B2718C6B2A85}"/>
    <hyperlink ref="I101" location="'Direitos Humanos &amp; bem-estar'!A1" display="Central de Indicadores" xr:uid="{AFC8405F-3842-4273-A3BF-4974DB9E9997}"/>
    <hyperlink ref="I104" location="'Direitos Humanos &amp; bem-estar'!A1" display="Central de Indicadores" xr:uid="{5DA3C610-5BB4-41E8-82D2-282291EC83B7}"/>
    <hyperlink ref="I106" location="'Direitos Humanos &amp; bem-estar'!A1" display="Central de Indicadores" xr:uid="{1AD226AD-F65B-4144-8304-999196806AC2}"/>
    <hyperlink ref="I107:I108" location="'Direitos Humanos &amp; bem-estar'!A1" display="Central de Indicadores" xr:uid="{AB49EC03-179B-4780-9144-3214AF112D5C}"/>
    <hyperlink ref="I110" location="'Direitos Humanos &amp; bem-estar'!A1" display="Central de Indicadores" xr:uid="{A966868E-0232-4CCF-A306-C0AF582E92C7}"/>
    <hyperlink ref="I114:I117" location="'Direitos Humanos &amp; bem-estar'!A1" display="Central de Indicadores" xr:uid="{D501C543-327C-4AD0-8A40-BB97C6775B68}"/>
    <hyperlink ref="I119" location="'Direitos Humanos &amp; bem-estar'!A1" display="Central de Indicadores" xr:uid="{D3CD1421-1615-4CE9-8106-753F58E23009}"/>
    <hyperlink ref="I149" location="'Direitos Humanos &amp; bem-estar'!A1" display="Central de Indicadores" xr:uid="{CEE428A2-8F76-4D75-9B18-5F3269C0AD4A}"/>
    <hyperlink ref="I190:I191" location="'Direitos Humanos &amp; bem-estar'!A1" display="Central de Indicadores" xr:uid="{5E995F8A-C894-4010-8D7B-D1AE068752F3}"/>
    <hyperlink ref="I212:I213" location="'Direitos Humanos &amp; bem-estar'!A1" display="Central de Indicadores" xr:uid="{7644C7BD-C87A-4847-A975-C0A17B56753F}"/>
    <hyperlink ref="I214" location="'Direitos Humanos &amp; bem-estar'!A1" display="Central de Indicadores" xr:uid="{09C7B613-7242-46EC-8A31-97FFAA326F81}"/>
    <hyperlink ref="I215" location="'Direitos Humanos &amp; bem-estar'!A1" display="Central de Indicadores" xr:uid="{4A937633-5875-4D24-BF77-7174D65A77B2}"/>
    <hyperlink ref="I217:I219" location="'Direitos Humanos &amp; bem-estar'!A1" display="Central de Indicadores" xr:uid="{164DD1E1-80F6-4243-A040-379CF2EC2948}"/>
    <hyperlink ref="I230" location="'Outros indicadores'!A1" display="Central de Indicadores" xr:uid="{F8C7BE73-77A9-4347-859A-64802241F65A}"/>
    <hyperlink ref="I229" location="'Outros indicadores'!A1" display="Central de Indicadores" xr:uid="{3F53B466-0152-4742-99ED-241942404F36}"/>
    <hyperlink ref="I227" location="'Outros indicadores'!A1" display="Central de Indicadores" xr:uid="{81DFED61-AAC6-4928-A202-E99D2080915E}"/>
    <hyperlink ref="I54" location="'Outros indicadores'!A1" display="Central de Indicadores" xr:uid="{958556FF-2CDF-427F-9E2C-B1C2AEA345FD}"/>
    <hyperlink ref="I90" location="'Outros indicadores'!A1" display="Central de Indicadores" xr:uid="{E23F7925-B743-4830-84E4-E3F0459627F2}"/>
    <hyperlink ref="I91" location="'Outros indicadores'!A1" display="Central de Indicadores" xr:uid="{E0394ED2-307E-4FE9-AAFF-6EF59446418D}"/>
    <hyperlink ref="I92" location="'Outros indicadores'!A1" display="Central de Indicadores" xr:uid="{298CC201-473E-4D13-B4B4-163E6B9397AE}"/>
    <hyperlink ref="I154" location="'Outros indicadores'!A1" display="Central de Indicadores" xr:uid="{7469B2CE-7902-4D6C-9039-D68B565135CB}"/>
    <hyperlink ref="I155" location="'Outros indicadores'!A1" display="Central de Indicadores" xr:uid="{0378424B-8FF2-47F1-9E2B-AB04CAA482D9}"/>
    <hyperlink ref="I156" location="'Outros indicadores'!A1" display="Central de Indicadores" xr:uid="{1792242A-1E2B-4BE2-BB66-927664957B91}"/>
    <hyperlink ref="I157" location="'Outros indicadores'!A1" display="Central de Indicadores" xr:uid="{113723B3-D04B-4C60-BDDD-9FECEEE23D1A}"/>
    <hyperlink ref="I167" location="'Outros indicadores'!A1" display="Central de Indicadores" xr:uid="{04B7F66E-4B26-4361-9FC0-63C0C971B26F}"/>
    <hyperlink ref="I168" location="'Outros indicadores'!A1" display="Central de Indicadores" xr:uid="{FFC10C55-B7F7-46A9-BA0A-8E4036740C8F}"/>
    <hyperlink ref="I169" location="'Outros indicadores'!A1" display="Central de Indicadores" xr:uid="{1278092A-A90D-4434-BE2B-0DBD136E7D6E}"/>
    <hyperlink ref="I177" location="'Outros indicadores'!A1" display="Central de Indicadores" xr:uid="{022D316F-C874-43A9-9F73-DE291463A077}"/>
    <hyperlink ref="I178" location="'Outros indicadores'!A1" display="Central de Indicadores" xr:uid="{63CA04B6-BD83-4E9C-9151-E34551DEEF1E}"/>
    <hyperlink ref="I193" location="'Outros indicadores'!A1" display="Central de Indicadores" xr:uid="{239B6470-387F-42C2-9361-4A9154F93C30}"/>
    <hyperlink ref="I189" location="'Outros indicadores'!A1" display="Central de Indicadores" xr:uid="{ED8DB3D9-059D-4795-BF86-76B7AA5137BE}"/>
    <hyperlink ref="I181" location="'Outros indicadores'!A1" display="Central de Indicadores" xr:uid="{F37EF163-6546-422A-87A5-DC7426E058DB}"/>
    <hyperlink ref="I180" location="'Outros indicadores'!A1" display="Central de Indicadores" xr:uid="{226FC120-F941-401D-A2D2-DFDDAF2F0545}"/>
    <hyperlink ref="I179" location="'Outros indicadores'!A1" display="Central de Indicadores" xr:uid="{3EA35667-4B60-4491-B990-62C916EEBBB2}"/>
    <hyperlink ref="I197" location="'Outros indicadores'!A1" display="Central de Indicadores" xr:uid="{AD15685A-13CF-49A1-83E7-F0A822041CDA}"/>
    <hyperlink ref="I196" location="'Outros indicadores'!A1" display="Central de Indicadores" xr:uid="{2D0A0DA7-EE72-49A3-BB78-E83358AB0DF7}"/>
    <hyperlink ref="I195" location="'Outros indicadores'!A1" display="Central de Indicadores" xr:uid="{26385424-B663-46BF-80E8-A945A16B1E14}"/>
    <hyperlink ref="I194" location="'Outros indicadores'!A1" display="Central de Indicadores" xr:uid="{4EACDF75-816E-41C2-8C5A-F6225C7678DC}"/>
    <hyperlink ref="I60" location="'Compras sustentáveis'!A1" display="Central de Indicadores" xr:uid="{5FEF7ED5-7DE2-4AC2-879F-2AB8F7C56130}"/>
    <hyperlink ref="I93" location="'Compras sustentáveis'!A1" display="Central de Indicadores" xr:uid="{66B4B247-E96B-4574-B7B7-5E723F3E0057}"/>
    <hyperlink ref="I94" location="'Compras sustentáveis'!A1" display="Central de Indicadores" xr:uid="{6C8564FB-01FD-472D-8CCB-E8707F690C1F}"/>
    <hyperlink ref="I122" location="'Compras sustentáveis'!A1" display="Central de Indicadores" xr:uid="{83F19557-645F-433B-92DE-7DBD2B99329E}"/>
    <hyperlink ref="I123" location="'Compras sustentáveis'!A1" display="Central de Indicadores" xr:uid="{3544DE0A-814A-4B57-B3B3-8509C46C1C3B}"/>
    <hyperlink ref="I139" location="'Compras sustentáveis'!A1" display="Central de Indicadores" xr:uid="{565BE320-7D40-4717-8E28-002D67161300}"/>
    <hyperlink ref="I150" location="'Compras sustentáveis'!A1" display="Central de Indicadores" xr:uid="{5694D1E8-5075-42EE-AA5F-AA6918E0F47B}"/>
    <hyperlink ref="I151" location="'Compras sustentáveis'!A1" display="Central de Indicadores" xr:uid="{68DD9FE9-69BC-4444-9B64-E721B6BBCF33}"/>
    <hyperlink ref="I164" location="'Compras sustentáveis'!A1" display="Central de Indicadores" xr:uid="{AC4EC715-3B98-4676-998D-8001239451B7}"/>
    <hyperlink ref="I95" location="'Diversidade &amp; inclusão'!A1" display="Central de Indicadores" xr:uid="{1F08D367-6537-4354-A980-FC8FDC855D17}"/>
    <hyperlink ref="I96" location="'Diversidade &amp; inclusão'!A1" display="Central de Indicadores" xr:uid="{DFB17DF1-754B-4A3C-A51E-348B622CDB4E}"/>
    <hyperlink ref="I111" location="'Diversidade &amp; inclusão'!A1" display="Central de Indicadores" xr:uid="{A1C37E05-2AA3-4CE1-8A0B-C505D4BF0AC3}"/>
    <hyperlink ref="I112" location="'Diversidade &amp; inclusão'!A1" display="Central de Indicadores" xr:uid="{F02043EC-95C2-4CBA-AEFA-3156A9806E83}"/>
    <hyperlink ref="I113" location="'Diversidade &amp; inclusão'!A1" display="Central de Indicadores" xr:uid="{28AC36E7-A503-4D08-AF1A-13CD79B31EFA}"/>
    <hyperlink ref="I137" location="'Diversidade &amp; inclusão'!A1" display="Central de Indicadores" xr:uid="{2E0E51A5-E922-41D6-89A3-E7FA6769B7CD}"/>
    <hyperlink ref="I209" location="'Diversidade &amp; inclusão'!A1" display="Central de Indicadores" xr:uid="{2E5D76D2-0A91-4983-90AA-8B59FD0D9918}"/>
    <hyperlink ref="I210" location="'Diversidade &amp; inclusão'!A1" display="Central de Indicadores" xr:uid="{0637D103-C3A7-4DC0-826B-A8A31AA5C3F4}"/>
    <hyperlink ref="I216" location="'Diversidade &amp; inclusão'!A1" display="Central de Indicadores" xr:uid="{108D2586-A6E0-4448-9514-D291C8210CB6}"/>
    <hyperlink ref="I225" location="'Diversidade &amp; inclusão'!A1" display="Central de Indicadores" xr:uid="{FE309EC8-0B64-404E-98E2-08EB327D61A3}"/>
    <hyperlink ref="I226" location="'Diversidade &amp; inclusão'!A1" display="Central de Indicadores" xr:uid="{5B7687E5-AABB-40D0-B927-9FA1E3EDA5F1}"/>
    <hyperlink ref="I21" location="'Ética &amp; Governança'!A1" display="Central de Indicadores" xr:uid="{79852E89-F656-4B70-8C40-391453AE101F}"/>
    <hyperlink ref="I24" location="'Ética &amp; Governança'!A1" display="Central de Indicadores" xr:uid="{E0B7B129-3943-47A2-B82E-A9541A68DB0C}"/>
    <hyperlink ref="I25" location="'Ética &amp; Governança'!A1" display="Central de Indicadores" xr:uid="{20091655-B2AD-4F1B-921F-B21C2E5326FC}"/>
    <hyperlink ref="I30" location="'Ética &amp; Governança'!A1" display="Central de Indicadores" xr:uid="{9E7F490F-84DA-4236-AFD5-1FA167046E56}"/>
    <hyperlink ref="I31" location="'Ética &amp; Governança'!A1" display="Central de Indicadores" xr:uid="{FE8F8007-B3A7-4A96-8353-2F2D2FE71FD9}"/>
    <hyperlink ref="I61" location="'Ética &amp; Governança'!A1" display="Central de Indicadores" xr:uid="{0BA70564-6880-4A2F-B620-8D1C91D43923}"/>
    <hyperlink ref="I64" location="'Ética &amp; Governança'!A1" display="Central de Indicadores" xr:uid="{E3FBB646-A3D3-4D37-8D49-63EDDAB29FD4}"/>
    <hyperlink ref="I65" location="'Ética &amp; Governança'!A1" display="Central de Indicadores" xr:uid="{3D8F4210-34A6-4EBE-AA08-31560246610E}"/>
    <hyperlink ref="I127" location="'Ética &amp; Governança'!A1" display="Central de Indicadores" xr:uid="{2EE7033C-4D17-4A3C-A992-1E6CBECC7625}"/>
    <hyperlink ref="I128" location="'Ética &amp; Governança'!A1" display="Central de Indicadores" xr:uid="{9DA739F2-F279-4563-8B66-B81FBC067145}"/>
    <hyperlink ref="I165" location="'Ética &amp; Governança'!A1" display="Central de Indicadores" xr:uid="{62CAD0D9-6933-4313-93CE-229E6913C6BC}"/>
    <hyperlink ref="I166" location="'Ética &amp; Governança'!A1" display="Central de Indicadores" xr:uid="{77C5D8B5-E6C4-4EC5-8DCC-CF0058C370B5}"/>
    <hyperlink ref="I192" location="'Ética &amp; Governança'!A1" display="Central de Indicadores" xr:uid="{5F0799BD-C2F2-4626-ABD6-5EE342B6AC96}"/>
    <hyperlink ref="I202" location="'Ética &amp; Governança'!A1" display="Central de Indicadores" xr:uid="{F33944FD-FAD6-4E75-927D-3CE3A491604C}"/>
    <hyperlink ref="I203" location="'Ética &amp; Governança'!A1" display="Central de Indicadores" xr:uid="{6339284E-F04F-4187-80D1-CF67AA602475}"/>
    <hyperlink ref="I204" location="'Ética &amp; Governança'!A1" display="Central de Indicadores" xr:uid="{3367A4ED-C184-417E-8818-347CB219E58F}"/>
    <hyperlink ref="I205" location="'Ética &amp; Governança'!A1" display="Central de Indicadores" xr:uid="{2430108A-E61F-4343-B5DF-10FD19EEDE84}"/>
    <hyperlink ref="I228" location="'Ética &amp; Governança'!A1" display="Central de Indicadores" xr:uid="{FFE6E5F2-5C9D-447F-8905-6C95CAB7D246}"/>
    <hyperlink ref="I75" location="'Gestão agrícola'!A1" display="Central de Indicadores" xr:uid="{AA93DCFA-60D4-4779-9C5F-4FBBF4194759}"/>
    <hyperlink ref="I77" location="'Gestão agrícola'!A1" display="Central de Indicadores" xr:uid="{D91B0EF2-FD4D-4282-BB5B-E4A188AB3351}"/>
    <hyperlink ref="I78" location="'Gestão agrícola'!A1" display="Central de Indicadores" xr:uid="{FE4251CF-28B8-4982-9C3D-06094D39A693}"/>
    <hyperlink ref="I129" location="'Gestão agrícola'!A1" display="Central de Indicadores" xr:uid="{3FED6EAD-B44A-43B3-AB0F-3FF026741F45}"/>
    <hyperlink ref="I130" location="'Gestão agrícola'!A1" display="Central de Indicadores" xr:uid="{2C4B9B2C-B910-4417-AD15-90B3CFFB2982}"/>
    <hyperlink ref="I131" location="'Gestão agrícola'!A1" display="Central de Indicadores" xr:uid="{25DBEC2C-6E40-4182-9064-D2BE7E91AE1A}"/>
    <hyperlink ref="I132" location="'Gestão agrícola'!A1" display="Central de Indicadores" xr:uid="{699A6CFF-5F84-40DE-AB4A-04431DEA6490}"/>
    <hyperlink ref="I133" location="'Gestão agrícola'!A1" display="Central de Indicadores" xr:uid="{F7961E9D-CA07-4CCE-B056-5F9AA080FE4B}"/>
    <hyperlink ref="I174" location="'Gestão agrícola'!A1" display="Central de Indicadores" xr:uid="{F8D27C48-B23D-486A-98BF-E00CA2366BD2}"/>
    <hyperlink ref="I175" location="'Gestão agrícola'!A1" display="Central de Indicadores" xr:uid="{05025028-9461-4212-B501-5AC540AEF814}"/>
    <hyperlink ref="I176" location="'Gestão agrícola'!A1" display="Central de Indicadores" xr:uid="{803DDD5D-12B3-451F-ABC4-3BDE25541B2A}"/>
    <hyperlink ref="I223" location="'Gestão agrícola'!A1" display="Central de Indicadores" xr:uid="{0381038F-1DFF-4BAB-BAF2-A7C722864B08}"/>
    <hyperlink ref="I72" location="'Gestão hídrica'!A1" display="Central de Indicadores" xr:uid="{8E3EE673-6402-4FA7-93D3-4DD38D2CC4F4}"/>
    <hyperlink ref="I73" location="'Gestão hídrica'!A1" display="Central de Indicadores" xr:uid="{356F4BD4-5727-41BF-8872-D6DD5B2F315C}"/>
    <hyperlink ref="I74" location="'Gestão hídrica'!A1" display="Central de Indicadores" xr:uid="{5B951480-6A55-4D72-B335-3293E87FD5F0}"/>
    <hyperlink ref="I146" location="'Gestão hídrica'!A1" display="Central de Indicadores" xr:uid="{3D359DCD-CD05-4A77-B599-DD20C4B65E38}"/>
    <hyperlink ref="I148" location="'Gestão hídrica'!A1" display="Central de Indicadores" xr:uid="{A3D6B4F8-8C84-451B-8087-127FCDBC1191}"/>
    <hyperlink ref="I160" location="'Gestão hídrica'!A1" display="Central de Indicadores" xr:uid="{89150840-0A0F-4E73-9BB9-431B938E4BAB}"/>
    <hyperlink ref="I162" location="'Gestão hídrica'!A1" display="Central de Indicadores" xr:uid="{1E86CBB8-D426-4B6B-BB86-3C0B18306D1A}"/>
    <hyperlink ref="I187" location="'Gestão hídrica'!A1" display="Central de Indicadores" xr:uid="{9D0DECBF-DDD3-4862-9958-D83A049418F3}"/>
    <hyperlink ref="I188" location="'Gestão hídrica'!A1" display="Central de Indicadores" xr:uid="{2FAB725E-BA1E-4460-BB27-FC49654AB8AC}"/>
    <hyperlink ref="I224" location="'Gestão hídrica'!A1" display="Central de Indicadores" xr:uid="{7B816FD0-35D2-418F-B62D-7D47480D010B}"/>
    <hyperlink ref="I66" location="'Mudanças climáticas '!A1" display="Central de Indicadores" xr:uid="{C1128D15-3815-4BC1-AC5D-01A0627E707D}"/>
    <hyperlink ref="I67" location="'Mudanças climáticas '!A1" display="Central de Indicadores" xr:uid="{A3DFF986-BF30-4916-89A9-250DC510E3E9}"/>
    <hyperlink ref="I68" location="'Mudanças climáticas '!A1" display="Central de Indicadores" xr:uid="{595A51E0-F3FE-4B8C-9C1A-E037A140A2F5}"/>
    <hyperlink ref="I69" location="'Mudanças climáticas '!A1" display="Central de Indicadores" xr:uid="{90CE5F17-27A8-41BD-A1E6-8462C7CE4778}"/>
    <hyperlink ref="I85" location="'Mudanças climáticas '!A1" display="Central de Indicadores" xr:uid="{78A027A5-9485-483D-94F4-10BDE23A3436}"/>
    <hyperlink ref="I86" location="'Mudanças climáticas '!A1" display="Central de Indicadores" xr:uid="{4E1540FF-F5D5-49D1-9311-56A97367F30F}"/>
    <hyperlink ref="I87" location="'Mudanças climáticas '!A1" display="Central de Indicadores" xr:uid="{63B72664-EA76-4FD1-B337-35CA370350D5}"/>
    <hyperlink ref="I143" location="'Mudanças climáticas '!A1" display="Central de Indicadores" xr:uid="{3B70D8FF-F3B5-439D-A4E1-115A9D8362AE}"/>
    <hyperlink ref="I144" location="'Mudanças climáticas '!A1" display="Central de Indicadores" xr:uid="{313CA063-0474-4AAF-8612-692621F4B2E4}"/>
    <hyperlink ref="I145" location="'Mudanças climáticas '!A1" display="Central de Indicadores" xr:uid="{8264F946-D314-49FD-9687-93D8709F1A45}"/>
    <hyperlink ref="I153" location="'Mudanças climáticas '!A1" display="Central de Indicadores" xr:uid="{A418FC76-50B4-4734-A0BC-26D1615E8C4B}"/>
    <hyperlink ref="I158" location="'Mudanças climáticas '!A1" display="Central de Indicadores" xr:uid="{115CCB14-871E-41A2-8C45-7C623D46ADB0}"/>
    <hyperlink ref="I159" location="'Mudanças climáticas '!A1" display="Central de Indicadores" xr:uid="{9F26F2CD-A9E2-4E2C-BFFB-3B6372BCC881}"/>
    <hyperlink ref="I173" location="'Mudanças climáticas '!A1" display="Central de Indicadores" xr:uid="{776C8A18-BCF3-4EA4-93B4-51AD3AEB3BD2}"/>
    <hyperlink ref="I172" location="'Mudanças climáticas '!A1" display="Central de Indicadores" xr:uid="{D158F97D-DC82-4294-BADD-AFC54417062E}"/>
    <hyperlink ref="I184" location="'Mudanças climáticas '!A1" display="Central de Indicadores" xr:uid="{F7E13230-8FB0-4772-AEBC-0DEA805A138A}"/>
    <hyperlink ref="I185" location="'Mudanças climáticas '!A1" display="Central de Indicadores" xr:uid="{416B1771-8EF6-47B4-8D72-7F98CB6EEE97}"/>
    <hyperlink ref="I186" location="'Mudanças climáticas '!A1" display="Central de Indicadores" xr:uid="{A5976BAE-5F4C-4137-BD5D-6ECD2DE5430A}"/>
    <hyperlink ref="I222" location="'Mudanças climáticas '!A1" display="Central de Indicadores" xr:uid="{51D06CA5-8F08-4EE9-B23B-4246F6A6CEC5}"/>
    <hyperlink ref="I57" location="'Relacionamento comunidades'!A1" display="Central de Indicadores" xr:uid="{CCE3EB37-102D-4427-8A91-AD125F3A9B8F}"/>
    <hyperlink ref="I58" location="'Relacionamento comunidades'!A1" display="Central de Indicadores" xr:uid="{242849C4-4A1D-4E22-A460-18831389E4C3}"/>
    <hyperlink ref="I118" location="'Relacionamento comunidades'!A1" display="Central de Indicadores" xr:uid="{5BA2DD80-99DC-4965-BFF3-CDA15D7326FB}"/>
    <hyperlink ref="I120" location="'Relacionamento comunidades'!A1" display="Central de Indicadores" xr:uid="{1A1E8F3F-5A9E-4E14-A9B0-17976C3014F4}"/>
    <hyperlink ref="I121" location="'Relacionamento comunidades'!A1" display="Central de Indicadores" xr:uid="{F63CC1CE-8C61-4B13-ADE7-52911511826B}"/>
    <hyperlink ref="I125" location="'Relacionamento comunidades'!A1" display="Central de Indicadores" xr:uid="{57B95A72-D02B-406C-BDEB-8ABB51640840}"/>
    <hyperlink ref="I126" location="'Relacionamento comunidades'!A1" display="Central de Indicadores" xr:uid="{16E0C0FD-5523-4ABC-83C4-4E93F18C118B}"/>
    <hyperlink ref="I134" location="'Relacionamento comunidades'!A1" display="Central de Indicadores" xr:uid="{130A156E-1794-47DA-856F-ECEF774C3891}"/>
    <hyperlink ref="I135" location="'Relacionamento comunidades'!A1" display="Central de Indicadores" xr:uid="{2EAD92B9-1344-48E3-800C-8912D03EE12A}"/>
    <hyperlink ref="I136" location="'Relacionamento comunidades'!A1" display="Central de Indicadores" xr:uid="{683854EA-6BB5-492D-8B1D-7E8FFA38AEA2}"/>
    <hyperlink ref="I211" location="'Relacionamento comunidades'!A1" display="Central de Indicadores" xr:uid="{4C9FA380-81C9-40D2-9290-CA79BA04CD38}"/>
    <hyperlink ref="I39" location="'Mudanças climáticas '!A1" display="Central de Indicadores" xr:uid="{44B7248C-C52E-42FD-A2D2-863C251EAE9D}"/>
    <hyperlink ref="I41" location="'Mudanças climáticas '!A1" display="Central de Indicadores" xr:uid="{6E1F656D-9236-4ADF-99F4-4ED39F561019}"/>
    <hyperlink ref="I56" location="'Mudanças climáticas '!A1" display="Central de Indicadores" xr:uid="{41BDA9FC-47AF-4F50-B1C2-BB9DFDCC7636}"/>
    <hyperlink ref="I80" location="'Mudanças climáticas '!A1" display="Central de Indicadores" xr:uid="{16EF2864-C4CB-4F1E-A1C9-4E73CF123848}"/>
    <hyperlink ref="I82" location="'Mudanças climáticas '!A1" display="Central de Indicadores" xr:uid="{C291E1D6-9523-49F9-9C14-7ACFEB8625A4}"/>
    <hyperlink ref="I84" location="'Mudanças climáticas '!A1" display="Central de Indicadores" xr:uid="{6B8AEFAF-3F09-44C7-B2B3-E6E9C191BB58}"/>
    <hyperlink ref="I142" location="'Mudanças climáticas '!A1" display="Central de Indicadores" xr:uid="{EE3330F6-DCA2-4D9A-A331-AE330ED2F6C6}"/>
    <hyperlink ref="I171" location="'Mudanças climáticas '!A1" display="Central de Indicadores" xr:uid="{5B3314F4-FC1D-4429-A9A2-B616F170AEDA}"/>
    <hyperlink ref="I183" location="'Mudanças climáticas '!A1" display="Central de Indicadores" xr:uid="{D56A4773-4BA5-4D30-8251-72E51B681681}"/>
    <hyperlink ref="I221" location="'Mudanças climáticas '!A1" display="Central de Indicadores" xr:uid="{829CBD3D-220B-434C-B6F3-C8E12290DB5B}"/>
    <hyperlink ref="I207" location="'Ética &amp; Governança'!A1" display="Central de Indicadores" xr:uid="{080F9D4D-CFA8-4942-872B-BD33516D398F}"/>
    <hyperlink ref="I47" location="'Ética &amp; Governança'!A1" display="Central de Indicadores" xr:uid="{A662026A-F713-44AC-9DAE-5C1C99E01681}"/>
    <hyperlink ref="I33" location="'Ética &amp; Governança'!A1" display="Central de Indicadores" xr:uid="{F0281579-BE81-4A47-82FF-3E50186F0A6C}"/>
    <hyperlink ref="I45" location="'Diversidade &amp; inclusão'!A1" display="Central de Indicadores" xr:uid="{7EA17318-2981-477E-ACF7-ACD44D9EEA50}"/>
    <hyperlink ref="I49" location="'Compras sustentáveis'!A1" display="Central de Indicadores" xr:uid="{6DCC00A5-F577-47B8-B8B0-9FDDF913914B}"/>
    <hyperlink ref="I51" location="'Relacionamento comunidades'!A1" display="Central de Indicadores" xr:uid="{DD605E4F-CDB0-465A-A837-7B33C555768D}"/>
    <hyperlink ref="I53" location="'Gestão hídrica'!A1" display="Central de Indicadores" xr:uid="{3F4B56D2-5B6F-436C-B104-E9DC92C18B4E}"/>
  </hyperlinks>
  <pageMargins left="0.7" right="0.7" top="0.75" bottom="0.75" header="0.3" footer="0.3"/>
  <pageSetup paperSize="9" orientation="portrait" horizontalDpi="1200" verticalDpi="1200" r:id="rId47"/>
  <headerFooter>
    <oddFooter>&amp;L_x000D_&amp;1#&amp;"Calibri"&amp;10&amp;K000000 Público</oddFooter>
  </headerFooter>
  <ignoredErrors>
    <ignoredError sqref="F34:F35 F18:F32" twoDigitTextYear="1"/>
  </ignoredErrors>
  <drawing r:id="rId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3AA2-0915-4670-BF5F-B437FF66D939}">
  <dimension ref="A1:AC318"/>
  <sheetViews>
    <sheetView showGridLines="0" showRowColHeaders="0" zoomScale="90" zoomScaleNormal="90" zoomScaleSheetLayoutView="90" workbookViewId="0">
      <pane xSplit="1" topLeftCell="B1" activePane="topRight" state="frozen"/>
      <selection activeCell="D19" sqref="D19:J19"/>
      <selection pane="topRight"/>
    </sheetView>
  </sheetViews>
  <sheetFormatPr defaultColWidth="8.453125" defaultRowHeight="0" customHeight="1" zeroHeight="1" x14ac:dyDescent="0.35"/>
  <cols>
    <col min="1" max="1" width="29.453125" style="325" customWidth="1"/>
    <col min="2" max="2" width="4.453125" style="326" customWidth="1"/>
    <col min="3" max="3" width="3.453125" style="404" customWidth="1"/>
    <col min="4" max="4" width="14.453125" style="405" customWidth="1"/>
    <col min="5" max="5" width="29.453125" style="406" customWidth="1"/>
    <col min="6" max="6" width="42" style="406" customWidth="1"/>
    <col min="7" max="7" width="14.453125" style="407" customWidth="1"/>
    <col min="8" max="8" width="17.453125" style="407" customWidth="1"/>
    <col min="9" max="13" width="13.453125" style="407" customWidth="1"/>
    <col min="14" max="14" width="8.453125" style="409" customWidth="1"/>
    <col min="15" max="15" width="34.453125" style="406" customWidth="1"/>
    <col min="16" max="16" width="28.453125" style="406" customWidth="1"/>
    <col min="17" max="17" width="73.453125" style="408" customWidth="1"/>
    <col min="18" max="18" width="14.453125" style="334" customWidth="1"/>
    <col min="19" max="19" width="2.453125" style="404" customWidth="1"/>
    <col min="20" max="16384" width="8.453125" style="326"/>
  </cols>
  <sheetData>
    <row r="1" spans="1:29" s="2" customFormat="1" ht="24" customHeight="1" x14ac:dyDescent="0.45">
      <c r="A1" s="8"/>
      <c r="C1" s="271"/>
      <c r="D1" s="150" t="s">
        <v>923</v>
      </c>
      <c r="E1" s="301"/>
      <c r="F1" s="300"/>
      <c r="G1" s="149"/>
      <c r="H1" s="149"/>
      <c r="I1" s="149"/>
      <c r="J1" s="730"/>
      <c r="K1" s="730"/>
      <c r="L1" s="730"/>
      <c r="M1" s="730"/>
      <c r="N1" s="277"/>
      <c r="O1" s="170"/>
      <c r="P1" s="170"/>
      <c r="Q1" s="149"/>
      <c r="R1" s="170"/>
      <c r="S1" s="271"/>
      <c r="T1" s="1"/>
      <c r="U1" s="1"/>
      <c r="V1" s="1"/>
      <c r="W1" s="1"/>
      <c r="X1" s="1"/>
      <c r="Y1" s="1"/>
      <c r="Z1" s="1"/>
      <c r="AA1" s="1"/>
      <c r="AB1" s="1"/>
      <c r="AC1" s="1"/>
    </row>
    <row r="2" spans="1:29" s="147" customFormat="1" ht="30" customHeight="1" x14ac:dyDescent="0.35">
      <c r="A2" s="9"/>
      <c r="C2" s="272"/>
      <c r="D2" s="273" t="s">
        <v>0</v>
      </c>
      <c r="E2" s="453" t="s">
        <v>1446</v>
      </c>
      <c r="F2" s="273" t="s">
        <v>1447</v>
      </c>
      <c r="G2" s="454" t="s">
        <v>7</v>
      </c>
      <c r="H2" s="273" t="s">
        <v>13</v>
      </c>
      <c r="I2" s="455" t="s">
        <v>211</v>
      </c>
      <c r="J2" s="274" t="s">
        <v>197</v>
      </c>
      <c r="K2" s="455" t="s">
        <v>196</v>
      </c>
      <c r="L2" s="274" t="s">
        <v>896</v>
      </c>
      <c r="M2" s="455" t="s">
        <v>897</v>
      </c>
      <c r="N2" s="278"/>
      <c r="O2" s="680" t="s">
        <v>3</v>
      </c>
      <c r="P2" s="454" t="s">
        <v>14</v>
      </c>
      <c r="Q2" s="273" t="s">
        <v>12</v>
      </c>
      <c r="R2" s="454" t="s">
        <v>10</v>
      </c>
      <c r="S2" s="272"/>
      <c r="T2" s="148"/>
      <c r="U2" s="148"/>
      <c r="V2" s="148"/>
      <c r="W2" s="148"/>
      <c r="X2" s="148"/>
      <c r="Y2" s="148"/>
      <c r="Z2" s="148"/>
      <c r="AA2" s="148"/>
      <c r="AB2" s="148"/>
      <c r="AC2" s="148"/>
    </row>
    <row r="3" spans="1:29" ht="30" customHeight="1" x14ac:dyDescent="0.3">
      <c r="A3" s="322"/>
      <c r="C3" s="271"/>
      <c r="D3" s="716" t="s">
        <v>15</v>
      </c>
      <c r="E3" s="722" t="s">
        <v>16</v>
      </c>
      <c r="F3" s="692" t="s">
        <v>1487</v>
      </c>
      <c r="G3" s="328" t="s">
        <v>8</v>
      </c>
      <c r="H3" s="327" t="s">
        <v>18</v>
      </c>
      <c r="I3" s="327">
        <v>100</v>
      </c>
      <c r="J3" s="329">
        <v>101</v>
      </c>
      <c r="K3" s="330">
        <v>103</v>
      </c>
      <c r="L3" s="330">
        <v>101</v>
      </c>
      <c r="M3" s="331">
        <v>114</v>
      </c>
      <c r="N3" s="277"/>
      <c r="O3" s="696" t="s">
        <v>19</v>
      </c>
      <c r="P3" s="699" t="s">
        <v>20</v>
      </c>
      <c r="Q3" s="725" t="s">
        <v>1161</v>
      </c>
      <c r="R3" s="703" t="s">
        <v>21</v>
      </c>
      <c r="S3" s="271"/>
      <c r="T3" s="1"/>
      <c r="U3" s="1"/>
      <c r="V3" s="1"/>
      <c r="W3" s="1"/>
      <c r="X3" s="1"/>
      <c r="Y3" s="1"/>
      <c r="Z3" s="1"/>
      <c r="AA3" s="1"/>
      <c r="AB3" s="1"/>
      <c r="AC3" s="1"/>
    </row>
    <row r="4" spans="1:29" ht="30" customHeight="1" x14ac:dyDescent="0.3">
      <c r="A4" s="322"/>
      <c r="C4" s="271"/>
      <c r="D4" s="716"/>
      <c r="E4" s="722"/>
      <c r="F4" s="692"/>
      <c r="G4" s="328" t="s">
        <v>22</v>
      </c>
      <c r="H4" s="327" t="s">
        <v>18</v>
      </c>
      <c r="I4" s="327">
        <v>177</v>
      </c>
      <c r="J4" s="327">
        <v>222</v>
      </c>
      <c r="K4" s="327">
        <v>184</v>
      </c>
      <c r="L4" s="327" t="s">
        <v>23</v>
      </c>
      <c r="M4" s="331" t="s">
        <v>23</v>
      </c>
      <c r="N4" s="277"/>
      <c r="O4" s="696"/>
      <c r="P4" s="699"/>
      <c r="Q4" s="726"/>
      <c r="R4" s="703"/>
      <c r="S4" s="271"/>
      <c r="T4" s="1"/>
      <c r="U4" s="1"/>
      <c r="V4" s="1"/>
      <c r="W4" s="1"/>
      <c r="X4" s="1"/>
      <c r="Y4" s="1"/>
      <c r="Z4" s="1"/>
      <c r="AA4" s="1"/>
      <c r="AB4" s="1"/>
      <c r="AC4" s="1"/>
    </row>
    <row r="5" spans="1:29" ht="30" customHeight="1" x14ac:dyDescent="0.3">
      <c r="A5" s="323"/>
      <c r="C5" s="271"/>
      <c r="D5" s="716" t="s">
        <v>15</v>
      </c>
      <c r="E5" s="722" t="s">
        <v>16</v>
      </c>
      <c r="F5" s="714" t="s">
        <v>17</v>
      </c>
      <c r="G5" s="336" t="s">
        <v>356</v>
      </c>
      <c r="H5" s="335" t="s">
        <v>18</v>
      </c>
      <c r="I5" s="335">
        <v>116</v>
      </c>
      <c r="J5" s="337" t="s">
        <v>23</v>
      </c>
      <c r="K5" s="337" t="s">
        <v>23</v>
      </c>
      <c r="L5" s="337" t="s">
        <v>23</v>
      </c>
      <c r="M5" s="339" t="s">
        <v>23</v>
      </c>
      <c r="N5" s="277"/>
      <c r="O5" s="697" t="s">
        <v>19</v>
      </c>
      <c r="P5" s="700" t="s">
        <v>20</v>
      </c>
      <c r="Q5" s="726"/>
      <c r="R5" s="703" t="s">
        <v>21</v>
      </c>
      <c r="S5" s="271"/>
      <c r="T5" s="1"/>
      <c r="U5" s="1"/>
      <c r="V5" s="1"/>
      <c r="W5" s="1"/>
      <c r="X5" s="1"/>
      <c r="Y5" s="1"/>
      <c r="Z5" s="1"/>
      <c r="AA5" s="1"/>
      <c r="AB5" s="1"/>
      <c r="AC5" s="1"/>
    </row>
    <row r="6" spans="1:29" ht="30" customHeight="1" x14ac:dyDescent="0.3">
      <c r="A6" s="324"/>
      <c r="C6" s="271"/>
      <c r="D6" s="716" t="s">
        <v>15</v>
      </c>
      <c r="E6" s="722" t="s">
        <v>16</v>
      </c>
      <c r="F6" s="694" t="s">
        <v>1488</v>
      </c>
      <c r="G6" s="344" t="s">
        <v>8</v>
      </c>
      <c r="H6" s="343" t="s">
        <v>18</v>
      </c>
      <c r="I6" s="343">
        <v>100</v>
      </c>
      <c r="J6" s="345">
        <v>103</v>
      </c>
      <c r="K6" s="346">
        <v>112</v>
      </c>
      <c r="L6" s="345">
        <v>107</v>
      </c>
      <c r="M6" s="347">
        <v>122</v>
      </c>
      <c r="N6" s="277"/>
      <c r="O6" s="697" t="s">
        <v>19</v>
      </c>
      <c r="P6" s="700" t="s">
        <v>20</v>
      </c>
      <c r="Q6" s="726"/>
      <c r="R6" s="703" t="s">
        <v>21</v>
      </c>
      <c r="S6" s="271"/>
      <c r="T6" s="1"/>
      <c r="U6" s="1"/>
      <c r="V6" s="1"/>
      <c r="W6" s="1"/>
      <c r="X6" s="1"/>
      <c r="Y6" s="1"/>
      <c r="Z6" s="1"/>
      <c r="AA6" s="1"/>
      <c r="AB6" s="1"/>
      <c r="AC6" s="1"/>
    </row>
    <row r="7" spans="1:29" ht="30" customHeight="1" x14ac:dyDescent="0.3">
      <c r="A7" s="324"/>
      <c r="C7" s="271"/>
      <c r="D7" s="716"/>
      <c r="E7" s="722"/>
      <c r="F7" s="692"/>
      <c r="G7" s="328" t="s">
        <v>22</v>
      </c>
      <c r="H7" s="327" t="s">
        <v>18</v>
      </c>
      <c r="I7" s="327">
        <v>177</v>
      </c>
      <c r="J7" s="327">
        <v>196</v>
      </c>
      <c r="K7" s="327">
        <v>266</v>
      </c>
      <c r="L7" s="327" t="s">
        <v>23</v>
      </c>
      <c r="M7" s="331" t="s">
        <v>23</v>
      </c>
      <c r="N7" s="277"/>
      <c r="O7" s="718"/>
      <c r="P7" s="719"/>
      <c r="Q7" s="726"/>
      <c r="R7" s="703"/>
      <c r="S7" s="271"/>
      <c r="T7" s="1"/>
      <c r="U7" s="1"/>
      <c r="V7" s="1"/>
      <c r="W7" s="1"/>
      <c r="X7" s="1"/>
      <c r="Y7" s="1"/>
      <c r="Z7" s="1"/>
      <c r="AA7" s="1"/>
      <c r="AB7" s="1"/>
      <c r="AC7" s="1"/>
    </row>
    <row r="8" spans="1:29" ht="30" customHeight="1" x14ac:dyDescent="0.3">
      <c r="A8" s="324"/>
      <c r="C8" s="271"/>
      <c r="D8" s="716" t="s">
        <v>15</v>
      </c>
      <c r="E8" s="722" t="s">
        <v>16</v>
      </c>
      <c r="F8" s="695" t="s">
        <v>24</v>
      </c>
      <c r="G8" s="336" t="s">
        <v>356</v>
      </c>
      <c r="H8" s="335" t="s">
        <v>18</v>
      </c>
      <c r="I8" s="335">
        <v>107</v>
      </c>
      <c r="J8" s="337" t="s">
        <v>23</v>
      </c>
      <c r="K8" s="337" t="s">
        <v>23</v>
      </c>
      <c r="L8" s="337" t="s">
        <v>23</v>
      </c>
      <c r="M8" s="339" t="s">
        <v>23</v>
      </c>
      <c r="N8" s="277"/>
      <c r="O8" s="707" t="s">
        <v>19</v>
      </c>
      <c r="P8" s="695" t="s">
        <v>20</v>
      </c>
      <c r="Q8" s="727"/>
      <c r="R8" s="712" t="s">
        <v>21</v>
      </c>
      <c r="S8" s="271"/>
      <c r="T8" s="1"/>
      <c r="U8" s="1"/>
      <c r="V8" s="1"/>
      <c r="W8" s="1"/>
      <c r="X8" s="1"/>
      <c r="Y8" s="1"/>
      <c r="Z8" s="1"/>
      <c r="AA8" s="1"/>
      <c r="AB8" s="1"/>
      <c r="AC8" s="1"/>
    </row>
    <row r="9" spans="1:29" ht="30" customHeight="1" x14ac:dyDescent="0.3">
      <c r="A9" s="324"/>
      <c r="C9" s="271"/>
      <c r="D9" s="716" t="s">
        <v>15</v>
      </c>
      <c r="E9" s="722" t="s">
        <v>16</v>
      </c>
      <c r="F9" s="350" t="s">
        <v>25</v>
      </c>
      <c r="G9" s="351" t="s">
        <v>8</v>
      </c>
      <c r="H9" s="350" t="s">
        <v>1484</v>
      </c>
      <c r="I9" s="639">
        <v>429479</v>
      </c>
      <c r="J9" s="352">
        <v>921881</v>
      </c>
      <c r="K9" s="352">
        <v>797555</v>
      </c>
      <c r="L9" s="352">
        <v>2246890</v>
      </c>
      <c r="M9" s="353">
        <v>3055185</v>
      </c>
      <c r="N9" s="277"/>
      <c r="O9" s="705" t="s">
        <v>26</v>
      </c>
      <c r="P9" s="694" t="s">
        <v>27</v>
      </c>
      <c r="Q9" s="728" t="s">
        <v>1124</v>
      </c>
      <c r="R9" s="703" t="s">
        <v>28</v>
      </c>
      <c r="S9" s="271"/>
      <c r="T9" s="1"/>
      <c r="U9" s="1"/>
      <c r="V9" s="1"/>
      <c r="W9" s="1"/>
      <c r="X9" s="1"/>
      <c r="Y9" s="1"/>
      <c r="Z9" s="1"/>
      <c r="AA9" s="1"/>
      <c r="AB9" s="1"/>
      <c r="AC9" s="1"/>
    </row>
    <row r="10" spans="1:29" ht="30" customHeight="1" x14ac:dyDescent="0.3">
      <c r="A10" s="324"/>
      <c r="C10" s="271"/>
      <c r="D10" s="716" t="s">
        <v>15</v>
      </c>
      <c r="E10" s="722" t="s">
        <v>16</v>
      </c>
      <c r="F10" s="694" t="s">
        <v>29</v>
      </c>
      <c r="G10" s="344" t="s">
        <v>8</v>
      </c>
      <c r="H10" s="343" t="s">
        <v>30</v>
      </c>
      <c r="I10" s="653">
        <v>33776</v>
      </c>
      <c r="J10" s="653">
        <v>34064</v>
      </c>
      <c r="K10" s="653">
        <v>27544</v>
      </c>
      <c r="L10" s="653">
        <v>25026</v>
      </c>
      <c r="M10" s="375">
        <v>19769</v>
      </c>
      <c r="N10" s="277"/>
      <c r="O10" s="697" t="s">
        <v>26</v>
      </c>
      <c r="P10" s="700" t="s">
        <v>27</v>
      </c>
      <c r="Q10" s="726"/>
      <c r="R10" s="703" t="s">
        <v>28</v>
      </c>
      <c r="S10" s="271"/>
      <c r="T10" s="1"/>
      <c r="U10" s="1"/>
      <c r="V10" s="1"/>
      <c r="W10" s="1"/>
      <c r="X10" s="1"/>
      <c r="Y10" s="1"/>
      <c r="Z10" s="1"/>
      <c r="AA10" s="1"/>
      <c r="AB10" s="1"/>
      <c r="AC10" s="1"/>
    </row>
    <row r="11" spans="1:29" ht="30" customHeight="1" x14ac:dyDescent="0.3">
      <c r="A11" s="324"/>
      <c r="C11" s="271"/>
      <c r="D11" s="716" t="s">
        <v>15</v>
      </c>
      <c r="E11" s="722" t="s">
        <v>16</v>
      </c>
      <c r="F11" s="695" t="s">
        <v>29</v>
      </c>
      <c r="G11" s="336" t="s">
        <v>22</v>
      </c>
      <c r="H11" s="465" t="s">
        <v>30</v>
      </c>
      <c r="I11" s="643">
        <v>81385</v>
      </c>
      <c r="J11" s="643">
        <v>113270</v>
      </c>
      <c r="K11" s="643">
        <v>1098743</v>
      </c>
      <c r="L11" s="643">
        <v>3186539</v>
      </c>
      <c r="M11" s="378" t="s">
        <v>23</v>
      </c>
      <c r="N11" s="277"/>
      <c r="O11" s="707" t="s">
        <v>26</v>
      </c>
      <c r="P11" s="695" t="s">
        <v>27</v>
      </c>
      <c r="Q11" s="727"/>
      <c r="R11" s="712" t="s">
        <v>28</v>
      </c>
      <c r="S11" s="271"/>
      <c r="T11" s="1"/>
      <c r="U11" s="1"/>
      <c r="V11" s="1"/>
      <c r="W11" s="1"/>
      <c r="X11" s="1"/>
      <c r="Y11" s="1"/>
      <c r="Z11" s="1"/>
      <c r="AA11" s="1"/>
      <c r="AB11" s="1"/>
      <c r="AC11" s="1"/>
    </row>
    <row r="12" spans="1:29" ht="170" customHeight="1" x14ac:dyDescent="0.3">
      <c r="A12" s="324"/>
      <c r="C12" s="271"/>
      <c r="D12" s="716" t="s">
        <v>15</v>
      </c>
      <c r="E12" s="722" t="s">
        <v>16</v>
      </c>
      <c r="F12" s="694" t="s">
        <v>31</v>
      </c>
      <c r="G12" s="640" t="s">
        <v>8</v>
      </c>
      <c r="H12" s="343" t="s">
        <v>18</v>
      </c>
      <c r="I12" s="327">
        <v>11</v>
      </c>
      <c r="J12" s="327">
        <v>10</v>
      </c>
      <c r="K12" s="327">
        <v>10</v>
      </c>
      <c r="L12" s="327">
        <v>10</v>
      </c>
      <c r="M12" s="347">
        <v>10</v>
      </c>
      <c r="N12" s="277"/>
      <c r="O12" s="705" t="s">
        <v>32</v>
      </c>
      <c r="P12" s="694" t="s">
        <v>33</v>
      </c>
      <c r="Q12" s="359" t="s">
        <v>1240</v>
      </c>
      <c r="R12" s="708" t="s">
        <v>34</v>
      </c>
      <c r="S12" s="271"/>
      <c r="T12" s="1"/>
      <c r="U12" s="1"/>
      <c r="V12" s="1"/>
      <c r="W12" s="1"/>
      <c r="X12" s="1"/>
      <c r="Y12" s="1"/>
      <c r="Z12" s="1"/>
      <c r="AA12" s="1"/>
      <c r="AB12" s="1"/>
      <c r="AC12" s="1"/>
    </row>
    <row r="13" spans="1:29" ht="109.25" customHeight="1" x14ac:dyDescent="0.3">
      <c r="A13" s="324"/>
      <c r="C13" s="271"/>
      <c r="D13" s="716"/>
      <c r="E13" s="722"/>
      <c r="F13" s="692"/>
      <c r="G13" s="328" t="s">
        <v>22</v>
      </c>
      <c r="H13" s="327" t="s">
        <v>18</v>
      </c>
      <c r="I13" s="327">
        <v>29</v>
      </c>
      <c r="J13" s="327">
        <v>33</v>
      </c>
      <c r="K13" s="327">
        <v>8</v>
      </c>
      <c r="L13" s="327" t="s">
        <v>23</v>
      </c>
      <c r="M13" s="331" t="s">
        <v>23</v>
      </c>
      <c r="N13" s="277"/>
      <c r="O13" s="696"/>
      <c r="P13" s="699"/>
      <c r="Q13" s="360" t="s">
        <v>1477</v>
      </c>
      <c r="R13" s="703"/>
      <c r="S13" s="271"/>
      <c r="T13" s="1"/>
      <c r="U13" s="1"/>
      <c r="V13" s="1"/>
      <c r="W13" s="1"/>
      <c r="X13" s="1"/>
      <c r="Y13" s="1"/>
      <c r="Z13" s="1"/>
      <c r="AA13" s="1"/>
      <c r="AB13" s="1"/>
      <c r="AC13" s="1"/>
    </row>
    <row r="14" spans="1:29" ht="111.75" customHeight="1" x14ac:dyDescent="0.3">
      <c r="A14" s="324"/>
      <c r="C14" s="271"/>
      <c r="D14" s="716" t="s">
        <v>15</v>
      </c>
      <c r="E14" s="722" t="s">
        <v>16</v>
      </c>
      <c r="F14" s="695" t="s">
        <v>31</v>
      </c>
      <c r="G14" s="336" t="s">
        <v>356</v>
      </c>
      <c r="H14" s="335" t="s">
        <v>18</v>
      </c>
      <c r="I14" s="335">
        <v>95</v>
      </c>
      <c r="J14" s="337" t="s">
        <v>23</v>
      </c>
      <c r="K14" s="337" t="s">
        <v>23</v>
      </c>
      <c r="L14" s="337" t="s">
        <v>23</v>
      </c>
      <c r="M14" s="339" t="s">
        <v>23</v>
      </c>
      <c r="N14" s="277"/>
      <c r="O14" s="697" t="s">
        <v>32</v>
      </c>
      <c r="P14" s="700" t="s">
        <v>33</v>
      </c>
      <c r="Q14" s="641" t="s">
        <v>1162</v>
      </c>
      <c r="R14" s="703" t="s">
        <v>34</v>
      </c>
      <c r="S14" s="271"/>
      <c r="T14" s="1"/>
      <c r="U14" s="1"/>
      <c r="V14" s="1"/>
      <c r="W14" s="1"/>
      <c r="X14" s="1"/>
      <c r="Y14" s="1"/>
      <c r="Z14" s="1"/>
      <c r="AA14" s="1"/>
      <c r="AB14" s="1"/>
      <c r="AC14" s="1"/>
    </row>
    <row r="15" spans="1:29" ht="30" customHeight="1" x14ac:dyDescent="0.3">
      <c r="A15" s="324"/>
      <c r="C15" s="271"/>
      <c r="D15" s="716" t="s">
        <v>15</v>
      </c>
      <c r="E15" s="722" t="s">
        <v>16</v>
      </c>
      <c r="F15" s="694" t="s">
        <v>35</v>
      </c>
      <c r="G15" s="344" t="s">
        <v>8</v>
      </c>
      <c r="H15" s="343" t="s">
        <v>18</v>
      </c>
      <c r="I15" s="343">
        <v>89</v>
      </c>
      <c r="J15" s="345">
        <v>90</v>
      </c>
      <c r="K15" s="346">
        <v>90</v>
      </c>
      <c r="L15" s="346">
        <v>90</v>
      </c>
      <c r="M15" s="375">
        <v>90</v>
      </c>
      <c r="N15" s="277"/>
      <c r="O15" s="697" t="s">
        <v>32</v>
      </c>
      <c r="P15" s="700" t="s">
        <v>33</v>
      </c>
      <c r="Q15" s="333"/>
      <c r="R15" s="703" t="s">
        <v>34</v>
      </c>
      <c r="S15" s="271"/>
      <c r="T15" s="1"/>
      <c r="U15" s="1"/>
      <c r="V15" s="1"/>
      <c r="W15" s="1"/>
      <c r="X15" s="1"/>
      <c r="Y15" s="1"/>
      <c r="Z15" s="1"/>
      <c r="AA15" s="1"/>
      <c r="AB15" s="1"/>
      <c r="AC15" s="1"/>
    </row>
    <row r="16" spans="1:29" ht="30" customHeight="1" x14ac:dyDescent="0.3">
      <c r="A16" s="324"/>
      <c r="C16" s="271"/>
      <c r="D16" s="716"/>
      <c r="E16" s="722"/>
      <c r="F16" s="692"/>
      <c r="G16" s="328" t="s">
        <v>22</v>
      </c>
      <c r="H16" s="327" t="s">
        <v>18</v>
      </c>
      <c r="I16" s="327">
        <v>71</v>
      </c>
      <c r="J16" s="327">
        <v>67</v>
      </c>
      <c r="K16" s="327">
        <v>92</v>
      </c>
      <c r="L16" s="327" t="s">
        <v>23</v>
      </c>
      <c r="M16" s="331" t="s">
        <v>23</v>
      </c>
      <c r="N16" s="277"/>
      <c r="O16" s="718"/>
      <c r="P16" s="719"/>
      <c r="Q16" s="361" t="s">
        <v>1123</v>
      </c>
      <c r="R16" s="703"/>
      <c r="S16" s="271"/>
      <c r="T16" s="1"/>
      <c r="U16" s="1"/>
      <c r="V16" s="1"/>
      <c r="W16" s="1"/>
      <c r="X16" s="1"/>
      <c r="Y16" s="1"/>
      <c r="Z16" s="1"/>
      <c r="AA16" s="1"/>
      <c r="AB16" s="1"/>
      <c r="AC16" s="1"/>
    </row>
    <row r="17" spans="1:29" ht="30" customHeight="1" x14ac:dyDescent="0.3">
      <c r="A17" s="324"/>
      <c r="C17" s="271"/>
      <c r="D17" s="716" t="s">
        <v>15</v>
      </c>
      <c r="E17" s="723" t="s">
        <v>16</v>
      </c>
      <c r="F17" s="695" t="s">
        <v>35</v>
      </c>
      <c r="G17" s="336" t="s">
        <v>356</v>
      </c>
      <c r="H17" s="335" t="s">
        <v>18</v>
      </c>
      <c r="I17" s="335">
        <v>95</v>
      </c>
      <c r="J17" s="337" t="s">
        <v>23</v>
      </c>
      <c r="K17" s="337" t="s">
        <v>23</v>
      </c>
      <c r="L17" s="337" t="s">
        <v>23</v>
      </c>
      <c r="M17" s="339" t="s">
        <v>23</v>
      </c>
      <c r="N17" s="277"/>
      <c r="O17" s="707" t="s">
        <v>32</v>
      </c>
      <c r="P17" s="695" t="s">
        <v>33</v>
      </c>
      <c r="Q17" s="342" t="s">
        <v>1160</v>
      </c>
      <c r="R17" s="712" t="s">
        <v>34</v>
      </c>
      <c r="S17" s="271"/>
      <c r="T17" s="1"/>
      <c r="U17" s="1"/>
      <c r="V17" s="1"/>
      <c r="W17" s="1"/>
      <c r="X17" s="1"/>
      <c r="Y17" s="1"/>
      <c r="Z17" s="1"/>
      <c r="AA17" s="1"/>
      <c r="AB17" s="1"/>
      <c r="AC17" s="1"/>
    </row>
    <row r="18" spans="1:29" ht="243.75" customHeight="1" x14ac:dyDescent="0.3">
      <c r="A18" s="324"/>
      <c r="C18" s="271"/>
      <c r="D18" s="716" t="s">
        <v>15</v>
      </c>
      <c r="E18" s="722" t="s">
        <v>1478</v>
      </c>
      <c r="F18" s="327" t="s">
        <v>36</v>
      </c>
      <c r="G18" s="328" t="s">
        <v>9</v>
      </c>
      <c r="H18" s="327" t="s">
        <v>37</v>
      </c>
      <c r="I18" s="379">
        <v>71345883.359999999</v>
      </c>
      <c r="J18" s="379">
        <v>71988231</v>
      </c>
      <c r="K18" s="379">
        <v>11243100</v>
      </c>
      <c r="L18" s="379">
        <v>15584534.5</v>
      </c>
      <c r="M18" s="380">
        <v>12347906</v>
      </c>
      <c r="N18" s="277"/>
      <c r="O18" s="705" t="s">
        <v>38</v>
      </c>
      <c r="P18" s="694" t="s">
        <v>39</v>
      </c>
      <c r="Q18" s="359" t="s">
        <v>1479</v>
      </c>
      <c r="R18" s="708" t="s">
        <v>40</v>
      </c>
      <c r="S18" s="271"/>
      <c r="T18" s="1"/>
      <c r="U18" s="1"/>
      <c r="V18" s="1"/>
      <c r="W18" s="1"/>
      <c r="X18" s="1"/>
      <c r="Y18" s="1"/>
      <c r="Z18" s="1"/>
      <c r="AA18" s="1"/>
      <c r="AB18" s="1"/>
      <c r="AC18" s="1"/>
    </row>
    <row r="19" spans="1:29" ht="111" customHeight="1" x14ac:dyDescent="0.3">
      <c r="A19" s="324"/>
      <c r="C19" s="271"/>
      <c r="D19" s="716" t="s">
        <v>15</v>
      </c>
      <c r="E19" s="722" t="s">
        <v>2</v>
      </c>
      <c r="F19" s="335" t="s">
        <v>41</v>
      </c>
      <c r="G19" s="336" t="s">
        <v>9</v>
      </c>
      <c r="H19" s="335" t="s">
        <v>1484</v>
      </c>
      <c r="I19" s="335">
        <v>1</v>
      </c>
      <c r="J19" s="337">
        <v>1</v>
      </c>
      <c r="K19" s="337">
        <v>26</v>
      </c>
      <c r="L19" s="338">
        <v>64</v>
      </c>
      <c r="M19" s="363">
        <v>61</v>
      </c>
      <c r="N19" s="277"/>
      <c r="O19" s="707" t="s">
        <v>42</v>
      </c>
      <c r="P19" s="695" t="s">
        <v>39</v>
      </c>
      <c r="Q19" s="342" t="s">
        <v>1480</v>
      </c>
      <c r="R19" s="712" t="s">
        <v>40</v>
      </c>
      <c r="S19" s="271"/>
      <c r="T19" s="1"/>
      <c r="U19" s="1"/>
      <c r="V19" s="1"/>
      <c r="W19" s="1"/>
      <c r="X19" s="1"/>
      <c r="Y19" s="1"/>
      <c r="Z19" s="1"/>
      <c r="AA19" s="1"/>
      <c r="AB19" s="1"/>
      <c r="AC19" s="1"/>
    </row>
    <row r="20" spans="1:29" ht="60" customHeight="1" x14ac:dyDescent="0.3">
      <c r="A20" s="324"/>
      <c r="C20" s="271"/>
      <c r="D20" s="716" t="s">
        <v>15</v>
      </c>
      <c r="E20" s="722" t="s">
        <v>2</v>
      </c>
      <c r="F20" s="350" t="s">
        <v>43</v>
      </c>
      <c r="G20" s="351" t="s">
        <v>9</v>
      </c>
      <c r="H20" s="350" t="s">
        <v>18</v>
      </c>
      <c r="I20" s="350">
        <v>99</v>
      </c>
      <c r="J20" s="364">
        <v>100</v>
      </c>
      <c r="K20" s="365">
        <v>100</v>
      </c>
      <c r="L20" s="365">
        <v>100</v>
      </c>
      <c r="M20" s="366">
        <v>93</v>
      </c>
      <c r="N20" s="277"/>
      <c r="O20" s="705" t="s">
        <v>44</v>
      </c>
      <c r="P20" s="694" t="s">
        <v>45</v>
      </c>
      <c r="Q20" s="361" t="s">
        <v>1163</v>
      </c>
      <c r="R20" s="708" t="s">
        <v>40</v>
      </c>
      <c r="S20" s="271"/>
      <c r="T20" s="1"/>
      <c r="U20" s="1"/>
      <c r="V20" s="1"/>
      <c r="W20" s="1"/>
      <c r="X20" s="1"/>
      <c r="Y20" s="1"/>
      <c r="Z20" s="1"/>
      <c r="AA20" s="1"/>
      <c r="AB20" s="1"/>
      <c r="AC20" s="1"/>
    </row>
    <row r="21" spans="1:29" ht="30" customHeight="1" x14ac:dyDescent="0.3">
      <c r="A21" s="367"/>
      <c r="C21" s="271"/>
      <c r="D21" s="716" t="s">
        <v>15</v>
      </c>
      <c r="E21" s="722" t="s">
        <v>2</v>
      </c>
      <c r="F21" s="694" t="s">
        <v>46</v>
      </c>
      <c r="G21" s="344" t="s">
        <v>8</v>
      </c>
      <c r="H21" s="343" t="s">
        <v>18</v>
      </c>
      <c r="I21" s="343">
        <v>100</v>
      </c>
      <c r="J21" s="345">
        <v>100</v>
      </c>
      <c r="K21" s="346">
        <v>99</v>
      </c>
      <c r="L21" s="346">
        <v>56</v>
      </c>
      <c r="M21" s="358">
        <v>20</v>
      </c>
      <c r="N21" s="277"/>
      <c r="O21" s="697" t="s">
        <v>44</v>
      </c>
      <c r="P21" s="700" t="s">
        <v>45</v>
      </c>
      <c r="Q21" s="361" t="s">
        <v>1417</v>
      </c>
      <c r="R21" s="703" t="s">
        <v>40</v>
      </c>
      <c r="S21" s="271"/>
      <c r="T21" s="1"/>
      <c r="U21" s="1"/>
      <c r="V21" s="1"/>
      <c r="W21" s="1"/>
      <c r="X21" s="1"/>
      <c r="Y21" s="1"/>
      <c r="Z21" s="1"/>
      <c r="AA21" s="1"/>
      <c r="AB21" s="1"/>
      <c r="AC21" s="1"/>
    </row>
    <row r="22" spans="1:29" ht="76.25" customHeight="1" x14ac:dyDescent="0.3">
      <c r="A22" s="367"/>
      <c r="C22" s="271"/>
      <c r="D22" s="716"/>
      <c r="E22" s="722"/>
      <c r="F22" s="692"/>
      <c r="G22" s="632" t="s">
        <v>22</v>
      </c>
      <c r="H22" s="616" t="s">
        <v>18</v>
      </c>
      <c r="I22" s="616">
        <v>99</v>
      </c>
      <c r="J22" s="633">
        <v>99</v>
      </c>
      <c r="K22" s="634">
        <v>70</v>
      </c>
      <c r="L22" s="634">
        <v>26</v>
      </c>
      <c r="M22" s="638" t="s">
        <v>23</v>
      </c>
      <c r="N22" s="277"/>
      <c r="O22" s="697"/>
      <c r="P22" s="700"/>
      <c r="Q22" s="360" t="s">
        <v>1164</v>
      </c>
      <c r="R22" s="703"/>
      <c r="S22" s="271"/>
      <c r="T22" s="1"/>
      <c r="U22" s="1"/>
      <c r="V22" s="1"/>
      <c r="W22" s="1"/>
      <c r="X22" s="1"/>
      <c r="Y22" s="1"/>
      <c r="Z22" s="1"/>
      <c r="AA22" s="1"/>
      <c r="AB22" s="1"/>
      <c r="AC22" s="1"/>
    </row>
    <row r="23" spans="1:29" ht="30" customHeight="1" x14ac:dyDescent="0.35">
      <c r="C23" s="271"/>
      <c r="D23" s="716" t="s">
        <v>15</v>
      </c>
      <c r="E23" s="722" t="s">
        <v>2</v>
      </c>
      <c r="F23" s="695" t="s">
        <v>46</v>
      </c>
      <c r="G23" s="336" t="s">
        <v>356</v>
      </c>
      <c r="H23" s="335" t="s">
        <v>18</v>
      </c>
      <c r="I23" s="335">
        <v>100</v>
      </c>
      <c r="J23" s="339" t="s">
        <v>23</v>
      </c>
      <c r="K23" s="339" t="s">
        <v>23</v>
      </c>
      <c r="L23" s="339" t="s">
        <v>23</v>
      </c>
      <c r="M23" s="339" t="s">
        <v>23</v>
      </c>
      <c r="N23" s="277"/>
      <c r="O23" s="697" t="s">
        <v>44</v>
      </c>
      <c r="P23" s="700" t="s">
        <v>45</v>
      </c>
      <c r="Q23" s="360" t="s">
        <v>1160</v>
      </c>
      <c r="R23" s="703" t="s">
        <v>40</v>
      </c>
      <c r="S23" s="271"/>
      <c r="T23" s="1"/>
      <c r="U23" s="1"/>
      <c r="V23" s="1"/>
      <c r="W23" s="1"/>
      <c r="X23" s="1"/>
      <c r="Y23" s="1"/>
      <c r="Z23" s="1"/>
      <c r="AA23" s="1"/>
      <c r="AB23" s="1"/>
      <c r="AC23" s="1"/>
    </row>
    <row r="24" spans="1:29" ht="50" customHeight="1" x14ac:dyDescent="0.35">
      <c r="C24" s="271"/>
      <c r="D24" s="716" t="s">
        <v>15</v>
      </c>
      <c r="E24" s="722" t="s">
        <v>2</v>
      </c>
      <c r="F24" s="327" t="s">
        <v>47</v>
      </c>
      <c r="G24" s="328" t="s">
        <v>8</v>
      </c>
      <c r="H24" s="327" t="s">
        <v>18</v>
      </c>
      <c r="I24" s="327">
        <v>100</v>
      </c>
      <c r="J24" s="329">
        <v>100</v>
      </c>
      <c r="K24" s="330">
        <v>100</v>
      </c>
      <c r="L24" s="329" t="s">
        <v>23</v>
      </c>
      <c r="M24" s="368" t="s">
        <v>23</v>
      </c>
      <c r="N24" s="277"/>
      <c r="O24" s="697" t="s">
        <v>44</v>
      </c>
      <c r="P24" s="700" t="s">
        <v>45</v>
      </c>
      <c r="Q24" s="361" t="s">
        <v>1418</v>
      </c>
      <c r="R24" s="703" t="s">
        <v>40</v>
      </c>
      <c r="S24" s="271"/>
      <c r="T24" s="1"/>
      <c r="U24" s="1"/>
      <c r="V24" s="1"/>
      <c r="W24" s="1"/>
      <c r="X24" s="1"/>
      <c r="Y24" s="1"/>
      <c r="Z24" s="1"/>
      <c r="AA24" s="1"/>
      <c r="AB24" s="1"/>
      <c r="AC24" s="1"/>
    </row>
    <row r="25" spans="1:29" ht="50" customHeight="1" x14ac:dyDescent="0.35">
      <c r="C25" s="271"/>
      <c r="D25" s="716" t="s">
        <v>15</v>
      </c>
      <c r="E25" s="722" t="s">
        <v>2</v>
      </c>
      <c r="F25" s="335" t="s">
        <v>48</v>
      </c>
      <c r="G25" s="336" t="s">
        <v>8</v>
      </c>
      <c r="H25" s="335" t="s">
        <v>18</v>
      </c>
      <c r="I25" s="335">
        <v>100</v>
      </c>
      <c r="J25" s="337">
        <v>100</v>
      </c>
      <c r="K25" s="338">
        <v>100</v>
      </c>
      <c r="L25" s="337" t="s">
        <v>23</v>
      </c>
      <c r="M25" s="339" t="s">
        <v>23</v>
      </c>
      <c r="N25" s="277"/>
      <c r="O25" s="707" t="s">
        <v>44</v>
      </c>
      <c r="P25" s="695" t="s">
        <v>45</v>
      </c>
      <c r="Q25" s="361" t="s">
        <v>1418</v>
      </c>
      <c r="R25" s="712" t="s">
        <v>40</v>
      </c>
      <c r="S25" s="271"/>
      <c r="T25" s="1"/>
      <c r="U25" s="1"/>
      <c r="V25" s="1"/>
      <c r="W25" s="1"/>
      <c r="X25" s="1"/>
      <c r="Y25" s="1"/>
      <c r="Z25" s="1"/>
      <c r="AA25" s="1"/>
      <c r="AB25" s="1"/>
      <c r="AC25" s="1"/>
    </row>
    <row r="26" spans="1:29" ht="30" customHeight="1" x14ac:dyDescent="0.35">
      <c r="C26" s="271"/>
      <c r="D26" s="716" t="s">
        <v>15</v>
      </c>
      <c r="E26" s="722" t="s">
        <v>2</v>
      </c>
      <c r="F26" s="327" t="s">
        <v>49</v>
      </c>
      <c r="G26" s="328" t="s">
        <v>9</v>
      </c>
      <c r="H26" s="327" t="s">
        <v>1484</v>
      </c>
      <c r="I26" s="327">
        <v>36</v>
      </c>
      <c r="J26" s="329">
        <v>28</v>
      </c>
      <c r="K26" s="330">
        <v>27</v>
      </c>
      <c r="L26" s="330">
        <v>35</v>
      </c>
      <c r="M26" s="331">
        <v>30</v>
      </c>
      <c r="N26" s="277"/>
      <c r="O26" s="705" t="s">
        <v>50</v>
      </c>
      <c r="P26" s="694" t="s">
        <v>51</v>
      </c>
      <c r="Q26" s="359" t="s">
        <v>1165</v>
      </c>
      <c r="R26" s="708" t="s">
        <v>40</v>
      </c>
      <c r="S26" s="271"/>
      <c r="T26" s="1"/>
      <c r="U26" s="1"/>
      <c r="V26" s="1"/>
      <c r="W26" s="1"/>
      <c r="X26" s="1"/>
      <c r="Y26" s="1"/>
      <c r="Z26" s="1"/>
      <c r="AA26" s="1"/>
      <c r="AB26" s="1"/>
      <c r="AC26" s="1"/>
    </row>
    <row r="27" spans="1:29" ht="30" customHeight="1" x14ac:dyDescent="0.35">
      <c r="C27" s="271"/>
      <c r="D27" s="716" t="s">
        <v>15</v>
      </c>
      <c r="E27" s="722" t="s">
        <v>2</v>
      </c>
      <c r="F27" s="341" t="s">
        <v>52</v>
      </c>
      <c r="G27" s="369" t="s">
        <v>9</v>
      </c>
      <c r="H27" s="341" t="s">
        <v>1484</v>
      </c>
      <c r="I27" s="341">
        <v>22</v>
      </c>
      <c r="J27" s="370">
        <v>17</v>
      </c>
      <c r="K27" s="371">
        <v>21</v>
      </c>
      <c r="L27" s="371">
        <v>28</v>
      </c>
      <c r="M27" s="372">
        <v>21</v>
      </c>
      <c r="N27" s="277"/>
      <c r="O27" s="697" t="s">
        <v>50</v>
      </c>
      <c r="P27" s="700" t="s">
        <v>51</v>
      </c>
      <c r="Q27" s="373" t="s">
        <v>1419</v>
      </c>
      <c r="R27" s="703" t="s">
        <v>40</v>
      </c>
      <c r="S27" s="271"/>
      <c r="T27" s="1"/>
      <c r="U27" s="1"/>
      <c r="V27" s="1"/>
      <c r="W27" s="1"/>
      <c r="X27" s="1"/>
      <c r="Y27" s="1"/>
      <c r="Z27" s="1"/>
      <c r="AA27" s="1"/>
      <c r="AB27" s="1"/>
      <c r="AC27" s="1"/>
    </row>
    <row r="28" spans="1:29" ht="30" customHeight="1" x14ac:dyDescent="0.35">
      <c r="C28" s="271"/>
      <c r="D28" s="716" t="s">
        <v>15</v>
      </c>
      <c r="E28" s="723" t="s">
        <v>2</v>
      </c>
      <c r="F28" s="335" t="s">
        <v>53</v>
      </c>
      <c r="G28" s="336" t="s">
        <v>9</v>
      </c>
      <c r="H28" s="335" t="s">
        <v>1484</v>
      </c>
      <c r="I28" s="335">
        <v>4</v>
      </c>
      <c r="J28" s="337">
        <v>2</v>
      </c>
      <c r="K28" s="338">
        <v>2</v>
      </c>
      <c r="L28" s="338">
        <v>4</v>
      </c>
      <c r="M28" s="363">
        <v>2</v>
      </c>
      <c r="N28" s="277"/>
      <c r="O28" s="707" t="s">
        <v>50</v>
      </c>
      <c r="P28" s="695" t="s">
        <v>51</v>
      </c>
      <c r="Q28" s="342" t="s">
        <v>1481</v>
      </c>
      <c r="R28" s="712" t="s">
        <v>40</v>
      </c>
      <c r="S28" s="271"/>
      <c r="T28" s="1"/>
      <c r="U28" s="1"/>
      <c r="V28" s="1"/>
      <c r="W28" s="1"/>
      <c r="X28" s="1"/>
      <c r="Y28" s="1"/>
      <c r="Z28" s="1"/>
      <c r="AA28" s="1"/>
      <c r="AB28" s="1"/>
      <c r="AC28" s="1"/>
    </row>
    <row r="29" spans="1:29" ht="60" customHeight="1" x14ac:dyDescent="0.35">
      <c r="C29" s="271"/>
      <c r="D29" s="716" t="s">
        <v>15</v>
      </c>
      <c r="E29" s="721" t="s">
        <v>1482</v>
      </c>
      <c r="F29" s="694" t="s">
        <v>1483</v>
      </c>
      <c r="G29" s="344" t="s">
        <v>8</v>
      </c>
      <c r="H29" s="343" t="s">
        <v>1484</v>
      </c>
      <c r="I29" s="374">
        <v>43685</v>
      </c>
      <c r="J29" s="374">
        <v>43621</v>
      </c>
      <c r="K29" s="374">
        <v>41131</v>
      </c>
      <c r="L29" s="374">
        <v>28941</v>
      </c>
      <c r="M29" s="375">
        <v>28843</v>
      </c>
      <c r="N29" s="277"/>
      <c r="O29" s="705" t="s">
        <v>56</v>
      </c>
      <c r="P29" s="694" t="s">
        <v>57</v>
      </c>
      <c r="Q29" s="359" t="s">
        <v>1166</v>
      </c>
      <c r="R29" s="708" t="s">
        <v>58</v>
      </c>
      <c r="S29" s="271"/>
      <c r="T29" s="1"/>
      <c r="U29" s="1"/>
      <c r="V29" s="1"/>
      <c r="W29" s="1"/>
      <c r="X29" s="1"/>
      <c r="Y29" s="1"/>
      <c r="Z29" s="1"/>
      <c r="AA29" s="1"/>
      <c r="AB29" s="1"/>
      <c r="AC29" s="1"/>
    </row>
    <row r="30" spans="1:29" ht="30" customHeight="1" x14ac:dyDescent="0.35">
      <c r="C30" s="271"/>
      <c r="D30" s="716" t="s">
        <v>15</v>
      </c>
      <c r="E30" s="722" t="s">
        <v>54</v>
      </c>
      <c r="F30" s="700" t="s">
        <v>55</v>
      </c>
      <c r="G30" s="369" t="s">
        <v>22</v>
      </c>
      <c r="H30" s="341" t="s">
        <v>1484</v>
      </c>
      <c r="I30" s="376">
        <v>1250</v>
      </c>
      <c r="J30" s="376">
        <v>1209</v>
      </c>
      <c r="K30" s="376">
        <v>1178</v>
      </c>
      <c r="L30" s="376">
        <v>1150</v>
      </c>
      <c r="M30" s="372" t="s">
        <v>23</v>
      </c>
      <c r="N30" s="277"/>
      <c r="O30" s="697" t="s">
        <v>56</v>
      </c>
      <c r="P30" s="700" t="s">
        <v>57</v>
      </c>
      <c r="Q30" s="373" t="s">
        <v>1420</v>
      </c>
      <c r="R30" s="703" t="s">
        <v>58</v>
      </c>
      <c r="S30" s="271"/>
      <c r="T30" s="1"/>
      <c r="U30" s="1"/>
      <c r="V30" s="1"/>
      <c r="W30" s="1"/>
      <c r="X30" s="1"/>
      <c r="Y30" s="1"/>
      <c r="Z30" s="1"/>
      <c r="AA30" s="1"/>
      <c r="AB30" s="1"/>
      <c r="AC30" s="1"/>
    </row>
    <row r="31" spans="1:29" ht="60" customHeight="1" x14ac:dyDescent="0.35">
      <c r="C31" s="271"/>
      <c r="D31" s="716"/>
      <c r="E31" s="722"/>
      <c r="F31" s="719"/>
      <c r="G31" s="642" t="s">
        <v>356</v>
      </c>
      <c r="H31" s="341" t="s">
        <v>1484</v>
      </c>
      <c r="I31" s="372">
        <v>135</v>
      </c>
      <c r="J31" s="372" t="s">
        <v>23</v>
      </c>
      <c r="K31" s="372" t="s">
        <v>23</v>
      </c>
      <c r="L31" s="372" t="s">
        <v>23</v>
      </c>
      <c r="M31" s="372" t="s">
        <v>23</v>
      </c>
      <c r="N31" s="277"/>
      <c r="O31" s="697"/>
      <c r="P31" s="700"/>
      <c r="Q31" s="373" t="s">
        <v>1421</v>
      </c>
      <c r="R31" s="703"/>
      <c r="S31" s="271"/>
      <c r="T31" s="1"/>
      <c r="U31" s="1"/>
      <c r="V31" s="1"/>
      <c r="W31" s="1"/>
      <c r="X31" s="1"/>
      <c r="Y31" s="1"/>
      <c r="Z31" s="1"/>
      <c r="AA31" s="1"/>
      <c r="AB31" s="1"/>
      <c r="AC31" s="1"/>
    </row>
    <row r="32" spans="1:29" ht="108.75" customHeight="1" x14ac:dyDescent="0.35">
      <c r="C32" s="271"/>
      <c r="D32" s="716" t="s">
        <v>15</v>
      </c>
      <c r="E32" s="722" t="s">
        <v>54</v>
      </c>
      <c r="F32" s="695" t="s">
        <v>55</v>
      </c>
      <c r="G32" s="336" t="s">
        <v>9</v>
      </c>
      <c r="H32" s="335" t="s">
        <v>1484</v>
      </c>
      <c r="I32" s="377">
        <v>45070</v>
      </c>
      <c r="J32" s="377">
        <f>SUM(J29:J30)</f>
        <v>44830</v>
      </c>
      <c r="K32" s="377">
        <v>42309</v>
      </c>
      <c r="L32" s="377">
        <v>30091</v>
      </c>
      <c r="M32" s="378">
        <v>28843</v>
      </c>
      <c r="N32" s="277"/>
      <c r="O32" s="697" t="s">
        <v>56</v>
      </c>
      <c r="P32" s="700" t="s">
        <v>57</v>
      </c>
      <c r="Q32" s="373" t="s">
        <v>1422</v>
      </c>
      <c r="R32" s="703" t="s">
        <v>58</v>
      </c>
      <c r="S32" s="271"/>
      <c r="T32" s="1"/>
      <c r="U32" s="1"/>
      <c r="V32" s="1"/>
      <c r="W32" s="1"/>
      <c r="X32" s="1"/>
      <c r="Y32" s="1"/>
      <c r="Z32" s="1"/>
      <c r="AA32" s="1"/>
      <c r="AB32" s="1"/>
      <c r="AC32" s="1"/>
    </row>
    <row r="33" spans="3:29" ht="51.75" customHeight="1" x14ac:dyDescent="0.35">
      <c r="C33" s="271"/>
      <c r="D33" s="716" t="s">
        <v>15</v>
      </c>
      <c r="E33" s="722" t="s">
        <v>54</v>
      </c>
      <c r="F33" s="327" t="s">
        <v>1485</v>
      </c>
      <c r="G33" s="328" t="s">
        <v>9</v>
      </c>
      <c r="H33" s="327" t="s">
        <v>1484</v>
      </c>
      <c r="I33" s="379">
        <v>36385</v>
      </c>
      <c r="J33" s="379">
        <v>36944</v>
      </c>
      <c r="K33" s="379">
        <v>35219</v>
      </c>
      <c r="L33" s="379">
        <v>24901</v>
      </c>
      <c r="M33" s="380">
        <v>24338</v>
      </c>
      <c r="N33" s="277"/>
      <c r="O33" s="697" t="s">
        <v>56</v>
      </c>
      <c r="P33" s="700" t="s">
        <v>57</v>
      </c>
      <c r="Q33" s="729" t="s">
        <v>1422</v>
      </c>
      <c r="R33" s="703" t="s">
        <v>58</v>
      </c>
      <c r="S33" s="271"/>
      <c r="T33" s="1"/>
      <c r="U33" s="1"/>
      <c r="V33" s="1"/>
      <c r="W33" s="1"/>
      <c r="X33" s="1"/>
      <c r="Y33" s="1"/>
      <c r="Z33" s="1"/>
      <c r="AA33" s="1"/>
      <c r="AB33" s="1"/>
      <c r="AC33" s="1"/>
    </row>
    <row r="34" spans="3:29" ht="51.75" customHeight="1" x14ac:dyDescent="0.35">
      <c r="C34" s="271"/>
      <c r="D34" s="716" t="s">
        <v>15</v>
      </c>
      <c r="E34" s="723" t="s">
        <v>54</v>
      </c>
      <c r="F34" s="335" t="s">
        <v>1486</v>
      </c>
      <c r="G34" s="336" t="s">
        <v>9</v>
      </c>
      <c r="H34" s="335" t="s">
        <v>1484</v>
      </c>
      <c r="I34" s="377">
        <v>8685</v>
      </c>
      <c r="J34" s="377">
        <v>7886</v>
      </c>
      <c r="K34" s="377">
        <v>7090</v>
      </c>
      <c r="L34" s="377">
        <v>5190</v>
      </c>
      <c r="M34" s="378">
        <v>4505</v>
      </c>
      <c r="N34" s="277"/>
      <c r="O34" s="707" t="s">
        <v>56</v>
      </c>
      <c r="P34" s="695" t="s">
        <v>57</v>
      </c>
      <c r="Q34" s="711"/>
      <c r="R34" s="712" t="s">
        <v>58</v>
      </c>
      <c r="S34" s="271"/>
      <c r="T34" s="1"/>
      <c r="U34" s="1"/>
      <c r="V34" s="1"/>
      <c r="W34" s="1"/>
      <c r="X34" s="1"/>
      <c r="Y34" s="1"/>
      <c r="Z34" s="1"/>
      <c r="AA34" s="1"/>
      <c r="AB34" s="1"/>
      <c r="AC34" s="1"/>
    </row>
    <row r="35" spans="3:29" ht="75" customHeight="1" x14ac:dyDescent="0.35">
      <c r="C35" s="271"/>
      <c r="D35" s="716" t="s">
        <v>15</v>
      </c>
      <c r="E35" s="721" t="s">
        <v>59</v>
      </c>
      <c r="F35" s="343" t="s">
        <v>60</v>
      </c>
      <c r="G35" s="344" t="s">
        <v>8</v>
      </c>
      <c r="H35" s="343" t="s">
        <v>1510</v>
      </c>
      <c r="I35" s="374">
        <v>5835232</v>
      </c>
      <c r="J35" s="374">
        <v>4785383</v>
      </c>
      <c r="K35" s="374">
        <v>5183608</v>
      </c>
      <c r="L35" s="355">
        <v>4354240.53</v>
      </c>
      <c r="M35" s="356">
        <v>3792078.7</v>
      </c>
      <c r="N35" s="277"/>
      <c r="O35" s="332" t="s">
        <v>61</v>
      </c>
      <c r="P35" s="327" t="s">
        <v>62</v>
      </c>
      <c r="Q35" s="333" t="s">
        <v>1247</v>
      </c>
      <c r="R35" s="665"/>
      <c r="S35" s="271"/>
      <c r="T35" s="1"/>
      <c r="U35" s="1"/>
      <c r="V35" s="1"/>
      <c r="W35" s="1"/>
      <c r="X35" s="1"/>
      <c r="Y35" s="1"/>
      <c r="Z35" s="1"/>
      <c r="AA35" s="1"/>
      <c r="AB35" s="1"/>
      <c r="AC35" s="1"/>
    </row>
    <row r="36" spans="3:29" ht="42" customHeight="1" x14ac:dyDescent="0.35">
      <c r="C36" s="271"/>
      <c r="D36" s="716" t="s">
        <v>15</v>
      </c>
      <c r="E36" s="722" t="s">
        <v>59</v>
      </c>
      <c r="F36" s="341" t="s">
        <v>64</v>
      </c>
      <c r="G36" s="369" t="s">
        <v>8</v>
      </c>
      <c r="H36" s="341" t="s">
        <v>1484</v>
      </c>
      <c r="I36" s="341">
        <v>30</v>
      </c>
      <c r="J36" s="370">
        <v>31</v>
      </c>
      <c r="K36" s="371">
        <v>31</v>
      </c>
      <c r="L36" s="371">
        <v>23</v>
      </c>
      <c r="M36" s="372">
        <v>24</v>
      </c>
      <c r="N36" s="277"/>
      <c r="O36" s="340" t="s">
        <v>65</v>
      </c>
      <c r="P36" s="341" t="s">
        <v>66</v>
      </c>
      <c r="Q36" s="373" t="s">
        <v>1241</v>
      </c>
      <c r="R36" s="665"/>
      <c r="S36" s="271"/>
      <c r="T36" s="1"/>
      <c r="U36" s="1"/>
      <c r="V36" s="1"/>
      <c r="W36" s="1"/>
      <c r="X36" s="1"/>
      <c r="Y36" s="1"/>
      <c r="Z36" s="1"/>
      <c r="AA36" s="1"/>
      <c r="AB36" s="1"/>
      <c r="AC36" s="1"/>
    </row>
    <row r="37" spans="3:29" ht="42" customHeight="1" x14ac:dyDescent="0.35">
      <c r="C37" s="271"/>
      <c r="D37" s="716" t="s">
        <v>15</v>
      </c>
      <c r="E37" s="722" t="s">
        <v>59</v>
      </c>
      <c r="F37" s="341" t="s">
        <v>67</v>
      </c>
      <c r="G37" s="369" t="s">
        <v>8</v>
      </c>
      <c r="H37" s="341" t="s">
        <v>1511</v>
      </c>
      <c r="I37" s="376">
        <v>967396</v>
      </c>
      <c r="J37" s="376">
        <v>995574</v>
      </c>
      <c r="K37" s="376">
        <v>1075261.3500000001</v>
      </c>
      <c r="L37" s="376">
        <v>789291</v>
      </c>
      <c r="M37" s="382">
        <v>783777</v>
      </c>
      <c r="N37" s="277"/>
      <c r="O37" s="340" t="s">
        <v>68</v>
      </c>
      <c r="P37" s="341" t="s">
        <v>67</v>
      </c>
      <c r="Q37" s="373" t="s">
        <v>1241</v>
      </c>
      <c r="R37" s="665"/>
      <c r="S37" s="271"/>
      <c r="T37" s="1"/>
      <c r="U37" s="1"/>
      <c r="V37" s="1"/>
      <c r="W37" s="1"/>
      <c r="X37" s="1"/>
      <c r="Y37" s="1"/>
      <c r="Z37" s="1"/>
      <c r="AA37" s="1"/>
      <c r="AB37" s="1"/>
      <c r="AC37" s="1"/>
    </row>
    <row r="38" spans="3:29" ht="42" customHeight="1" x14ac:dyDescent="0.35">
      <c r="C38" s="271"/>
      <c r="D38" s="716" t="s">
        <v>15</v>
      </c>
      <c r="E38" s="722" t="s">
        <v>59</v>
      </c>
      <c r="F38" s="341" t="s">
        <v>69</v>
      </c>
      <c r="G38" s="369" t="s">
        <v>8</v>
      </c>
      <c r="H38" s="341" t="s">
        <v>1512</v>
      </c>
      <c r="I38" s="341">
        <v>921</v>
      </c>
      <c r="J38" s="370">
        <v>901</v>
      </c>
      <c r="K38" s="376">
        <v>1050</v>
      </c>
      <c r="L38" s="376">
        <v>687</v>
      </c>
      <c r="M38" s="382">
        <v>687</v>
      </c>
      <c r="N38" s="277"/>
      <c r="O38" s="340" t="s">
        <v>70</v>
      </c>
      <c r="P38" s="341" t="s">
        <v>71</v>
      </c>
      <c r="Q38" s="373" t="s">
        <v>63</v>
      </c>
      <c r="R38" s="665"/>
      <c r="S38" s="271"/>
      <c r="T38" s="1"/>
      <c r="U38" s="1"/>
      <c r="V38" s="1"/>
      <c r="W38" s="1"/>
      <c r="X38" s="1"/>
      <c r="Y38" s="1"/>
      <c r="Z38" s="1"/>
      <c r="AA38" s="1"/>
      <c r="AB38" s="1"/>
      <c r="AC38" s="1"/>
    </row>
    <row r="39" spans="3:29" ht="42" customHeight="1" x14ac:dyDescent="0.35">
      <c r="C39" s="271"/>
      <c r="D39" s="716" t="s">
        <v>15</v>
      </c>
      <c r="E39" s="722" t="s">
        <v>59</v>
      </c>
      <c r="F39" s="341" t="s">
        <v>72</v>
      </c>
      <c r="G39" s="369" t="s">
        <v>8</v>
      </c>
      <c r="H39" s="341" t="s">
        <v>1512</v>
      </c>
      <c r="I39" s="341">
        <v>893</v>
      </c>
      <c r="J39" s="370">
        <v>797</v>
      </c>
      <c r="K39" s="376">
        <v>822</v>
      </c>
      <c r="L39" s="376">
        <v>651</v>
      </c>
      <c r="M39" s="382">
        <v>660</v>
      </c>
      <c r="N39" s="277"/>
      <c r="O39" s="340" t="s">
        <v>73</v>
      </c>
      <c r="P39" s="341" t="s">
        <v>72</v>
      </c>
      <c r="Q39" s="373" t="s">
        <v>1125</v>
      </c>
      <c r="R39" s="665"/>
      <c r="S39" s="271"/>
      <c r="T39" s="1"/>
      <c r="U39" s="1"/>
      <c r="V39" s="1"/>
      <c r="W39" s="1"/>
      <c r="X39" s="1"/>
      <c r="Y39" s="1"/>
      <c r="Z39" s="1"/>
      <c r="AA39" s="1"/>
      <c r="AB39" s="1"/>
      <c r="AC39" s="1"/>
    </row>
    <row r="40" spans="3:29" ht="42" customHeight="1" x14ac:dyDescent="0.35">
      <c r="C40" s="271"/>
      <c r="D40" s="716" t="s">
        <v>15</v>
      </c>
      <c r="E40" s="722" t="s">
        <v>59</v>
      </c>
      <c r="F40" s="341" t="s">
        <v>74</v>
      </c>
      <c r="G40" s="369" t="s">
        <v>8</v>
      </c>
      <c r="H40" s="341" t="s">
        <v>1510</v>
      </c>
      <c r="I40" s="376">
        <v>84227789</v>
      </c>
      <c r="J40" s="376">
        <v>73463695</v>
      </c>
      <c r="K40" s="376">
        <v>76160581</v>
      </c>
      <c r="L40" s="376">
        <v>61451427</v>
      </c>
      <c r="M40" s="382">
        <v>59629080</v>
      </c>
      <c r="N40" s="277"/>
      <c r="O40" s="340" t="s">
        <v>75</v>
      </c>
      <c r="P40" s="341" t="s">
        <v>74</v>
      </c>
      <c r="Q40" s="373" t="s">
        <v>1242</v>
      </c>
      <c r="R40" s="665"/>
      <c r="S40" s="271"/>
      <c r="T40" s="1"/>
      <c r="U40" s="1"/>
      <c r="V40" s="1"/>
      <c r="W40" s="1"/>
      <c r="X40" s="1"/>
      <c r="Y40" s="1"/>
      <c r="Z40" s="1"/>
      <c r="AA40" s="1"/>
      <c r="AB40" s="1"/>
      <c r="AC40" s="1"/>
    </row>
    <row r="41" spans="3:29" ht="95.5" customHeight="1" x14ac:dyDescent="0.35">
      <c r="C41" s="271"/>
      <c r="D41" s="716" t="s">
        <v>15</v>
      </c>
      <c r="E41" s="722" t="s">
        <v>59</v>
      </c>
      <c r="F41" s="341" t="s">
        <v>76</v>
      </c>
      <c r="G41" s="369" t="s">
        <v>8</v>
      </c>
      <c r="H41" s="341" t="s">
        <v>18</v>
      </c>
      <c r="I41" s="341">
        <v>80</v>
      </c>
      <c r="J41" s="370">
        <v>67</v>
      </c>
      <c r="K41" s="371">
        <v>78</v>
      </c>
      <c r="L41" s="371">
        <v>78</v>
      </c>
      <c r="M41" s="383" t="s">
        <v>23</v>
      </c>
      <c r="N41" s="277"/>
      <c r="O41" s="340" t="s">
        <v>77</v>
      </c>
      <c r="P41" s="341" t="s">
        <v>78</v>
      </c>
      <c r="Q41" s="373" t="s">
        <v>1517</v>
      </c>
      <c r="R41" s="665"/>
      <c r="S41" s="271"/>
      <c r="T41" s="1"/>
      <c r="U41" s="1"/>
      <c r="V41" s="1"/>
      <c r="W41" s="1"/>
      <c r="X41" s="1"/>
      <c r="Y41" s="1"/>
      <c r="Z41" s="1"/>
      <c r="AA41" s="1"/>
      <c r="AB41" s="1"/>
      <c r="AC41" s="1"/>
    </row>
    <row r="42" spans="3:29" ht="42" customHeight="1" x14ac:dyDescent="0.35">
      <c r="C42" s="271"/>
      <c r="D42" s="724" t="s">
        <v>15</v>
      </c>
      <c r="E42" s="723" t="s">
        <v>59</v>
      </c>
      <c r="F42" s="335" t="s">
        <v>79</v>
      </c>
      <c r="G42" s="336" t="s">
        <v>22</v>
      </c>
      <c r="H42" s="335" t="s">
        <v>1513</v>
      </c>
      <c r="I42" s="337">
        <v>108.45</v>
      </c>
      <c r="J42" s="337">
        <v>108.45</v>
      </c>
      <c r="K42" s="357">
        <v>108.45</v>
      </c>
      <c r="L42" s="337" t="s">
        <v>23</v>
      </c>
      <c r="M42" s="339" t="s">
        <v>23</v>
      </c>
      <c r="N42" s="277"/>
      <c r="O42" s="348" t="s">
        <v>80</v>
      </c>
      <c r="P42" s="335" t="s">
        <v>81</v>
      </c>
      <c r="Q42" s="342" t="s">
        <v>1244</v>
      </c>
      <c r="R42" s="666"/>
      <c r="S42" s="271"/>
      <c r="T42" s="1"/>
      <c r="U42" s="1"/>
      <c r="V42" s="1"/>
      <c r="W42" s="1"/>
      <c r="X42" s="1"/>
      <c r="Y42" s="1"/>
      <c r="Z42" s="1"/>
      <c r="AA42" s="1"/>
      <c r="AB42" s="1"/>
      <c r="AC42" s="1"/>
    </row>
    <row r="43" spans="3:29" ht="125" customHeight="1" x14ac:dyDescent="0.35">
      <c r="C43" s="271"/>
      <c r="D43" s="715" t="s">
        <v>1</v>
      </c>
      <c r="E43" s="692" t="s">
        <v>1478</v>
      </c>
      <c r="F43" s="327" t="s">
        <v>82</v>
      </c>
      <c r="G43" s="328" t="s">
        <v>8</v>
      </c>
      <c r="H43" s="327" t="s">
        <v>1484</v>
      </c>
      <c r="I43" s="327">
        <v>1</v>
      </c>
      <c r="J43" s="330">
        <v>2</v>
      </c>
      <c r="K43" s="330">
        <v>7</v>
      </c>
      <c r="L43" s="330">
        <v>4</v>
      </c>
      <c r="M43" s="368">
        <v>3</v>
      </c>
      <c r="N43" s="277"/>
      <c r="O43" s="332" t="s">
        <v>4</v>
      </c>
      <c r="P43" s="327" t="s">
        <v>83</v>
      </c>
      <c r="Q43" s="333" t="s">
        <v>1243</v>
      </c>
      <c r="R43" s="665"/>
      <c r="S43" s="271"/>
      <c r="T43" s="1"/>
      <c r="U43" s="1"/>
      <c r="V43" s="1"/>
      <c r="W43" s="1"/>
      <c r="X43" s="1"/>
      <c r="Y43" s="1"/>
      <c r="Z43" s="1"/>
      <c r="AA43" s="1"/>
      <c r="AB43" s="1"/>
      <c r="AC43" s="1"/>
    </row>
    <row r="44" spans="3:29" ht="42" customHeight="1" x14ac:dyDescent="0.35">
      <c r="C44" s="271"/>
      <c r="D44" s="716" t="s">
        <v>1</v>
      </c>
      <c r="E44" s="714" t="s">
        <v>2</v>
      </c>
      <c r="F44" s="335" t="s">
        <v>84</v>
      </c>
      <c r="G44" s="336" t="s">
        <v>8</v>
      </c>
      <c r="H44" s="335" t="s">
        <v>1484</v>
      </c>
      <c r="I44" s="335">
        <v>2</v>
      </c>
      <c r="J44" s="337">
        <v>5</v>
      </c>
      <c r="K44" s="338">
        <v>10</v>
      </c>
      <c r="L44" s="338">
        <v>7</v>
      </c>
      <c r="M44" s="339">
        <v>6</v>
      </c>
      <c r="N44" s="277"/>
      <c r="O44" s="644" t="s">
        <v>1167</v>
      </c>
      <c r="P44" s="335" t="s">
        <v>85</v>
      </c>
      <c r="Q44" s="641" t="s">
        <v>1518</v>
      </c>
      <c r="R44" s="666"/>
      <c r="S44" s="271"/>
      <c r="T44" s="1"/>
      <c r="U44" s="1"/>
      <c r="V44" s="1"/>
      <c r="W44" s="1"/>
      <c r="X44" s="1"/>
      <c r="Y44" s="1"/>
      <c r="Z44" s="1"/>
      <c r="AA44" s="1"/>
      <c r="AB44" s="1"/>
      <c r="AC44" s="1"/>
    </row>
    <row r="45" spans="3:29" ht="42" customHeight="1" x14ac:dyDescent="0.35">
      <c r="C45" s="271"/>
      <c r="D45" s="716" t="s">
        <v>1</v>
      </c>
      <c r="E45" s="713" t="s">
        <v>5</v>
      </c>
      <c r="F45" s="327" t="s">
        <v>86</v>
      </c>
      <c r="G45" s="328" t="s">
        <v>9</v>
      </c>
      <c r="H45" s="327" t="s">
        <v>87</v>
      </c>
      <c r="I45" s="379">
        <v>209736823.85999998</v>
      </c>
      <c r="J45" s="379">
        <v>186256889.84999999</v>
      </c>
      <c r="K45" s="379">
        <v>118897285.45</v>
      </c>
      <c r="L45" s="379">
        <v>156507651.13999999</v>
      </c>
      <c r="M45" s="380">
        <v>151782247.27000001</v>
      </c>
      <c r="N45" s="277"/>
      <c r="O45" s="720" t="s">
        <v>6</v>
      </c>
      <c r="P45" s="343" t="s">
        <v>88</v>
      </c>
      <c r="Q45" s="333" t="s">
        <v>1245</v>
      </c>
      <c r="R45" s="703" t="s">
        <v>11</v>
      </c>
      <c r="S45" s="271"/>
      <c r="T45" s="1"/>
      <c r="U45" s="1"/>
      <c r="V45" s="1"/>
      <c r="W45" s="1"/>
      <c r="X45" s="1"/>
      <c r="Y45" s="1"/>
      <c r="Z45" s="1"/>
      <c r="AA45" s="1"/>
      <c r="AB45" s="1"/>
      <c r="AC45" s="1"/>
    </row>
    <row r="46" spans="3:29" ht="42" customHeight="1" x14ac:dyDescent="0.35">
      <c r="C46" s="271"/>
      <c r="D46" s="716" t="s">
        <v>1</v>
      </c>
      <c r="E46" s="692" t="s">
        <v>5</v>
      </c>
      <c r="F46" s="341" t="s">
        <v>89</v>
      </c>
      <c r="G46" s="369" t="s">
        <v>9</v>
      </c>
      <c r="H46" s="341" t="s">
        <v>87</v>
      </c>
      <c r="I46" s="376">
        <v>23632327.550000001</v>
      </c>
      <c r="J46" s="376">
        <v>22801529.07</v>
      </c>
      <c r="K46" s="376">
        <v>21766543</v>
      </c>
      <c r="L46" s="376">
        <v>19784023.07</v>
      </c>
      <c r="M46" s="382">
        <v>3278605.33</v>
      </c>
      <c r="N46" s="277"/>
      <c r="O46" s="697" t="s">
        <v>6</v>
      </c>
      <c r="P46" s="341" t="s">
        <v>90</v>
      </c>
      <c r="Q46" s="373" t="s">
        <v>1520</v>
      </c>
      <c r="R46" s="703" t="s">
        <v>11</v>
      </c>
      <c r="S46" s="271"/>
      <c r="T46" s="1"/>
      <c r="U46" s="1"/>
      <c r="V46" s="1"/>
      <c r="W46" s="1"/>
      <c r="X46" s="1"/>
      <c r="Y46" s="1"/>
      <c r="Z46" s="1"/>
      <c r="AA46" s="1"/>
      <c r="AB46" s="1"/>
      <c r="AC46" s="1"/>
    </row>
    <row r="47" spans="3:29" ht="173.5" customHeight="1" x14ac:dyDescent="0.35">
      <c r="C47" s="271"/>
      <c r="D47" s="716" t="s">
        <v>1</v>
      </c>
      <c r="E47" s="692" t="s">
        <v>5</v>
      </c>
      <c r="F47" s="335" t="s">
        <v>91</v>
      </c>
      <c r="G47" s="336" t="s">
        <v>9</v>
      </c>
      <c r="H47" s="335" t="s">
        <v>87</v>
      </c>
      <c r="I47" s="377">
        <v>226301090.71000001</v>
      </c>
      <c r="J47" s="377">
        <v>201896884.16999999</v>
      </c>
      <c r="K47" s="377">
        <v>132028054.59999999</v>
      </c>
      <c r="L47" s="377">
        <v>176288680.93000001</v>
      </c>
      <c r="M47" s="378">
        <v>155395215.69</v>
      </c>
      <c r="N47" s="277"/>
      <c r="O47" s="707" t="s">
        <v>6</v>
      </c>
      <c r="P47" s="335" t="s">
        <v>92</v>
      </c>
      <c r="Q47" s="342" t="s">
        <v>1644</v>
      </c>
      <c r="R47" s="712" t="s">
        <v>11</v>
      </c>
      <c r="S47" s="271"/>
      <c r="T47" s="1"/>
      <c r="U47" s="1"/>
      <c r="V47" s="1"/>
      <c r="W47" s="1"/>
      <c r="X47" s="1"/>
      <c r="Y47" s="1"/>
      <c r="Z47" s="1"/>
      <c r="AA47" s="1"/>
      <c r="AB47" s="1"/>
      <c r="AC47" s="1"/>
    </row>
    <row r="48" spans="3:29" ht="132" customHeight="1" x14ac:dyDescent="0.35">
      <c r="C48" s="271"/>
      <c r="D48" s="716" t="s">
        <v>1</v>
      </c>
      <c r="E48" s="692" t="s">
        <v>5</v>
      </c>
      <c r="F48" s="350" t="s">
        <v>93</v>
      </c>
      <c r="G48" s="351" t="s">
        <v>8</v>
      </c>
      <c r="H48" s="350" t="s">
        <v>94</v>
      </c>
      <c r="I48" s="350">
        <v>2.5499999999999998</v>
      </c>
      <c r="J48" s="384" t="s">
        <v>95</v>
      </c>
      <c r="K48" s="384">
        <v>6.77</v>
      </c>
      <c r="L48" s="385">
        <v>2.65</v>
      </c>
      <c r="M48" s="386">
        <v>2.66</v>
      </c>
      <c r="N48" s="277"/>
      <c r="O48" s="387" t="s">
        <v>96</v>
      </c>
      <c r="P48" s="350" t="s">
        <v>97</v>
      </c>
      <c r="Q48" s="354" t="s">
        <v>1519</v>
      </c>
      <c r="R48" s="349" t="s">
        <v>11</v>
      </c>
      <c r="S48" s="271"/>
      <c r="T48" s="1"/>
      <c r="U48" s="1"/>
      <c r="V48" s="1"/>
      <c r="W48" s="1"/>
      <c r="X48" s="1"/>
      <c r="Y48" s="1"/>
      <c r="Z48" s="1"/>
      <c r="AA48" s="1"/>
      <c r="AB48" s="1"/>
      <c r="AC48" s="1"/>
    </row>
    <row r="49" spans="3:29" ht="48" customHeight="1" x14ac:dyDescent="0.35">
      <c r="C49" s="271"/>
      <c r="D49" s="716" t="s">
        <v>1</v>
      </c>
      <c r="E49" s="692" t="s">
        <v>5</v>
      </c>
      <c r="F49" s="327" t="s">
        <v>1654</v>
      </c>
      <c r="G49" s="328" t="s">
        <v>9</v>
      </c>
      <c r="H49" s="327" t="s">
        <v>1254</v>
      </c>
      <c r="I49" s="379">
        <v>3200069.818</v>
      </c>
      <c r="J49" s="379">
        <v>2742975.3</v>
      </c>
      <c r="K49" s="379">
        <v>2409015.36</v>
      </c>
      <c r="L49" s="379">
        <v>2427764.5499999998</v>
      </c>
      <c r="M49" s="380">
        <v>1441914.21</v>
      </c>
      <c r="N49" s="277"/>
      <c r="O49" s="720" t="s">
        <v>1514</v>
      </c>
      <c r="P49" s="343" t="s">
        <v>1645</v>
      </c>
      <c r="Q49" s="728" t="s">
        <v>1655</v>
      </c>
      <c r="R49" s="734" t="s">
        <v>102</v>
      </c>
      <c r="S49" s="271"/>
      <c r="T49" s="1"/>
      <c r="U49" s="1"/>
      <c r="V49" s="1"/>
      <c r="W49" s="1"/>
      <c r="X49" s="1"/>
      <c r="Y49" s="1"/>
      <c r="Z49" s="1"/>
      <c r="AA49" s="1"/>
      <c r="AB49" s="1"/>
      <c r="AC49" s="1"/>
    </row>
    <row r="50" spans="3:29" ht="59.5" customHeight="1" x14ac:dyDescent="0.35">
      <c r="C50" s="271"/>
      <c r="D50" s="716" t="s">
        <v>1</v>
      </c>
      <c r="E50" s="692" t="s">
        <v>5</v>
      </c>
      <c r="F50" s="341" t="s">
        <v>1656</v>
      </c>
      <c r="G50" s="369" t="s">
        <v>9</v>
      </c>
      <c r="H50" s="341" t="s">
        <v>1254</v>
      </c>
      <c r="I50" s="376">
        <v>7841.66</v>
      </c>
      <c r="J50" s="376">
        <v>14134.74</v>
      </c>
      <c r="K50" s="376">
        <v>16762.53</v>
      </c>
      <c r="L50" s="376">
        <v>11740.95</v>
      </c>
      <c r="M50" s="382">
        <v>6358.9</v>
      </c>
      <c r="N50" s="277"/>
      <c r="O50" s="697" t="s">
        <v>99</v>
      </c>
      <c r="P50" s="341" t="s">
        <v>1646</v>
      </c>
      <c r="Q50" s="726"/>
      <c r="R50" s="735"/>
      <c r="S50" s="271"/>
      <c r="T50" s="1"/>
      <c r="U50" s="1"/>
      <c r="V50" s="1"/>
      <c r="W50" s="1"/>
      <c r="X50" s="1"/>
      <c r="Y50" s="1"/>
      <c r="Z50" s="1"/>
      <c r="AA50" s="1"/>
      <c r="AB50" s="1"/>
      <c r="AC50" s="1"/>
    </row>
    <row r="51" spans="3:29" ht="48" customHeight="1" x14ac:dyDescent="0.35">
      <c r="C51" s="271"/>
      <c r="D51" s="716" t="s">
        <v>1</v>
      </c>
      <c r="E51" s="692" t="s">
        <v>5</v>
      </c>
      <c r="F51" s="341" t="s">
        <v>1657</v>
      </c>
      <c r="G51" s="369" t="s">
        <v>9</v>
      </c>
      <c r="H51" s="341" t="s">
        <v>1254</v>
      </c>
      <c r="I51" s="376">
        <v>60389906.153499998</v>
      </c>
      <c r="J51" s="376">
        <v>53110388.32</v>
      </c>
      <c r="K51" s="376">
        <v>49282716.659999996</v>
      </c>
      <c r="L51" s="376">
        <v>44582401.479999997</v>
      </c>
      <c r="M51" s="382">
        <v>39315035.700000003</v>
      </c>
      <c r="N51" s="277"/>
      <c r="O51" s="697" t="s">
        <v>99</v>
      </c>
      <c r="P51" s="341" t="s">
        <v>1647</v>
      </c>
      <c r="Q51" s="726"/>
      <c r="R51" s="735"/>
      <c r="S51" s="271"/>
      <c r="T51" s="1"/>
      <c r="U51" s="1"/>
      <c r="V51" s="1"/>
      <c r="W51" s="1"/>
      <c r="X51" s="1"/>
      <c r="Y51" s="1"/>
      <c r="Z51" s="1"/>
      <c r="AA51" s="1"/>
      <c r="AB51" s="1"/>
      <c r="AC51" s="1"/>
    </row>
    <row r="52" spans="3:29" ht="48" customHeight="1" x14ac:dyDescent="0.35">
      <c r="C52" s="271"/>
      <c r="D52" s="716" t="s">
        <v>1</v>
      </c>
      <c r="E52" s="692" t="s">
        <v>5</v>
      </c>
      <c r="F52" s="341" t="s">
        <v>100</v>
      </c>
      <c r="G52" s="369" t="s">
        <v>9</v>
      </c>
      <c r="H52" s="341" t="s">
        <v>1254</v>
      </c>
      <c r="I52" s="376">
        <v>63597817.631499998</v>
      </c>
      <c r="J52" s="376">
        <v>55867448.359999999</v>
      </c>
      <c r="K52" s="376">
        <v>51708494.549999997</v>
      </c>
      <c r="L52" s="376">
        <v>47021906.960000001</v>
      </c>
      <c r="M52" s="382">
        <v>40763308.810000002</v>
      </c>
      <c r="N52" s="277"/>
      <c r="O52" s="697" t="s">
        <v>99</v>
      </c>
      <c r="P52" s="341" t="s">
        <v>101</v>
      </c>
      <c r="Q52" s="726"/>
      <c r="R52" s="735"/>
      <c r="S52" s="271"/>
      <c r="T52" s="1"/>
      <c r="U52" s="1"/>
      <c r="V52" s="1"/>
      <c r="W52" s="1"/>
      <c r="X52" s="1"/>
      <c r="Y52" s="1"/>
      <c r="Z52" s="1"/>
      <c r="AA52" s="1"/>
      <c r="AB52" s="1"/>
      <c r="AC52" s="1"/>
    </row>
    <row r="53" spans="3:29" ht="48" customHeight="1" x14ac:dyDescent="0.35">
      <c r="C53" s="271"/>
      <c r="D53" s="716" t="s">
        <v>1</v>
      </c>
      <c r="E53" s="692" t="s">
        <v>5</v>
      </c>
      <c r="F53" s="341" t="s">
        <v>1658</v>
      </c>
      <c r="G53" s="369" t="s">
        <v>9</v>
      </c>
      <c r="H53" s="341" t="s">
        <v>1254</v>
      </c>
      <c r="I53" s="376">
        <v>22961982.806299999</v>
      </c>
      <c r="J53" s="376">
        <v>20452170</v>
      </c>
      <c r="K53" s="376">
        <v>13508091.210000001</v>
      </c>
      <c r="L53" s="376">
        <v>17453982</v>
      </c>
      <c r="M53" s="382">
        <v>19030456</v>
      </c>
      <c r="N53" s="277"/>
      <c r="O53" s="697" t="s">
        <v>99</v>
      </c>
      <c r="P53" s="341" t="s">
        <v>1645</v>
      </c>
      <c r="Q53" s="726"/>
      <c r="R53" s="735"/>
      <c r="S53" s="271"/>
      <c r="T53" s="1"/>
      <c r="U53" s="1"/>
      <c r="V53" s="1"/>
      <c r="W53" s="1"/>
      <c r="X53" s="1"/>
      <c r="Y53" s="1"/>
      <c r="Z53" s="1"/>
      <c r="AA53" s="1"/>
      <c r="AB53" s="1"/>
      <c r="AC53" s="1"/>
    </row>
    <row r="54" spans="3:29" ht="48" customHeight="1" x14ac:dyDescent="0.35">
      <c r="C54" s="271"/>
      <c r="D54" s="716" t="s">
        <v>1</v>
      </c>
      <c r="E54" s="692" t="s">
        <v>5</v>
      </c>
      <c r="F54" s="335" t="s">
        <v>1659</v>
      </c>
      <c r="G54" s="336" t="s">
        <v>9</v>
      </c>
      <c r="H54" s="335" t="s">
        <v>1254</v>
      </c>
      <c r="I54" s="376">
        <v>13086210.8179</v>
      </c>
      <c r="J54" s="376">
        <v>11606952</v>
      </c>
      <c r="K54" s="377">
        <v>11366891.25</v>
      </c>
      <c r="L54" s="377">
        <v>12229273</v>
      </c>
      <c r="M54" s="378">
        <v>12600880</v>
      </c>
      <c r="N54" s="277"/>
      <c r="O54" s="707" t="s">
        <v>99</v>
      </c>
      <c r="P54" s="335" t="s">
        <v>1647</v>
      </c>
      <c r="Q54" s="727"/>
      <c r="R54" s="736"/>
      <c r="S54" s="271"/>
      <c r="T54" s="1"/>
      <c r="U54" s="1"/>
      <c r="V54" s="1"/>
      <c r="W54" s="1"/>
      <c r="X54" s="1"/>
      <c r="Y54" s="1"/>
      <c r="Z54" s="1"/>
      <c r="AA54" s="1"/>
      <c r="AB54" s="1"/>
      <c r="AC54" s="1"/>
    </row>
    <row r="55" spans="3:29" ht="80.25" customHeight="1" x14ac:dyDescent="0.35">
      <c r="C55" s="271"/>
      <c r="D55" s="716" t="s">
        <v>1</v>
      </c>
      <c r="E55" s="692" t="s">
        <v>5</v>
      </c>
      <c r="F55" s="350" t="s">
        <v>103</v>
      </c>
      <c r="G55" s="351" t="s">
        <v>8</v>
      </c>
      <c r="H55" s="350" t="s">
        <v>1255</v>
      </c>
      <c r="I55" s="350">
        <v>3.4000000000000002E-2</v>
      </c>
      <c r="J55" s="388">
        <v>2.1000000000000001E-2</v>
      </c>
      <c r="K55" s="388">
        <v>2.5000000000000001E-2</v>
      </c>
      <c r="L55" s="388">
        <v>3.9E-2</v>
      </c>
      <c r="M55" s="389">
        <v>2.4E-2</v>
      </c>
      <c r="N55" s="277"/>
      <c r="O55" s="387" t="s">
        <v>104</v>
      </c>
      <c r="P55" s="350" t="s">
        <v>105</v>
      </c>
      <c r="Q55" s="354" t="s">
        <v>1660</v>
      </c>
      <c r="R55" s="390" t="s">
        <v>106</v>
      </c>
      <c r="S55" s="271"/>
      <c r="T55" s="1"/>
      <c r="U55" s="1"/>
      <c r="V55" s="1"/>
      <c r="W55" s="1"/>
      <c r="X55" s="1"/>
      <c r="Y55" s="1"/>
      <c r="Z55" s="1"/>
      <c r="AA55" s="1"/>
      <c r="AB55" s="1"/>
      <c r="AC55" s="1"/>
    </row>
    <row r="56" spans="3:29" ht="42" customHeight="1" x14ac:dyDescent="0.35">
      <c r="C56" s="271"/>
      <c r="D56" s="716" t="s">
        <v>1</v>
      </c>
      <c r="E56" s="692" t="s">
        <v>5</v>
      </c>
      <c r="F56" s="694" t="s">
        <v>1489</v>
      </c>
      <c r="G56" s="344" t="s">
        <v>8</v>
      </c>
      <c r="H56" s="343" t="s">
        <v>1510</v>
      </c>
      <c r="I56" s="374">
        <v>19428.07</v>
      </c>
      <c r="J56" s="374">
        <v>20214.689999999999</v>
      </c>
      <c r="K56" s="374">
        <v>7436.64</v>
      </c>
      <c r="L56" s="374">
        <v>9003.14</v>
      </c>
      <c r="M56" s="347" t="s">
        <v>23</v>
      </c>
      <c r="N56" s="277"/>
      <c r="O56" s="705" t="s">
        <v>108</v>
      </c>
      <c r="P56" s="694" t="s">
        <v>1461</v>
      </c>
      <c r="Q56" s="359" t="s">
        <v>1168</v>
      </c>
      <c r="R56" s="703" t="s">
        <v>110</v>
      </c>
      <c r="S56" s="271"/>
      <c r="T56" s="1"/>
      <c r="U56" s="1"/>
      <c r="V56" s="1"/>
      <c r="W56" s="1"/>
      <c r="X56" s="1"/>
      <c r="Y56" s="1"/>
      <c r="Z56" s="1"/>
      <c r="AA56" s="1"/>
      <c r="AB56" s="1"/>
      <c r="AC56" s="1"/>
    </row>
    <row r="57" spans="3:29" ht="42" customHeight="1" x14ac:dyDescent="0.35">
      <c r="C57" s="271"/>
      <c r="D57" s="716" t="s">
        <v>1</v>
      </c>
      <c r="E57" s="692" t="s">
        <v>5</v>
      </c>
      <c r="F57" s="700" t="s">
        <v>107</v>
      </c>
      <c r="G57" s="369" t="s">
        <v>22</v>
      </c>
      <c r="H57" s="341" t="s">
        <v>1510</v>
      </c>
      <c r="I57" s="376">
        <v>1022</v>
      </c>
      <c r="J57" s="376">
        <v>742.27</v>
      </c>
      <c r="K57" s="376">
        <v>513.01</v>
      </c>
      <c r="L57" s="376">
        <v>533.6</v>
      </c>
      <c r="M57" s="383" t="s">
        <v>23</v>
      </c>
      <c r="N57" s="277"/>
      <c r="O57" s="697" t="s">
        <v>108</v>
      </c>
      <c r="P57" s="700" t="s">
        <v>109</v>
      </c>
      <c r="Q57" s="373" t="s">
        <v>111</v>
      </c>
      <c r="R57" s="703" t="s">
        <v>110</v>
      </c>
      <c r="S57" s="271"/>
      <c r="T57" s="1"/>
      <c r="U57" s="1"/>
      <c r="V57" s="1"/>
      <c r="W57" s="1"/>
      <c r="X57" s="1"/>
      <c r="Y57" s="1"/>
      <c r="Z57" s="1"/>
      <c r="AA57" s="1"/>
      <c r="AB57" s="1"/>
      <c r="AC57" s="1"/>
    </row>
    <row r="58" spans="3:29" ht="42" customHeight="1" x14ac:dyDescent="0.35">
      <c r="C58" s="271"/>
      <c r="D58" s="716" t="s">
        <v>1</v>
      </c>
      <c r="E58" s="692" t="s">
        <v>5</v>
      </c>
      <c r="F58" s="695" t="s">
        <v>107</v>
      </c>
      <c r="G58" s="336" t="s">
        <v>9</v>
      </c>
      <c r="H58" s="335" t="s">
        <v>1510</v>
      </c>
      <c r="I58" s="377">
        <v>20450.07</v>
      </c>
      <c r="J58" s="377">
        <v>20955.45</v>
      </c>
      <c r="K58" s="377">
        <v>7949.6500000000005</v>
      </c>
      <c r="L58" s="377">
        <v>9536.74</v>
      </c>
      <c r="M58" s="339" t="s">
        <v>23</v>
      </c>
      <c r="N58" s="277"/>
      <c r="O58" s="697" t="s">
        <v>108</v>
      </c>
      <c r="P58" s="700" t="s">
        <v>109</v>
      </c>
      <c r="Q58" s="360" t="s">
        <v>1248</v>
      </c>
      <c r="R58" s="703" t="s">
        <v>110</v>
      </c>
      <c r="S58" s="271"/>
      <c r="T58" s="1"/>
      <c r="U58" s="1"/>
      <c r="V58" s="1"/>
      <c r="W58" s="1"/>
      <c r="X58" s="1"/>
      <c r="Y58" s="1"/>
      <c r="Z58" s="1"/>
      <c r="AA58" s="1"/>
      <c r="AB58" s="1"/>
      <c r="AC58" s="1"/>
    </row>
    <row r="59" spans="3:29" ht="42" customHeight="1" x14ac:dyDescent="0.35">
      <c r="C59" s="271"/>
      <c r="D59" s="716" t="s">
        <v>1</v>
      </c>
      <c r="E59" s="692" t="s">
        <v>5</v>
      </c>
      <c r="F59" s="327" t="s">
        <v>1490</v>
      </c>
      <c r="G59" s="328" t="s">
        <v>9</v>
      </c>
      <c r="H59" s="327" t="s">
        <v>1510</v>
      </c>
      <c r="I59" s="379">
        <v>285608.99300000002</v>
      </c>
      <c r="J59" s="379">
        <v>266617.26</v>
      </c>
      <c r="K59" s="379">
        <v>261313</v>
      </c>
      <c r="L59" s="379">
        <v>132600</v>
      </c>
      <c r="M59" s="368" t="s">
        <v>23</v>
      </c>
      <c r="N59" s="277"/>
      <c r="O59" s="697" t="s">
        <v>108</v>
      </c>
      <c r="P59" s="700" t="s">
        <v>109</v>
      </c>
      <c r="Q59" s="361" t="s">
        <v>1169</v>
      </c>
      <c r="R59" s="703" t="s">
        <v>110</v>
      </c>
      <c r="S59" s="271"/>
      <c r="T59" s="1"/>
      <c r="U59" s="1"/>
      <c r="V59" s="1"/>
      <c r="W59" s="1"/>
      <c r="X59" s="1"/>
      <c r="Y59" s="1"/>
      <c r="Z59" s="1"/>
      <c r="AA59" s="1"/>
      <c r="AB59" s="1"/>
      <c r="AC59" s="1"/>
    </row>
    <row r="60" spans="3:29" ht="42" customHeight="1" x14ac:dyDescent="0.35">
      <c r="C60" s="271"/>
      <c r="D60" s="716" t="s">
        <v>1</v>
      </c>
      <c r="E60" s="692" t="s">
        <v>5</v>
      </c>
      <c r="F60" s="341" t="s">
        <v>112</v>
      </c>
      <c r="G60" s="328" t="s">
        <v>9</v>
      </c>
      <c r="H60" s="341" t="s">
        <v>1510</v>
      </c>
      <c r="I60" s="341">
        <v>0</v>
      </c>
      <c r="J60" s="370">
        <v>0</v>
      </c>
      <c r="K60" s="371">
        <v>0</v>
      </c>
      <c r="L60" s="371">
        <v>0</v>
      </c>
      <c r="M60" s="383" t="s">
        <v>23</v>
      </c>
      <c r="N60" s="277"/>
      <c r="O60" s="697" t="s">
        <v>108</v>
      </c>
      <c r="P60" s="700" t="s">
        <v>109</v>
      </c>
      <c r="Q60" s="729" t="s">
        <v>1246</v>
      </c>
      <c r="R60" s="703" t="s">
        <v>110</v>
      </c>
      <c r="S60" s="271"/>
      <c r="T60" s="1"/>
      <c r="U60" s="1"/>
      <c r="V60" s="1"/>
      <c r="W60" s="1"/>
      <c r="X60" s="1"/>
      <c r="Y60" s="1"/>
      <c r="Z60" s="1"/>
      <c r="AA60" s="1"/>
      <c r="AB60" s="1"/>
      <c r="AC60" s="1"/>
    </row>
    <row r="61" spans="3:29" ht="42" customHeight="1" x14ac:dyDescent="0.35">
      <c r="C61" s="271"/>
      <c r="D61" s="716" t="s">
        <v>1</v>
      </c>
      <c r="E61" s="692" t="s">
        <v>5</v>
      </c>
      <c r="F61" s="341" t="s">
        <v>113</v>
      </c>
      <c r="G61" s="328" t="s">
        <v>9</v>
      </c>
      <c r="H61" s="341" t="s">
        <v>1510</v>
      </c>
      <c r="I61" s="376">
        <v>5227.99568</v>
      </c>
      <c r="J61" s="376">
        <v>3100.36</v>
      </c>
      <c r="K61" s="376">
        <v>2977</v>
      </c>
      <c r="L61" s="376">
        <v>2742.4</v>
      </c>
      <c r="M61" s="383" t="s">
        <v>23</v>
      </c>
      <c r="N61" s="277"/>
      <c r="O61" s="697" t="s">
        <v>108</v>
      </c>
      <c r="P61" s="700" t="s">
        <v>109</v>
      </c>
      <c r="Q61" s="710"/>
      <c r="R61" s="703" t="s">
        <v>110</v>
      </c>
      <c r="S61" s="271"/>
      <c r="T61" s="1"/>
      <c r="U61" s="1"/>
      <c r="V61" s="1"/>
      <c r="W61" s="1"/>
      <c r="X61" s="1"/>
      <c r="Y61" s="1"/>
      <c r="Z61" s="1"/>
      <c r="AA61" s="1"/>
      <c r="AB61" s="1"/>
      <c r="AC61" s="1"/>
    </row>
    <row r="62" spans="3:29" ht="42" customHeight="1" x14ac:dyDescent="0.35">
      <c r="C62" s="271"/>
      <c r="D62" s="716" t="s">
        <v>1</v>
      </c>
      <c r="E62" s="692" t="s">
        <v>5</v>
      </c>
      <c r="F62" s="335" t="s">
        <v>114</v>
      </c>
      <c r="G62" s="328" t="s">
        <v>9</v>
      </c>
      <c r="H62" s="335" t="s">
        <v>1510</v>
      </c>
      <c r="I62" s="335">
        <v>0</v>
      </c>
      <c r="J62" s="337">
        <v>0</v>
      </c>
      <c r="K62" s="338">
        <v>0</v>
      </c>
      <c r="L62" s="338">
        <v>0</v>
      </c>
      <c r="M62" s="339" t="s">
        <v>23</v>
      </c>
      <c r="N62" s="277"/>
      <c r="O62" s="697" t="s">
        <v>108</v>
      </c>
      <c r="P62" s="700" t="s">
        <v>109</v>
      </c>
      <c r="Q62" s="737"/>
      <c r="R62" s="703" t="s">
        <v>110</v>
      </c>
      <c r="S62" s="271"/>
      <c r="T62" s="1"/>
      <c r="U62" s="1"/>
      <c r="V62" s="1"/>
      <c r="W62" s="1"/>
      <c r="X62" s="1"/>
      <c r="Y62" s="1"/>
      <c r="Z62" s="1"/>
      <c r="AA62" s="1"/>
      <c r="AB62" s="1"/>
      <c r="AC62" s="1"/>
    </row>
    <row r="63" spans="3:29" ht="42" customHeight="1" x14ac:dyDescent="0.35">
      <c r="C63" s="271"/>
      <c r="D63" s="716" t="s">
        <v>1</v>
      </c>
      <c r="E63" s="692" t="s">
        <v>5</v>
      </c>
      <c r="F63" s="694" t="s">
        <v>1491</v>
      </c>
      <c r="G63" s="344" t="s">
        <v>8</v>
      </c>
      <c r="H63" s="343" t="s">
        <v>1510</v>
      </c>
      <c r="I63" s="653">
        <v>17476.05</v>
      </c>
      <c r="J63" s="374">
        <v>18631.84</v>
      </c>
      <c r="K63" s="374">
        <v>8917.9699999999993</v>
      </c>
      <c r="L63" s="374">
        <v>9197.39</v>
      </c>
      <c r="M63" s="347" t="s">
        <v>23</v>
      </c>
      <c r="N63" s="277"/>
      <c r="O63" s="697" t="s">
        <v>108</v>
      </c>
      <c r="P63" s="700" t="s">
        <v>109</v>
      </c>
      <c r="Q63" s="361" t="s">
        <v>1171</v>
      </c>
      <c r="R63" s="703" t="s">
        <v>110</v>
      </c>
      <c r="S63" s="271"/>
      <c r="T63" s="1"/>
      <c r="U63" s="1"/>
      <c r="V63" s="1"/>
      <c r="W63" s="1"/>
      <c r="X63" s="1"/>
      <c r="Y63" s="1"/>
      <c r="Z63" s="1"/>
      <c r="AA63" s="1"/>
      <c r="AB63" s="1"/>
      <c r="AC63" s="1"/>
    </row>
    <row r="64" spans="3:29" ht="42" customHeight="1" x14ac:dyDescent="0.35">
      <c r="C64" s="271"/>
      <c r="D64" s="716" t="s">
        <v>1</v>
      </c>
      <c r="E64" s="692" t="s">
        <v>5</v>
      </c>
      <c r="F64" s="700" t="s">
        <v>115</v>
      </c>
      <c r="G64" s="369" t="s">
        <v>22</v>
      </c>
      <c r="H64" s="341" t="s">
        <v>1510</v>
      </c>
      <c r="I64" s="650">
        <v>0</v>
      </c>
      <c r="J64" s="376">
        <v>68</v>
      </c>
      <c r="K64" s="376">
        <v>65</v>
      </c>
      <c r="L64" s="376">
        <v>68</v>
      </c>
      <c r="M64" s="383" t="s">
        <v>23</v>
      </c>
      <c r="N64" s="277"/>
      <c r="O64" s="697" t="s">
        <v>108</v>
      </c>
      <c r="P64" s="700" t="s">
        <v>109</v>
      </c>
      <c r="Q64" s="373" t="s">
        <v>1126</v>
      </c>
      <c r="R64" s="703" t="s">
        <v>110</v>
      </c>
      <c r="S64" s="271"/>
      <c r="T64" s="1"/>
      <c r="U64" s="1"/>
      <c r="V64" s="1"/>
      <c r="W64" s="1"/>
      <c r="X64" s="1"/>
      <c r="Y64" s="1"/>
      <c r="Z64" s="1"/>
      <c r="AA64" s="1"/>
      <c r="AB64" s="1"/>
      <c r="AC64" s="1"/>
    </row>
    <row r="65" spans="3:29" ht="42" customHeight="1" x14ac:dyDescent="0.35">
      <c r="C65" s="271"/>
      <c r="D65" s="716" t="s">
        <v>1</v>
      </c>
      <c r="E65" s="714" t="s">
        <v>5</v>
      </c>
      <c r="F65" s="695" t="s">
        <v>115</v>
      </c>
      <c r="G65" s="336" t="s">
        <v>9</v>
      </c>
      <c r="H65" s="335" t="s">
        <v>1510</v>
      </c>
      <c r="I65" s="643">
        <v>17476.05</v>
      </c>
      <c r="J65" s="377">
        <v>18699.84</v>
      </c>
      <c r="K65" s="377">
        <v>8982.9699999999993</v>
      </c>
      <c r="L65" s="377">
        <v>9265.39</v>
      </c>
      <c r="M65" s="339" t="s">
        <v>23</v>
      </c>
      <c r="N65" s="277"/>
      <c r="O65" s="707" t="s">
        <v>108</v>
      </c>
      <c r="P65" s="695" t="s">
        <v>109</v>
      </c>
      <c r="Q65" s="342" t="s">
        <v>1182</v>
      </c>
      <c r="R65" s="712" t="s">
        <v>110</v>
      </c>
      <c r="S65" s="271"/>
      <c r="T65" s="1"/>
      <c r="U65" s="1"/>
      <c r="V65" s="1"/>
      <c r="W65" s="1"/>
      <c r="X65" s="1"/>
      <c r="Y65" s="1"/>
      <c r="Z65" s="1"/>
      <c r="AA65" s="1"/>
      <c r="AB65" s="1"/>
      <c r="AC65" s="1"/>
    </row>
    <row r="66" spans="3:29" ht="30" customHeight="1" x14ac:dyDescent="0.35">
      <c r="C66" s="271"/>
      <c r="D66" s="716" t="s">
        <v>1</v>
      </c>
      <c r="E66" s="713" t="s">
        <v>117</v>
      </c>
      <c r="F66" s="694" t="s">
        <v>1492</v>
      </c>
      <c r="G66" s="344" t="s">
        <v>8</v>
      </c>
      <c r="H66" s="343" t="s">
        <v>1170</v>
      </c>
      <c r="I66" s="374">
        <v>3268.83</v>
      </c>
      <c r="J66" s="374">
        <v>5166</v>
      </c>
      <c r="K66" s="374">
        <v>3948.3409999999999</v>
      </c>
      <c r="L66" s="374">
        <v>4123.2</v>
      </c>
      <c r="M66" s="347" t="s">
        <v>23</v>
      </c>
      <c r="N66" s="277"/>
      <c r="O66" s="705" t="s">
        <v>119</v>
      </c>
      <c r="P66" s="694" t="s">
        <v>120</v>
      </c>
      <c r="Q66" s="359" t="s">
        <v>121</v>
      </c>
      <c r="R66" s="708" t="s">
        <v>122</v>
      </c>
      <c r="S66" s="271"/>
      <c r="T66" s="1"/>
      <c r="U66" s="1"/>
      <c r="V66" s="1"/>
      <c r="W66" s="1"/>
      <c r="X66" s="1"/>
      <c r="Y66" s="1"/>
      <c r="Z66" s="1"/>
      <c r="AA66" s="1"/>
      <c r="AB66" s="1"/>
      <c r="AC66" s="1"/>
    </row>
    <row r="67" spans="3:29" ht="30" customHeight="1" x14ac:dyDescent="0.35">
      <c r="C67" s="271"/>
      <c r="D67" s="716" t="s">
        <v>1</v>
      </c>
      <c r="E67" s="692" t="s">
        <v>117</v>
      </c>
      <c r="F67" s="700" t="s">
        <v>118</v>
      </c>
      <c r="G67" s="369" t="s">
        <v>22</v>
      </c>
      <c r="H67" s="341" t="s">
        <v>1170</v>
      </c>
      <c r="I67" s="376">
        <v>136734.34</v>
      </c>
      <c r="J67" s="376">
        <v>136313</v>
      </c>
      <c r="K67" s="376">
        <v>142000</v>
      </c>
      <c r="L67" s="376">
        <v>151084.04</v>
      </c>
      <c r="M67" s="383" t="s">
        <v>23</v>
      </c>
      <c r="N67" s="277"/>
      <c r="O67" s="697" t="s">
        <v>119</v>
      </c>
      <c r="P67" s="700" t="s">
        <v>120</v>
      </c>
      <c r="Q67" s="373" t="s">
        <v>116</v>
      </c>
      <c r="R67" s="703" t="s">
        <v>122</v>
      </c>
      <c r="S67" s="271"/>
      <c r="T67" s="1"/>
      <c r="U67" s="1"/>
      <c r="V67" s="1"/>
      <c r="W67" s="1"/>
      <c r="X67" s="1"/>
      <c r="Y67" s="1"/>
      <c r="Z67" s="1"/>
      <c r="AA67" s="1"/>
      <c r="AB67" s="1"/>
      <c r="AC67" s="1"/>
    </row>
    <row r="68" spans="3:29" ht="30" customHeight="1" x14ac:dyDescent="0.35">
      <c r="C68" s="271"/>
      <c r="D68" s="716" t="s">
        <v>1</v>
      </c>
      <c r="E68" s="692" t="s">
        <v>117</v>
      </c>
      <c r="F68" s="695" t="s">
        <v>118</v>
      </c>
      <c r="G68" s="336" t="s">
        <v>9</v>
      </c>
      <c r="H68" s="335" t="s">
        <v>1170</v>
      </c>
      <c r="I68" s="377">
        <v>140003.16999999998</v>
      </c>
      <c r="J68" s="377">
        <v>141479</v>
      </c>
      <c r="K68" s="377">
        <v>145948.34</v>
      </c>
      <c r="L68" s="377">
        <v>155207.20000000001</v>
      </c>
      <c r="M68" s="339" t="s">
        <v>23</v>
      </c>
      <c r="N68" s="277"/>
      <c r="O68" s="707" t="s">
        <v>119</v>
      </c>
      <c r="P68" s="695" t="s">
        <v>120</v>
      </c>
      <c r="Q68" s="342" t="s">
        <v>1249</v>
      </c>
      <c r="R68" s="712" t="s">
        <v>122</v>
      </c>
      <c r="S68" s="271"/>
      <c r="T68" s="1"/>
      <c r="U68" s="1"/>
      <c r="V68" s="1"/>
      <c r="W68" s="1"/>
      <c r="X68" s="1"/>
      <c r="Y68" s="1"/>
      <c r="Z68" s="1"/>
      <c r="AA68" s="1"/>
      <c r="AB68" s="1"/>
      <c r="AC68" s="1"/>
    </row>
    <row r="69" spans="3:29" ht="108.75" customHeight="1" x14ac:dyDescent="0.35">
      <c r="C69" s="271"/>
      <c r="D69" s="716" t="s">
        <v>1</v>
      </c>
      <c r="E69" s="692" t="s">
        <v>117</v>
      </c>
      <c r="F69" s="694" t="s">
        <v>123</v>
      </c>
      <c r="G69" s="344" t="s">
        <v>8</v>
      </c>
      <c r="H69" s="355" t="s">
        <v>1170</v>
      </c>
      <c r="I69" s="374">
        <v>81586.289999999994</v>
      </c>
      <c r="J69" s="374">
        <v>62670</v>
      </c>
      <c r="K69" s="374">
        <v>63850.23</v>
      </c>
      <c r="L69" s="374">
        <v>51200.42</v>
      </c>
      <c r="M69" s="375">
        <v>50998.78</v>
      </c>
      <c r="N69" s="277"/>
      <c r="O69" s="705" t="s">
        <v>124</v>
      </c>
      <c r="P69" s="694" t="s">
        <v>123</v>
      </c>
      <c r="Q69" s="359" t="s">
        <v>1250</v>
      </c>
      <c r="R69" s="703" t="s">
        <v>122</v>
      </c>
      <c r="S69" s="271"/>
      <c r="T69" s="1"/>
      <c r="U69" s="1"/>
      <c r="V69" s="1"/>
      <c r="W69" s="1"/>
      <c r="X69" s="1"/>
      <c r="Y69" s="1"/>
      <c r="Z69" s="1"/>
      <c r="AA69" s="1"/>
      <c r="AB69" s="1"/>
      <c r="AC69" s="1"/>
    </row>
    <row r="70" spans="3:29" ht="110.5" customHeight="1" x14ac:dyDescent="0.35">
      <c r="C70" s="271"/>
      <c r="D70" s="716" t="s">
        <v>1</v>
      </c>
      <c r="E70" s="692" t="s">
        <v>117</v>
      </c>
      <c r="F70" s="700" t="s">
        <v>123</v>
      </c>
      <c r="G70" s="369" t="s">
        <v>22</v>
      </c>
      <c r="H70" s="341" t="s">
        <v>1170</v>
      </c>
      <c r="I70" s="376">
        <v>-14673.53</v>
      </c>
      <c r="J70" s="376">
        <v>-14542</v>
      </c>
      <c r="K70" s="376">
        <v>105000</v>
      </c>
      <c r="L70" s="376">
        <v>144648.04</v>
      </c>
      <c r="M70" s="382" t="s">
        <v>23</v>
      </c>
      <c r="N70" s="277"/>
      <c r="O70" s="697" t="s">
        <v>124</v>
      </c>
      <c r="P70" s="700" t="s">
        <v>123</v>
      </c>
      <c r="Q70" s="373" t="s">
        <v>1172</v>
      </c>
      <c r="R70" s="703" t="s">
        <v>122</v>
      </c>
      <c r="S70" s="271"/>
      <c r="T70" s="1"/>
      <c r="U70" s="1"/>
      <c r="V70" s="1"/>
      <c r="W70" s="1"/>
      <c r="X70" s="1"/>
      <c r="Y70" s="1"/>
      <c r="Z70" s="1"/>
      <c r="AA70" s="1"/>
      <c r="AB70" s="1"/>
      <c r="AC70" s="1"/>
    </row>
    <row r="71" spans="3:29" ht="30" customHeight="1" x14ac:dyDescent="0.35">
      <c r="C71" s="271"/>
      <c r="D71" s="716" t="s">
        <v>1</v>
      </c>
      <c r="E71" s="692" t="s">
        <v>117</v>
      </c>
      <c r="F71" s="695" t="s">
        <v>123</v>
      </c>
      <c r="G71" s="336" t="s">
        <v>9</v>
      </c>
      <c r="H71" s="335" t="s">
        <v>1170</v>
      </c>
      <c r="I71" s="377">
        <v>66912.759999999995</v>
      </c>
      <c r="J71" s="377">
        <v>48128</v>
      </c>
      <c r="K71" s="377">
        <v>168000</v>
      </c>
      <c r="L71" s="377">
        <v>195848.46</v>
      </c>
      <c r="M71" s="339" t="s">
        <v>23</v>
      </c>
      <c r="N71" s="277"/>
      <c r="O71" s="707" t="s">
        <v>124</v>
      </c>
      <c r="P71" s="695" t="s">
        <v>123</v>
      </c>
      <c r="Q71" s="342" t="s">
        <v>1249</v>
      </c>
      <c r="R71" s="712" t="s">
        <v>122</v>
      </c>
      <c r="S71" s="271"/>
      <c r="T71" s="1"/>
      <c r="U71" s="1"/>
      <c r="V71" s="1"/>
      <c r="W71" s="1"/>
      <c r="X71" s="1"/>
      <c r="Y71" s="1"/>
      <c r="Z71" s="1"/>
      <c r="AA71" s="1"/>
      <c r="AB71" s="1"/>
      <c r="AC71" s="1"/>
    </row>
    <row r="72" spans="3:29" ht="42" customHeight="1" x14ac:dyDescent="0.35">
      <c r="C72" s="271"/>
      <c r="D72" s="716" t="s">
        <v>1</v>
      </c>
      <c r="E72" s="692" t="s">
        <v>117</v>
      </c>
      <c r="F72" s="327" t="s">
        <v>125</v>
      </c>
      <c r="G72" s="328" t="s">
        <v>9</v>
      </c>
      <c r="H72" s="327" t="s">
        <v>1510</v>
      </c>
      <c r="I72" s="379">
        <v>30919.444220000001</v>
      </c>
      <c r="J72" s="379">
        <v>80739.199999999997</v>
      </c>
      <c r="K72" s="379">
        <v>154296.49</v>
      </c>
      <c r="L72" s="379">
        <v>1077858.75</v>
      </c>
      <c r="M72" s="380">
        <v>902632.06</v>
      </c>
      <c r="N72" s="277"/>
      <c r="O72" s="705" t="s">
        <v>126</v>
      </c>
      <c r="P72" s="694" t="s">
        <v>127</v>
      </c>
      <c r="Q72" s="709" t="s">
        <v>1251</v>
      </c>
      <c r="R72" s="708" t="s">
        <v>128</v>
      </c>
      <c r="S72" s="271"/>
      <c r="T72" s="1"/>
      <c r="U72" s="1"/>
      <c r="V72" s="1"/>
      <c r="W72" s="1"/>
      <c r="X72" s="1"/>
      <c r="Y72" s="1"/>
      <c r="Z72" s="1"/>
      <c r="AA72" s="1"/>
      <c r="AB72" s="1"/>
      <c r="AC72" s="1"/>
    </row>
    <row r="73" spans="3:29" ht="42" customHeight="1" x14ac:dyDescent="0.35">
      <c r="C73" s="271"/>
      <c r="D73" s="716" t="s">
        <v>1</v>
      </c>
      <c r="E73" s="692" t="s">
        <v>117</v>
      </c>
      <c r="F73" s="335" t="s">
        <v>129</v>
      </c>
      <c r="G73" s="336" t="s">
        <v>9</v>
      </c>
      <c r="H73" s="335" t="s">
        <v>1510</v>
      </c>
      <c r="I73" s="377">
        <v>25873978.998430002</v>
      </c>
      <c r="J73" s="377">
        <v>26298224.920000002</v>
      </c>
      <c r="K73" s="377">
        <v>24544942.32</v>
      </c>
      <c r="L73" s="377">
        <v>17808288.77</v>
      </c>
      <c r="M73" s="378">
        <v>19970178.07</v>
      </c>
      <c r="N73" s="277"/>
      <c r="O73" s="707" t="s">
        <v>126</v>
      </c>
      <c r="P73" s="695" t="s">
        <v>127</v>
      </c>
      <c r="Q73" s="711"/>
      <c r="R73" s="712" t="s">
        <v>128</v>
      </c>
      <c r="S73" s="271"/>
      <c r="T73" s="1"/>
      <c r="U73" s="1"/>
      <c r="V73" s="1"/>
      <c r="W73" s="1"/>
      <c r="X73" s="1"/>
      <c r="Y73" s="1"/>
      <c r="Z73" s="1"/>
      <c r="AA73" s="1"/>
      <c r="AB73" s="1"/>
      <c r="AC73" s="1"/>
    </row>
    <row r="74" spans="3:29" ht="54" customHeight="1" x14ac:dyDescent="0.35">
      <c r="C74" s="271"/>
      <c r="D74" s="716" t="s">
        <v>1</v>
      </c>
      <c r="E74" s="692" t="s">
        <v>117</v>
      </c>
      <c r="F74" s="327" t="s">
        <v>130</v>
      </c>
      <c r="G74" s="328" t="s">
        <v>9</v>
      </c>
      <c r="H74" s="327" t="s">
        <v>1510</v>
      </c>
      <c r="I74" s="379">
        <v>26420.11</v>
      </c>
      <c r="J74" s="379">
        <v>71914.44</v>
      </c>
      <c r="K74" s="379">
        <v>148470.59</v>
      </c>
      <c r="L74" s="379">
        <v>1074389.07</v>
      </c>
      <c r="M74" s="380">
        <v>899653.38</v>
      </c>
      <c r="N74" s="277"/>
      <c r="O74" s="705" t="s">
        <v>131</v>
      </c>
      <c r="P74" s="694" t="s">
        <v>132</v>
      </c>
      <c r="Q74" s="709" t="s">
        <v>1252</v>
      </c>
      <c r="R74" s="708" t="s">
        <v>128</v>
      </c>
      <c r="S74" s="271"/>
      <c r="T74" s="1"/>
      <c r="U74" s="1"/>
      <c r="V74" s="1"/>
      <c r="W74" s="1"/>
      <c r="X74" s="1"/>
      <c r="Y74" s="1"/>
      <c r="Z74" s="1"/>
      <c r="AA74" s="1"/>
      <c r="AB74" s="1"/>
      <c r="AC74" s="1"/>
    </row>
    <row r="75" spans="3:29" ht="54" customHeight="1" x14ac:dyDescent="0.35">
      <c r="C75" s="271"/>
      <c r="D75" s="716" t="s">
        <v>1</v>
      </c>
      <c r="E75" s="692" t="s">
        <v>117</v>
      </c>
      <c r="F75" s="335" t="s">
        <v>133</v>
      </c>
      <c r="G75" s="336" t="s">
        <v>9</v>
      </c>
      <c r="H75" s="335" t="s">
        <v>1510</v>
      </c>
      <c r="I75" s="377">
        <v>25868585.530000001</v>
      </c>
      <c r="J75" s="377">
        <v>26290719.440000001</v>
      </c>
      <c r="K75" s="377">
        <v>24536481.34</v>
      </c>
      <c r="L75" s="377">
        <v>17801895.420000002</v>
      </c>
      <c r="M75" s="378">
        <v>19967199.390000001</v>
      </c>
      <c r="N75" s="277"/>
      <c r="O75" s="707" t="s">
        <v>131</v>
      </c>
      <c r="P75" s="695" t="s">
        <v>132</v>
      </c>
      <c r="Q75" s="711"/>
      <c r="R75" s="712" t="s">
        <v>128</v>
      </c>
      <c r="S75" s="271"/>
      <c r="T75" s="1"/>
      <c r="U75" s="1"/>
      <c r="V75" s="1"/>
      <c r="W75" s="1"/>
      <c r="X75" s="1"/>
      <c r="Y75" s="1"/>
      <c r="Z75" s="1"/>
      <c r="AA75" s="1"/>
      <c r="AB75" s="1"/>
      <c r="AC75" s="1"/>
    </row>
    <row r="76" spans="3:29" ht="54" customHeight="1" x14ac:dyDescent="0.35">
      <c r="C76" s="271"/>
      <c r="D76" s="716" t="s">
        <v>1</v>
      </c>
      <c r="E76" s="692" t="s">
        <v>117</v>
      </c>
      <c r="F76" s="327" t="s">
        <v>134</v>
      </c>
      <c r="G76" s="328" t="s">
        <v>9</v>
      </c>
      <c r="H76" s="327" t="s">
        <v>1510</v>
      </c>
      <c r="I76" s="379">
        <v>4499.3342200000006</v>
      </c>
      <c r="J76" s="379">
        <v>9245.85</v>
      </c>
      <c r="K76" s="379">
        <v>5825.9</v>
      </c>
      <c r="L76" s="379">
        <v>3469.68</v>
      </c>
      <c r="M76" s="380">
        <v>2978.68</v>
      </c>
      <c r="N76" s="277"/>
      <c r="O76" s="705" t="s">
        <v>135</v>
      </c>
      <c r="P76" s="694" t="s">
        <v>136</v>
      </c>
      <c r="Q76" s="709" t="s">
        <v>1253</v>
      </c>
      <c r="R76" s="708" t="s">
        <v>128</v>
      </c>
      <c r="S76" s="271"/>
      <c r="T76" s="1"/>
      <c r="U76" s="1"/>
      <c r="V76" s="1"/>
      <c r="W76" s="1"/>
      <c r="X76" s="1"/>
      <c r="Y76" s="1"/>
      <c r="Z76" s="1"/>
      <c r="AA76" s="1"/>
      <c r="AB76" s="1"/>
      <c r="AC76" s="1"/>
    </row>
    <row r="77" spans="3:29" ht="54" customHeight="1" x14ac:dyDescent="0.35">
      <c r="C77" s="271"/>
      <c r="D77" s="716" t="s">
        <v>1</v>
      </c>
      <c r="E77" s="692" t="s">
        <v>117</v>
      </c>
      <c r="F77" s="335" t="s">
        <v>137</v>
      </c>
      <c r="G77" s="336" t="s">
        <v>9</v>
      </c>
      <c r="H77" s="335" t="s">
        <v>1510</v>
      </c>
      <c r="I77" s="377">
        <v>5393.4684299999999</v>
      </c>
      <c r="J77" s="377">
        <v>8059.9599999999991</v>
      </c>
      <c r="K77" s="377">
        <v>8460.98</v>
      </c>
      <c r="L77" s="377">
        <v>6393.35</v>
      </c>
      <c r="M77" s="378">
        <v>2978.68</v>
      </c>
      <c r="N77" s="277"/>
      <c r="O77" s="707" t="s">
        <v>135</v>
      </c>
      <c r="P77" s="695" t="s">
        <v>136</v>
      </c>
      <c r="Q77" s="711"/>
      <c r="R77" s="712" t="s">
        <v>128</v>
      </c>
      <c r="S77" s="271"/>
      <c r="T77" s="1"/>
      <c r="U77" s="1"/>
      <c r="V77" s="1"/>
      <c r="W77" s="1"/>
      <c r="X77" s="1"/>
      <c r="Y77" s="1"/>
      <c r="Z77" s="1"/>
      <c r="AA77" s="1"/>
      <c r="AB77" s="1"/>
      <c r="AC77" s="1"/>
    </row>
    <row r="78" spans="3:29" ht="30" customHeight="1" x14ac:dyDescent="0.35">
      <c r="C78" s="271"/>
      <c r="D78" s="716" t="s">
        <v>1</v>
      </c>
      <c r="E78" s="692" t="s">
        <v>117</v>
      </c>
      <c r="F78" s="327" t="s">
        <v>138</v>
      </c>
      <c r="G78" s="328" t="s">
        <v>8</v>
      </c>
      <c r="H78" s="327" t="s">
        <v>1484</v>
      </c>
      <c r="I78" s="327">
        <v>1</v>
      </c>
      <c r="J78" s="329" t="s">
        <v>23</v>
      </c>
      <c r="K78" s="330">
        <v>7</v>
      </c>
      <c r="L78" s="329">
        <v>6</v>
      </c>
      <c r="M78" s="368">
        <v>4</v>
      </c>
      <c r="N78" s="277"/>
      <c r="O78" s="705" t="s">
        <v>139</v>
      </c>
      <c r="P78" s="694" t="s">
        <v>140</v>
      </c>
      <c r="Q78" s="359" t="s">
        <v>1174</v>
      </c>
      <c r="R78" s="708" t="s">
        <v>23</v>
      </c>
      <c r="S78" s="271"/>
      <c r="T78" s="1"/>
      <c r="U78" s="1"/>
      <c r="V78" s="1"/>
      <c r="W78" s="1"/>
      <c r="X78" s="1"/>
      <c r="Y78" s="1"/>
      <c r="Z78" s="1"/>
      <c r="AA78" s="1"/>
      <c r="AB78" s="1"/>
      <c r="AC78" s="1"/>
    </row>
    <row r="79" spans="3:29" ht="30" customHeight="1" x14ac:dyDescent="0.35">
      <c r="C79" s="271"/>
      <c r="D79" s="716" t="s">
        <v>1</v>
      </c>
      <c r="E79" s="692" t="s">
        <v>117</v>
      </c>
      <c r="F79" s="341" t="s">
        <v>141</v>
      </c>
      <c r="G79" s="369" t="s">
        <v>8</v>
      </c>
      <c r="H79" s="341" t="s">
        <v>1542</v>
      </c>
      <c r="I79" s="341">
        <v>1.89</v>
      </c>
      <c r="J79" s="370" t="s">
        <v>23</v>
      </c>
      <c r="K79" s="391">
        <v>15.68</v>
      </c>
      <c r="L79" s="391">
        <v>35</v>
      </c>
      <c r="M79" s="383">
        <v>14.37</v>
      </c>
      <c r="N79" s="277"/>
      <c r="O79" s="697" t="s">
        <v>139</v>
      </c>
      <c r="P79" s="700" t="s">
        <v>140</v>
      </c>
      <c r="Q79" s="373" t="s">
        <v>1521</v>
      </c>
      <c r="R79" s="703" t="s">
        <v>23</v>
      </c>
      <c r="S79" s="271"/>
      <c r="T79" s="1"/>
      <c r="U79" s="1"/>
      <c r="V79" s="1"/>
      <c r="W79" s="1"/>
      <c r="X79" s="1"/>
      <c r="Y79" s="1"/>
      <c r="Z79" s="1"/>
      <c r="AA79" s="1"/>
      <c r="AB79" s="1"/>
      <c r="AC79" s="1"/>
    </row>
    <row r="80" spans="3:29" ht="30" customHeight="1" x14ac:dyDescent="0.35">
      <c r="C80" s="271"/>
      <c r="D80" s="716" t="s">
        <v>1</v>
      </c>
      <c r="E80" s="692" t="s">
        <v>117</v>
      </c>
      <c r="F80" s="341" t="s">
        <v>142</v>
      </c>
      <c r="G80" s="369" t="s">
        <v>8</v>
      </c>
      <c r="H80" s="341" t="s">
        <v>1542</v>
      </c>
      <c r="I80" s="370" t="s">
        <v>23</v>
      </c>
      <c r="J80" s="370" t="s">
        <v>23</v>
      </c>
      <c r="K80" s="391">
        <v>15.68</v>
      </c>
      <c r="L80" s="391">
        <v>35</v>
      </c>
      <c r="M80" s="383">
        <v>14.37</v>
      </c>
      <c r="N80" s="277"/>
      <c r="O80" s="697" t="s">
        <v>139</v>
      </c>
      <c r="P80" s="700" t="s">
        <v>140</v>
      </c>
      <c r="Q80" s="373" t="s">
        <v>1522</v>
      </c>
      <c r="R80" s="703" t="s">
        <v>23</v>
      </c>
      <c r="S80" s="271"/>
      <c r="T80" s="1"/>
      <c r="U80" s="1"/>
      <c r="V80" s="1"/>
      <c r="W80" s="1"/>
      <c r="X80" s="1"/>
      <c r="Y80" s="1"/>
      <c r="Z80" s="1"/>
      <c r="AA80" s="1"/>
      <c r="AB80" s="1"/>
      <c r="AC80" s="1"/>
    </row>
    <row r="81" spans="3:29" ht="30" customHeight="1" x14ac:dyDescent="0.35">
      <c r="C81" s="271"/>
      <c r="D81" s="724" t="s">
        <v>1</v>
      </c>
      <c r="E81" s="714" t="s">
        <v>117</v>
      </c>
      <c r="F81" s="335" t="s">
        <v>143</v>
      </c>
      <c r="G81" s="336" t="s">
        <v>8</v>
      </c>
      <c r="H81" s="335" t="s">
        <v>144</v>
      </c>
      <c r="I81" s="337" t="s">
        <v>23</v>
      </c>
      <c r="J81" s="337" t="s">
        <v>23</v>
      </c>
      <c r="K81" s="338">
        <v>100</v>
      </c>
      <c r="L81" s="338">
        <v>100</v>
      </c>
      <c r="M81" s="339">
        <v>100</v>
      </c>
      <c r="N81" s="277"/>
      <c r="O81" s="707" t="s">
        <v>139</v>
      </c>
      <c r="P81" s="695" t="s">
        <v>140</v>
      </c>
      <c r="Q81" s="342" t="s">
        <v>1173</v>
      </c>
      <c r="R81" s="712" t="s">
        <v>23</v>
      </c>
      <c r="S81" s="271"/>
      <c r="T81" s="1"/>
      <c r="U81" s="1"/>
      <c r="V81" s="1"/>
      <c r="W81" s="1"/>
      <c r="X81" s="1"/>
      <c r="Y81" s="1"/>
      <c r="Z81" s="1"/>
      <c r="AA81" s="1"/>
      <c r="AB81" s="1"/>
      <c r="AC81" s="1"/>
    </row>
    <row r="82" spans="3:29" ht="30" customHeight="1" x14ac:dyDescent="0.35">
      <c r="C82" s="271"/>
      <c r="D82" s="715" t="s">
        <v>145</v>
      </c>
      <c r="E82" s="713" t="s">
        <v>146</v>
      </c>
      <c r="F82" s="327" t="s">
        <v>147</v>
      </c>
      <c r="G82" s="328" t="s">
        <v>9</v>
      </c>
      <c r="H82" s="327" t="s">
        <v>1484</v>
      </c>
      <c r="I82" s="649">
        <v>8150</v>
      </c>
      <c r="J82" s="379">
        <v>13144</v>
      </c>
      <c r="K82" s="379">
        <v>12183</v>
      </c>
      <c r="L82" s="330" t="s">
        <v>23</v>
      </c>
      <c r="M82" s="368" t="s">
        <v>23</v>
      </c>
      <c r="N82" s="277"/>
      <c r="O82" s="705" t="s">
        <v>148</v>
      </c>
      <c r="P82" s="694" t="s">
        <v>149</v>
      </c>
      <c r="Q82" s="728" t="s">
        <v>1523</v>
      </c>
      <c r="R82" s="708" t="s">
        <v>150</v>
      </c>
      <c r="S82" s="271"/>
      <c r="T82" s="1"/>
      <c r="U82" s="1"/>
      <c r="V82" s="1"/>
      <c r="W82" s="1"/>
      <c r="X82" s="1"/>
      <c r="Y82" s="1"/>
      <c r="Z82" s="1"/>
      <c r="AA82" s="1"/>
      <c r="AB82" s="1"/>
      <c r="AC82" s="1"/>
    </row>
    <row r="83" spans="3:29" ht="30" customHeight="1" x14ac:dyDescent="0.35">
      <c r="C83" s="271"/>
      <c r="D83" s="716"/>
      <c r="E83" s="692" t="s">
        <v>146</v>
      </c>
      <c r="F83" s="341" t="s">
        <v>1493</v>
      </c>
      <c r="G83" s="369" t="s">
        <v>9</v>
      </c>
      <c r="H83" s="341" t="s">
        <v>1484</v>
      </c>
      <c r="I83" s="650">
        <v>5785</v>
      </c>
      <c r="J83" s="376">
        <v>9858</v>
      </c>
      <c r="K83" s="376">
        <v>9534</v>
      </c>
      <c r="L83" s="371" t="s">
        <v>23</v>
      </c>
      <c r="M83" s="383" t="s">
        <v>23</v>
      </c>
      <c r="N83" s="277"/>
      <c r="O83" s="697" t="s">
        <v>148</v>
      </c>
      <c r="P83" s="700" t="s">
        <v>149</v>
      </c>
      <c r="Q83" s="726"/>
      <c r="R83" s="703" t="s">
        <v>150</v>
      </c>
      <c r="S83" s="271"/>
      <c r="T83" s="1"/>
      <c r="U83" s="1"/>
      <c r="V83" s="1"/>
      <c r="W83" s="1"/>
      <c r="X83" s="1"/>
      <c r="Y83" s="1"/>
      <c r="Z83" s="1"/>
      <c r="AA83" s="1"/>
      <c r="AB83" s="1"/>
      <c r="AC83" s="1"/>
    </row>
    <row r="84" spans="3:29" ht="30" customHeight="1" x14ac:dyDescent="0.35">
      <c r="C84" s="271"/>
      <c r="D84" s="716"/>
      <c r="E84" s="692" t="s">
        <v>146</v>
      </c>
      <c r="F84" s="341" t="s">
        <v>1494</v>
      </c>
      <c r="G84" s="369" t="s">
        <v>9</v>
      </c>
      <c r="H84" s="341" t="s">
        <v>1484</v>
      </c>
      <c r="I84" s="650">
        <v>2365</v>
      </c>
      <c r="J84" s="376">
        <v>3115</v>
      </c>
      <c r="K84" s="376">
        <v>2649</v>
      </c>
      <c r="L84" s="371" t="s">
        <v>23</v>
      </c>
      <c r="M84" s="383" t="s">
        <v>23</v>
      </c>
      <c r="N84" s="277"/>
      <c r="O84" s="697" t="s">
        <v>148</v>
      </c>
      <c r="P84" s="700" t="s">
        <v>149</v>
      </c>
      <c r="Q84" s="726"/>
      <c r="R84" s="703" t="s">
        <v>150</v>
      </c>
      <c r="S84" s="271"/>
      <c r="T84" s="1"/>
      <c r="U84" s="1"/>
      <c r="V84" s="1"/>
      <c r="W84" s="1"/>
      <c r="X84" s="1"/>
      <c r="Y84" s="1"/>
      <c r="Z84" s="1"/>
      <c r="AA84" s="1"/>
      <c r="AB84" s="1"/>
      <c r="AC84" s="1"/>
    </row>
    <row r="85" spans="3:29" ht="30" customHeight="1" x14ac:dyDescent="0.35">
      <c r="C85" s="271"/>
      <c r="D85" s="716"/>
      <c r="E85" s="692" t="s">
        <v>146</v>
      </c>
      <c r="F85" s="341" t="s">
        <v>151</v>
      </c>
      <c r="G85" s="369" t="s">
        <v>9</v>
      </c>
      <c r="H85" s="341" t="s">
        <v>1484</v>
      </c>
      <c r="I85" s="650">
        <v>8550</v>
      </c>
      <c r="J85" s="376">
        <v>9255</v>
      </c>
      <c r="K85" s="376">
        <v>11223</v>
      </c>
      <c r="L85" s="371" t="s">
        <v>23</v>
      </c>
      <c r="M85" s="383" t="s">
        <v>23</v>
      </c>
      <c r="N85" s="277"/>
      <c r="O85" s="697" t="s">
        <v>148</v>
      </c>
      <c r="P85" s="700" t="s">
        <v>149</v>
      </c>
      <c r="Q85" s="726"/>
      <c r="R85" s="703" t="s">
        <v>150</v>
      </c>
      <c r="S85" s="271"/>
      <c r="T85" s="1"/>
      <c r="U85" s="1"/>
      <c r="V85" s="1"/>
      <c r="W85" s="1"/>
      <c r="X85" s="1"/>
      <c r="Y85" s="1"/>
      <c r="Z85" s="1"/>
      <c r="AA85" s="1"/>
      <c r="AB85" s="1"/>
      <c r="AC85" s="1"/>
    </row>
    <row r="86" spans="3:29" ht="30" customHeight="1" x14ac:dyDescent="0.35">
      <c r="C86" s="271"/>
      <c r="D86" s="716"/>
      <c r="E86" s="692" t="s">
        <v>146</v>
      </c>
      <c r="F86" s="341" t="s">
        <v>1495</v>
      </c>
      <c r="G86" s="369" t="s">
        <v>9</v>
      </c>
      <c r="H86" s="341" t="s">
        <v>1484</v>
      </c>
      <c r="I86" s="650">
        <v>6823</v>
      </c>
      <c r="J86" s="376">
        <v>7682</v>
      </c>
      <c r="K86" s="376">
        <v>9412</v>
      </c>
      <c r="L86" s="371" t="s">
        <v>23</v>
      </c>
      <c r="M86" s="383" t="s">
        <v>23</v>
      </c>
      <c r="N86" s="277"/>
      <c r="O86" s="697" t="s">
        <v>148</v>
      </c>
      <c r="P86" s="700" t="s">
        <v>149</v>
      </c>
      <c r="Q86" s="726"/>
      <c r="R86" s="703" t="s">
        <v>150</v>
      </c>
      <c r="S86" s="271"/>
      <c r="T86" s="1"/>
      <c r="U86" s="1"/>
      <c r="V86" s="1"/>
      <c r="W86" s="1"/>
      <c r="X86" s="1"/>
      <c r="Y86" s="1"/>
      <c r="Z86" s="1"/>
      <c r="AA86" s="1"/>
      <c r="AB86" s="1"/>
      <c r="AC86" s="1"/>
    </row>
    <row r="87" spans="3:29" ht="30" customHeight="1" x14ac:dyDescent="0.35">
      <c r="C87" s="271"/>
      <c r="D87" s="716"/>
      <c r="E87" s="692" t="s">
        <v>146</v>
      </c>
      <c r="F87" s="335" t="s">
        <v>1496</v>
      </c>
      <c r="G87" s="336" t="s">
        <v>9</v>
      </c>
      <c r="H87" s="335" t="s">
        <v>1484</v>
      </c>
      <c r="I87" s="643">
        <v>1727</v>
      </c>
      <c r="J87" s="377">
        <v>1435</v>
      </c>
      <c r="K87" s="377">
        <v>1811</v>
      </c>
      <c r="L87" s="338" t="s">
        <v>23</v>
      </c>
      <c r="M87" s="339" t="s">
        <v>23</v>
      </c>
      <c r="N87" s="277"/>
      <c r="O87" s="707" t="s">
        <v>148</v>
      </c>
      <c r="P87" s="695" t="s">
        <v>149</v>
      </c>
      <c r="Q87" s="727"/>
      <c r="R87" s="712" t="s">
        <v>150</v>
      </c>
      <c r="S87" s="271"/>
      <c r="T87" s="1"/>
      <c r="U87" s="1"/>
      <c r="V87" s="1"/>
      <c r="W87" s="1"/>
      <c r="X87" s="1"/>
      <c r="Y87" s="1"/>
      <c r="Z87" s="1"/>
      <c r="AA87" s="1"/>
      <c r="AB87" s="1"/>
      <c r="AC87" s="1"/>
    </row>
    <row r="88" spans="3:29" ht="75" customHeight="1" x14ac:dyDescent="0.35">
      <c r="C88" s="271"/>
      <c r="D88" s="716"/>
      <c r="E88" s="692" t="s">
        <v>146</v>
      </c>
      <c r="F88" s="694" t="s">
        <v>1497</v>
      </c>
      <c r="G88" s="344" t="s">
        <v>8</v>
      </c>
      <c r="H88" s="343" t="s">
        <v>18</v>
      </c>
      <c r="I88" s="343">
        <v>67</v>
      </c>
      <c r="J88" s="374">
        <v>81</v>
      </c>
      <c r="K88" s="374">
        <v>101</v>
      </c>
      <c r="L88" s="374">
        <v>85.1</v>
      </c>
      <c r="M88" s="375">
        <v>78</v>
      </c>
      <c r="N88" s="277"/>
      <c r="O88" s="705" t="s">
        <v>153</v>
      </c>
      <c r="P88" s="694" t="s">
        <v>1516</v>
      </c>
      <c r="Q88" s="373" t="s">
        <v>1524</v>
      </c>
      <c r="R88" s="708" t="s">
        <v>155</v>
      </c>
      <c r="S88" s="271"/>
      <c r="T88" s="1"/>
      <c r="U88" s="1"/>
      <c r="V88" s="1"/>
      <c r="W88" s="1"/>
      <c r="X88" s="1"/>
      <c r="Y88" s="1"/>
      <c r="Z88" s="1"/>
      <c r="AA88" s="1"/>
      <c r="AB88" s="1"/>
      <c r="AC88" s="1"/>
    </row>
    <row r="89" spans="3:29" ht="60" customHeight="1" x14ac:dyDescent="0.35">
      <c r="C89" s="271"/>
      <c r="D89" s="716"/>
      <c r="E89" s="692"/>
      <c r="F89" s="692"/>
      <c r="G89" s="632" t="s">
        <v>22</v>
      </c>
      <c r="H89" s="616" t="s">
        <v>18</v>
      </c>
      <c r="I89" s="616">
        <v>100</v>
      </c>
      <c r="J89" s="651">
        <v>91.3</v>
      </c>
      <c r="K89" s="651">
        <v>94</v>
      </c>
      <c r="L89" s="651">
        <v>90</v>
      </c>
      <c r="M89" s="652" t="s">
        <v>23</v>
      </c>
      <c r="N89" s="277"/>
      <c r="O89" s="696"/>
      <c r="P89" s="699"/>
      <c r="Q89" s="373" t="s">
        <v>1177</v>
      </c>
      <c r="R89" s="703"/>
      <c r="S89" s="271"/>
      <c r="T89" s="1"/>
      <c r="U89" s="1"/>
      <c r="V89" s="1"/>
      <c r="W89" s="1"/>
      <c r="X89" s="1"/>
      <c r="Y89" s="1"/>
      <c r="Z89" s="1"/>
      <c r="AA89" s="1"/>
      <c r="AB89" s="1"/>
      <c r="AC89" s="1"/>
    </row>
    <row r="90" spans="3:29" ht="72.75" customHeight="1" x14ac:dyDescent="0.35">
      <c r="C90" s="271"/>
      <c r="D90" s="716"/>
      <c r="E90" s="692" t="s">
        <v>146</v>
      </c>
      <c r="F90" s="695" t="s">
        <v>152</v>
      </c>
      <c r="G90" s="336" t="s">
        <v>356</v>
      </c>
      <c r="H90" s="335" t="s">
        <v>18</v>
      </c>
      <c r="I90" s="335">
        <v>50</v>
      </c>
      <c r="J90" s="357" t="s">
        <v>23</v>
      </c>
      <c r="K90" s="338" t="s">
        <v>23</v>
      </c>
      <c r="L90" s="338" t="s">
        <v>23</v>
      </c>
      <c r="M90" s="339" t="s">
        <v>23</v>
      </c>
      <c r="N90" s="277"/>
      <c r="O90" s="697" t="s">
        <v>153</v>
      </c>
      <c r="P90" s="700" t="s">
        <v>154</v>
      </c>
      <c r="Q90" s="373" t="s">
        <v>1525</v>
      </c>
      <c r="R90" s="703" t="s">
        <v>155</v>
      </c>
      <c r="S90" s="271"/>
      <c r="T90" s="1"/>
      <c r="U90" s="1"/>
      <c r="V90" s="1"/>
      <c r="W90" s="1"/>
      <c r="X90" s="1"/>
      <c r="Y90" s="1"/>
      <c r="Z90" s="1"/>
      <c r="AA90" s="1"/>
      <c r="AB90" s="1"/>
      <c r="AC90" s="1"/>
    </row>
    <row r="91" spans="3:29" ht="75" customHeight="1" x14ac:dyDescent="0.35">
      <c r="C91" s="271"/>
      <c r="D91" s="716"/>
      <c r="E91" s="692" t="s">
        <v>146</v>
      </c>
      <c r="F91" s="694" t="s">
        <v>1498</v>
      </c>
      <c r="G91" s="344" t="s">
        <v>8</v>
      </c>
      <c r="H91" s="343" t="s">
        <v>18</v>
      </c>
      <c r="I91" s="343">
        <v>52</v>
      </c>
      <c r="J91" s="374">
        <v>73</v>
      </c>
      <c r="K91" s="374">
        <v>110</v>
      </c>
      <c r="L91" s="374">
        <v>61.1</v>
      </c>
      <c r="M91" s="375">
        <v>73</v>
      </c>
      <c r="N91" s="277"/>
      <c r="O91" s="697" t="s">
        <v>153</v>
      </c>
      <c r="P91" s="700" t="s">
        <v>154</v>
      </c>
      <c r="Q91" s="373" t="s">
        <v>1526</v>
      </c>
      <c r="R91" s="703" t="s">
        <v>155</v>
      </c>
      <c r="S91" s="271"/>
      <c r="T91" s="1"/>
      <c r="U91" s="1"/>
      <c r="V91" s="1"/>
      <c r="W91" s="1"/>
      <c r="X91" s="1"/>
      <c r="Y91" s="1"/>
      <c r="Z91" s="1"/>
      <c r="AA91" s="1"/>
      <c r="AB91" s="1"/>
      <c r="AC91" s="1"/>
    </row>
    <row r="92" spans="3:29" ht="42" customHeight="1" x14ac:dyDescent="0.35">
      <c r="C92" s="271"/>
      <c r="D92" s="716"/>
      <c r="E92" s="692"/>
      <c r="F92" s="692"/>
      <c r="G92" s="632" t="s">
        <v>22</v>
      </c>
      <c r="H92" s="616" t="s">
        <v>18</v>
      </c>
      <c r="I92" s="616">
        <v>100</v>
      </c>
      <c r="J92" s="651">
        <v>100</v>
      </c>
      <c r="K92" s="651">
        <v>100</v>
      </c>
      <c r="L92" s="651">
        <v>86</v>
      </c>
      <c r="M92" s="652" t="s">
        <v>23</v>
      </c>
      <c r="N92" s="277"/>
      <c r="O92" s="718"/>
      <c r="P92" s="719"/>
      <c r="Q92" s="373" t="s">
        <v>1177</v>
      </c>
      <c r="R92" s="703"/>
      <c r="S92" s="271"/>
      <c r="T92" s="1"/>
      <c r="U92" s="1"/>
      <c r="V92" s="1"/>
      <c r="W92" s="1"/>
      <c r="X92" s="1"/>
      <c r="Y92" s="1"/>
      <c r="Z92" s="1"/>
      <c r="AA92" s="1"/>
      <c r="AB92" s="1"/>
      <c r="AC92" s="1"/>
    </row>
    <row r="93" spans="3:29" ht="75" customHeight="1" x14ac:dyDescent="0.35">
      <c r="C93" s="271"/>
      <c r="D93" s="716"/>
      <c r="E93" s="692" t="s">
        <v>146</v>
      </c>
      <c r="F93" s="695" t="s">
        <v>156</v>
      </c>
      <c r="G93" s="336" t="s">
        <v>22</v>
      </c>
      <c r="H93" s="335" t="s">
        <v>18</v>
      </c>
      <c r="I93" s="335">
        <v>0</v>
      </c>
      <c r="J93" s="377" t="s">
        <v>23</v>
      </c>
      <c r="K93" s="338" t="s">
        <v>23</v>
      </c>
      <c r="L93" s="338" t="s">
        <v>23</v>
      </c>
      <c r="M93" s="339" t="s">
        <v>23</v>
      </c>
      <c r="N93" s="277"/>
      <c r="O93" s="707" t="s">
        <v>153</v>
      </c>
      <c r="P93" s="695" t="s">
        <v>154</v>
      </c>
      <c r="Q93" s="641" t="s">
        <v>1525</v>
      </c>
      <c r="R93" s="712" t="s">
        <v>155</v>
      </c>
      <c r="S93" s="271"/>
      <c r="T93" s="1"/>
      <c r="U93" s="1"/>
      <c r="V93" s="1"/>
      <c r="W93" s="1"/>
      <c r="X93" s="1"/>
      <c r="Y93" s="1"/>
      <c r="Z93" s="1"/>
      <c r="AA93" s="1"/>
      <c r="AB93" s="1"/>
      <c r="AC93" s="1"/>
    </row>
    <row r="94" spans="3:29" ht="42" customHeight="1" x14ac:dyDescent="0.35">
      <c r="C94" s="271"/>
      <c r="D94" s="716"/>
      <c r="E94" s="692" t="s">
        <v>146</v>
      </c>
      <c r="F94" s="731" t="s">
        <v>157</v>
      </c>
      <c r="G94" s="344" t="s">
        <v>8</v>
      </c>
      <c r="H94" s="343" t="s">
        <v>18</v>
      </c>
      <c r="I94" s="343">
        <v>2</v>
      </c>
      <c r="J94" s="346">
        <v>2</v>
      </c>
      <c r="K94" s="346">
        <v>3</v>
      </c>
      <c r="L94" s="345" t="s">
        <v>23</v>
      </c>
      <c r="M94" s="347" t="s">
        <v>23</v>
      </c>
      <c r="N94" s="277"/>
      <c r="O94" s="720" t="s">
        <v>1515</v>
      </c>
      <c r="P94" s="694" t="s">
        <v>159</v>
      </c>
      <c r="Q94" s="333" t="s">
        <v>1175</v>
      </c>
      <c r="R94" s="708" t="s">
        <v>155</v>
      </c>
      <c r="S94" s="271"/>
      <c r="T94" s="1"/>
      <c r="U94" s="1"/>
      <c r="V94" s="1"/>
      <c r="W94" s="1"/>
      <c r="X94" s="1"/>
      <c r="Y94" s="1"/>
      <c r="Z94" s="1"/>
      <c r="AA94" s="1"/>
      <c r="AB94" s="1"/>
      <c r="AC94" s="1"/>
    </row>
    <row r="95" spans="3:29" ht="30" customHeight="1" x14ac:dyDescent="0.35">
      <c r="C95" s="271"/>
      <c r="D95" s="716"/>
      <c r="E95" s="692"/>
      <c r="F95" s="732"/>
      <c r="G95" s="632" t="s">
        <v>22</v>
      </c>
      <c r="H95" s="616" t="s">
        <v>18</v>
      </c>
      <c r="I95" s="616">
        <v>0</v>
      </c>
      <c r="J95" s="634">
        <v>0</v>
      </c>
      <c r="K95" s="634">
        <v>0</v>
      </c>
      <c r="L95" s="633" t="s">
        <v>23</v>
      </c>
      <c r="M95" s="635" t="s">
        <v>23</v>
      </c>
      <c r="N95" s="277"/>
      <c r="O95" s="696"/>
      <c r="P95" s="699"/>
      <c r="Q95" s="373" t="s">
        <v>1176</v>
      </c>
      <c r="R95" s="703"/>
      <c r="S95" s="271"/>
      <c r="T95" s="1"/>
      <c r="U95" s="1"/>
      <c r="V95" s="1"/>
      <c r="W95" s="1"/>
      <c r="X95" s="1"/>
      <c r="Y95" s="1"/>
      <c r="Z95" s="1"/>
      <c r="AA95" s="1"/>
      <c r="AB95" s="1"/>
      <c r="AC95" s="1"/>
    </row>
    <row r="96" spans="3:29" ht="30" customHeight="1" x14ac:dyDescent="0.35">
      <c r="C96" s="271"/>
      <c r="D96" s="716"/>
      <c r="E96" s="692" t="s">
        <v>146</v>
      </c>
      <c r="F96" s="733"/>
      <c r="G96" s="336" t="s">
        <v>356</v>
      </c>
      <c r="H96" s="335" t="s">
        <v>18</v>
      </c>
      <c r="I96" s="335">
        <v>0</v>
      </c>
      <c r="J96" s="337" t="s">
        <v>23</v>
      </c>
      <c r="K96" s="337" t="s">
        <v>23</v>
      </c>
      <c r="L96" s="337" t="s">
        <v>23</v>
      </c>
      <c r="M96" s="339" t="s">
        <v>23</v>
      </c>
      <c r="N96" s="277"/>
      <c r="O96" s="697" t="s">
        <v>158</v>
      </c>
      <c r="P96" s="700" t="s">
        <v>159</v>
      </c>
      <c r="Q96" s="373" t="s">
        <v>1527</v>
      </c>
      <c r="R96" s="703" t="s">
        <v>155</v>
      </c>
      <c r="S96" s="271"/>
      <c r="T96" s="1"/>
      <c r="U96" s="1"/>
      <c r="V96" s="1"/>
      <c r="W96" s="1"/>
      <c r="X96" s="1"/>
      <c r="Y96" s="1"/>
      <c r="Z96" s="1"/>
      <c r="AA96" s="1"/>
      <c r="AB96" s="1"/>
      <c r="AC96" s="1"/>
    </row>
    <row r="97" spans="3:29" ht="60.75" customHeight="1" x14ac:dyDescent="0.35">
      <c r="C97" s="271"/>
      <c r="D97" s="716"/>
      <c r="E97" s="692" t="s">
        <v>146</v>
      </c>
      <c r="F97" s="343" t="s">
        <v>1499</v>
      </c>
      <c r="G97" s="632" t="s">
        <v>8</v>
      </c>
      <c r="H97" s="343" t="s">
        <v>1484</v>
      </c>
      <c r="I97" s="653">
        <v>11229</v>
      </c>
      <c r="J97" s="374">
        <v>14121</v>
      </c>
      <c r="K97" s="374">
        <v>10515</v>
      </c>
      <c r="L97" s="374">
        <v>8169.5</v>
      </c>
      <c r="M97" s="347" t="s">
        <v>23</v>
      </c>
      <c r="N97" s="277"/>
      <c r="O97" s="705" t="s">
        <v>160</v>
      </c>
      <c r="P97" s="694" t="s">
        <v>161</v>
      </c>
      <c r="Q97" s="709" t="s">
        <v>1528</v>
      </c>
      <c r="R97" s="708" t="s">
        <v>23</v>
      </c>
      <c r="S97" s="271"/>
      <c r="T97" s="1"/>
      <c r="U97" s="1"/>
      <c r="V97" s="1"/>
      <c r="W97" s="1"/>
      <c r="X97" s="1"/>
      <c r="Y97" s="1"/>
      <c r="Z97" s="1"/>
      <c r="AA97" s="1"/>
      <c r="AB97" s="1"/>
      <c r="AC97" s="1"/>
    </row>
    <row r="98" spans="3:29" ht="60.75" customHeight="1" x14ac:dyDescent="0.35">
      <c r="C98" s="271"/>
      <c r="D98" s="716"/>
      <c r="E98" s="692" t="s">
        <v>146</v>
      </c>
      <c r="F98" s="343" t="s">
        <v>1500</v>
      </c>
      <c r="G98" s="344" t="s">
        <v>8</v>
      </c>
      <c r="H98" s="343" t="s">
        <v>1484</v>
      </c>
      <c r="I98" s="343">
        <v>11454</v>
      </c>
      <c r="J98" s="374">
        <v>11216</v>
      </c>
      <c r="K98" s="374">
        <v>8025</v>
      </c>
      <c r="L98" s="374">
        <v>5415</v>
      </c>
      <c r="M98" s="347" t="s">
        <v>23</v>
      </c>
      <c r="N98" s="277"/>
      <c r="O98" s="697" t="s">
        <v>160</v>
      </c>
      <c r="P98" s="700" t="s">
        <v>161</v>
      </c>
      <c r="Q98" s="710"/>
      <c r="R98" s="703" t="s">
        <v>23</v>
      </c>
      <c r="S98" s="271"/>
      <c r="T98" s="1"/>
      <c r="U98" s="1"/>
      <c r="V98" s="1"/>
      <c r="W98" s="1"/>
      <c r="X98" s="1"/>
      <c r="Y98" s="1"/>
      <c r="Z98" s="1"/>
      <c r="AA98" s="1"/>
      <c r="AB98" s="1"/>
      <c r="AC98" s="1"/>
    </row>
    <row r="99" spans="3:29" ht="60.75" customHeight="1" x14ac:dyDescent="0.35">
      <c r="C99" s="271"/>
      <c r="D99" s="716"/>
      <c r="E99" s="692" t="s">
        <v>146</v>
      </c>
      <c r="F99" s="343" t="s">
        <v>1501</v>
      </c>
      <c r="G99" s="344" t="s">
        <v>8</v>
      </c>
      <c r="H99" s="343" t="s">
        <v>18</v>
      </c>
      <c r="I99" s="343">
        <v>26</v>
      </c>
      <c r="J99" s="345">
        <v>25</v>
      </c>
      <c r="K99" s="346">
        <v>27</v>
      </c>
      <c r="L99" s="346">
        <v>18.71</v>
      </c>
      <c r="M99" s="347" t="s">
        <v>23</v>
      </c>
      <c r="N99" s="277"/>
      <c r="O99" s="697" t="s">
        <v>160</v>
      </c>
      <c r="P99" s="700" t="s">
        <v>161</v>
      </c>
      <c r="Q99" s="711"/>
      <c r="R99" s="703" t="s">
        <v>23</v>
      </c>
      <c r="S99" s="271"/>
      <c r="T99" s="1"/>
      <c r="U99" s="1"/>
      <c r="V99" s="1"/>
      <c r="W99" s="1"/>
      <c r="X99" s="1"/>
      <c r="Y99" s="1"/>
      <c r="Z99" s="1"/>
      <c r="AA99" s="1"/>
      <c r="AB99" s="1"/>
      <c r="AC99" s="1"/>
    </row>
    <row r="100" spans="3:29" ht="42" customHeight="1" x14ac:dyDescent="0.35">
      <c r="C100" s="271"/>
      <c r="D100" s="716"/>
      <c r="E100" s="713" t="s">
        <v>117</v>
      </c>
      <c r="F100" s="694" t="s">
        <v>162</v>
      </c>
      <c r="G100" s="344" t="s">
        <v>8</v>
      </c>
      <c r="H100" s="343" t="s">
        <v>18</v>
      </c>
      <c r="I100" s="343">
        <v>100</v>
      </c>
      <c r="J100" s="346">
        <v>100</v>
      </c>
      <c r="K100" s="346">
        <v>100</v>
      </c>
      <c r="L100" s="346">
        <v>100</v>
      </c>
      <c r="M100" s="347">
        <v>100</v>
      </c>
      <c r="N100" s="277"/>
      <c r="O100" s="705" t="s">
        <v>163</v>
      </c>
      <c r="P100" s="694" t="s">
        <v>164</v>
      </c>
      <c r="Q100" s="359" t="s">
        <v>1256</v>
      </c>
      <c r="R100" s="708" t="s">
        <v>34</v>
      </c>
      <c r="S100" s="271"/>
      <c r="T100" s="1"/>
      <c r="U100" s="1"/>
      <c r="V100" s="1"/>
      <c r="W100" s="1"/>
      <c r="X100" s="1"/>
      <c r="Y100" s="1"/>
      <c r="Z100" s="1"/>
      <c r="AA100" s="1"/>
      <c r="AB100" s="1"/>
      <c r="AC100" s="1"/>
    </row>
    <row r="101" spans="3:29" ht="42" customHeight="1" x14ac:dyDescent="0.35">
      <c r="C101" s="271"/>
      <c r="D101" s="716"/>
      <c r="E101" s="692"/>
      <c r="F101" s="692"/>
      <c r="G101" s="632" t="s">
        <v>22</v>
      </c>
      <c r="H101" s="616" t="s">
        <v>18</v>
      </c>
      <c r="I101" s="616">
        <v>100</v>
      </c>
      <c r="J101" s="634">
        <v>100</v>
      </c>
      <c r="K101" s="634">
        <v>100</v>
      </c>
      <c r="L101" s="634">
        <v>100</v>
      </c>
      <c r="M101" s="635" t="s">
        <v>23</v>
      </c>
      <c r="N101" s="277"/>
      <c r="O101" s="706"/>
      <c r="P101" s="692"/>
      <c r="Q101" s="636" t="s">
        <v>1529</v>
      </c>
      <c r="R101" s="703"/>
      <c r="S101" s="271"/>
      <c r="T101" s="1"/>
      <c r="U101" s="1"/>
      <c r="V101" s="1"/>
      <c r="W101" s="1"/>
      <c r="X101" s="1"/>
      <c r="Y101" s="1"/>
      <c r="Z101" s="1"/>
      <c r="AA101" s="1"/>
      <c r="AB101" s="1"/>
      <c r="AC101" s="1"/>
    </row>
    <row r="102" spans="3:29" ht="42" customHeight="1" x14ac:dyDescent="0.35">
      <c r="C102" s="271"/>
      <c r="D102" s="716"/>
      <c r="E102" s="692" t="s">
        <v>117</v>
      </c>
      <c r="F102" s="695" t="s">
        <v>165</v>
      </c>
      <c r="G102" s="336" t="s">
        <v>356</v>
      </c>
      <c r="H102" s="335" t="s">
        <v>18</v>
      </c>
      <c r="I102" s="335">
        <v>100</v>
      </c>
      <c r="J102" s="339" t="s">
        <v>23</v>
      </c>
      <c r="K102" s="339" t="s">
        <v>23</v>
      </c>
      <c r="L102" s="339" t="s">
        <v>23</v>
      </c>
      <c r="M102" s="339" t="s">
        <v>23</v>
      </c>
      <c r="N102" s="277"/>
      <c r="O102" s="707" t="s">
        <v>163</v>
      </c>
      <c r="P102" s="695" t="s">
        <v>164</v>
      </c>
      <c r="Q102" s="342" t="s">
        <v>1530</v>
      </c>
      <c r="R102" s="712" t="s">
        <v>34</v>
      </c>
      <c r="S102" s="271"/>
      <c r="T102" s="1"/>
      <c r="U102" s="1"/>
      <c r="V102" s="1"/>
      <c r="W102" s="1"/>
      <c r="X102" s="1"/>
      <c r="Y102" s="1"/>
      <c r="Z102" s="1"/>
      <c r="AA102" s="1"/>
      <c r="AB102" s="1"/>
      <c r="AC102" s="1"/>
    </row>
    <row r="103" spans="3:29" ht="152.5" customHeight="1" x14ac:dyDescent="0.35">
      <c r="C103" s="271"/>
      <c r="D103" s="716"/>
      <c r="E103" s="692" t="s">
        <v>117</v>
      </c>
      <c r="F103" s="694" t="s">
        <v>1502</v>
      </c>
      <c r="G103" s="344" t="s">
        <v>8</v>
      </c>
      <c r="H103" s="343" t="s">
        <v>1484</v>
      </c>
      <c r="I103" s="343">
        <v>1</v>
      </c>
      <c r="J103" s="345">
        <v>1</v>
      </c>
      <c r="K103" s="346">
        <v>0</v>
      </c>
      <c r="L103" s="346">
        <v>2</v>
      </c>
      <c r="M103" s="347">
        <v>4</v>
      </c>
      <c r="N103" s="277"/>
      <c r="O103" s="705" t="s">
        <v>167</v>
      </c>
      <c r="P103" s="694" t="s">
        <v>168</v>
      </c>
      <c r="Q103" s="359" t="s">
        <v>1531</v>
      </c>
      <c r="R103" s="708" t="s">
        <v>169</v>
      </c>
      <c r="S103" s="271"/>
      <c r="T103" s="1"/>
      <c r="U103" s="1"/>
      <c r="V103" s="1"/>
      <c r="W103" s="1"/>
      <c r="X103" s="1"/>
      <c r="Y103" s="1"/>
      <c r="Z103" s="1"/>
      <c r="AA103" s="1"/>
      <c r="AB103" s="1"/>
      <c r="AC103" s="1"/>
    </row>
    <row r="104" spans="3:29" ht="30" customHeight="1" x14ac:dyDescent="0.35">
      <c r="C104" s="271"/>
      <c r="D104" s="716"/>
      <c r="E104" s="692"/>
      <c r="F104" s="692"/>
      <c r="G104" s="632" t="s">
        <v>22</v>
      </c>
      <c r="H104" s="616" t="s">
        <v>1484</v>
      </c>
      <c r="I104" s="616">
        <v>0</v>
      </c>
      <c r="J104" s="633">
        <v>0</v>
      </c>
      <c r="K104" s="634">
        <v>0</v>
      </c>
      <c r="L104" s="634" t="s">
        <v>23</v>
      </c>
      <c r="M104" s="635" t="s">
        <v>23</v>
      </c>
      <c r="N104" s="277"/>
      <c r="O104" s="696"/>
      <c r="P104" s="699"/>
      <c r="Q104" s="636" t="s">
        <v>1532</v>
      </c>
      <c r="R104" s="703"/>
      <c r="S104" s="271"/>
      <c r="T104" s="1"/>
      <c r="U104" s="1"/>
      <c r="V104" s="1"/>
      <c r="W104" s="1"/>
      <c r="X104" s="1"/>
      <c r="Y104" s="1"/>
      <c r="Z104" s="1"/>
      <c r="AA104" s="1"/>
      <c r="AB104" s="1"/>
      <c r="AC104" s="1"/>
    </row>
    <row r="105" spans="3:29" ht="30" customHeight="1" x14ac:dyDescent="0.35">
      <c r="C105" s="271"/>
      <c r="D105" s="716"/>
      <c r="E105" s="692" t="s">
        <v>117</v>
      </c>
      <c r="F105" s="695" t="s">
        <v>166</v>
      </c>
      <c r="G105" s="336" t="s">
        <v>356</v>
      </c>
      <c r="H105" s="335" t="s">
        <v>1484</v>
      </c>
      <c r="I105" s="335">
        <v>0</v>
      </c>
      <c r="J105" s="337" t="s">
        <v>23</v>
      </c>
      <c r="K105" s="337" t="s">
        <v>23</v>
      </c>
      <c r="L105" s="337" t="s">
        <v>23</v>
      </c>
      <c r="M105" s="339" t="s">
        <v>23</v>
      </c>
      <c r="N105" s="277"/>
      <c r="O105" s="697" t="s">
        <v>167</v>
      </c>
      <c r="P105" s="700" t="s">
        <v>168</v>
      </c>
      <c r="Q105" s="641" t="s">
        <v>1527</v>
      </c>
      <c r="R105" s="703" t="s">
        <v>169</v>
      </c>
      <c r="S105" s="271"/>
      <c r="T105" s="1"/>
      <c r="U105" s="1"/>
      <c r="V105" s="1"/>
      <c r="W105" s="1"/>
      <c r="X105" s="1"/>
      <c r="Y105" s="1"/>
      <c r="Z105" s="1"/>
      <c r="AA105" s="1"/>
      <c r="AB105" s="1"/>
      <c r="AC105" s="1"/>
    </row>
    <row r="106" spans="3:29" ht="30" customHeight="1" x14ac:dyDescent="0.35">
      <c r="C106" s="271"/>
      <c r="D106" s="716"/>
      <c r="E106" s="692" t="s">
        <v>117</v>
      </c>
      <c r="F106" s="694" t="s">
        <v>1503</v>
      </c>
      <c r="G106" s="344" t="s">
        <v>8</v>
      </c>
      <c r="H106" s="343" t="s">
        <v>1484</v>
      </c>
      <c r="I106" s="654">
        <v>0.01</v>
      </c>
      <c r="J106" s="346">
        <v>1</v>
      </c>
      <c r="K106" s="346">
        <v>0</v>
      </c>
      <c r="L106" s="345" t="s">
        <v>23</v>
      </c>
      <c r="M106" s="347" t="s">
        <v>23</v>
      </c>
      <c r="N106" s="277"/>
      <c r="O106" s="697" t="s">
        <v>167</v>
      </c>
      <c r="P106" s="700" t="s">
        <v>168</v>
      </c>
      <c r="Q106" s="333" t="s">
        <v>171</v>
      </c>
      <c r="R106" s="703" t="s">
        <v>169</v>
      </c>
      <c r="S106" s="271"/>
      <c r="T106" s="1"/>
      <c r="U106" s="1"/>
      <c r="V106" s="1"/>
      <c r="W106" s="1"/>
      <c r="X106" s="1"/>
      <c r="Y106" s="1"/>
      <c r="Z106" s="1"/>
      <c r="AA106" s="1"/>
      <c r="AB106" s="1"/>
      <c r="AC106" s="1"/>
    </row>
    <row r="107" spans="3:29" ht="30" customHeight="1" x14ac:dyDescent="0.35">
      <c r="C107" s="271"/>
      <c r="D107" s="716"/>
      <c r="E107" s="692"/>
      <c r="F107" s="692"/>
      <c r="G107" s="632" t="s">
        <v>22</v>
      </c>
      <c r="H107" s="616" t="s">
        <v>1484</v>
      </c>
      <c r="I107" s="655">
        <v>0</v>
      </c>
      <c r="J107" s="634">
        <v>0</v>
      </c>
      <c r="K107" s="634">
        <v>0</v>
      </c>
      <c r="L107" s="633" t="s">
        <v>23</v>
      </c>
      <c r="M107" s="635" t="s">
        <v>23</v>
      </c>
      <c r="N107" s="277"/>
      <c r="O107" s="697"/>
      <c r="P107" s="700"/>
      <c r="Q107" s="636" t="s">
        <v>172</v>
      </c>
      <c r="R107" s="703"/>
      <c r="S107" s="271"/>
      <c r="T107" s="1"/>
      <c r="U107" s="1"/>
      <c r="V107" s="1"/>
      <c r="W107" s="1"/>
      <c r="X107" s="1"/>
      <c r="Y107" s="1"/>
      <c r="Z107" s="1"/>
      <c r="AA107" s="1"/>
      <c r="AB107" s="1"/>
      <c r="AC107" s="1"/>
    </row>
    <row r="108" spans="3:29" ht="46.5" customHeight="1" x14ac:dyDescent="0.35">
      <c r="C108" s="271"/>
      <c r="D108" s="716"/>
      <c r="E108" s="692" t="s">
        <v>117</v>
      </c>
      <c r="F108" s="695" t="s">
        <v>170</v>
      </c>
      <c r="G108" s="336" t="s">
        <v>356</v>
      </c>
      <c r="H108" s="335" t="s">
        <v>1484</v>
      </c>
      <c r="I108" s="656">
        <v>0</v>
      </c>
      <c r="J108" s="337" t="s">
        <v>23</v>
      </c>
      <c r="K108" s="337" t="s">
        <v>23</v>
      </c>
      <c r="L108" s="337" t="s">
        <v>23</v>
      </c>
      <c r="M108" s="339" t="s">
        <v>23</v>
      </c>
      <c r="N108" s="277"/>
      <c r="O108" s="697" t="s">
        <v>167</v>
      </c>
      <c r="P108" s="700" t="s">
        <v>168</v>
      </c>
      <c r="Q108" s="641" t="s">
        <v>1527</v>
      </c>
      <c r="R108" s="703" t="s">
        <v>169</v>
      </c>
      <c r="S108" s="271"/>
      <c r="T108" s="1"/>
      <c r="U108" s="1"/>
      <c r="V108" s="1"/>
      <c r="W108" s="1"/>
      <c r="X108" s="1"/>
      <c r="Y108" s="1"/>
      <c r="Z108" s="1"/>
      <c r="AA108" s="1"/>
      <c r="AB108" s="1"/>
      <c r="AC108" s="1"/>
    </row>
    <row r="109" spans="3:29" ht="56.25" customHeight="1" x14ac:dyDescent="0.35">
      <c r="C109" s="271"/>
      <c r="D109" s="716"/>
      <c r="E109" s="692" t="s">
        <v>117</v>
      </c>
      <c r="F109" s="327" t="s">
        <v>1504</v>
      </c>
      <c r="G109" s="328" t="s">
        <v>9</v>
      </c>
      <c r="H109" s="327" t="s">
        <v>144</v>
      </c>
      <c r="I109" s="327">
        <v>0.22</v>
      </c>
      <c r="J109" s="329">
        <v>0.19</v>
      </c>
      <c r="K109" s="329">
        <v>0.31</v>
      </c>
      <c r="L109" s="362">
        <v>0.1</v>
      </c>
      <c r="M109" s="368">
        <v>0.15</v>
      </c>
      <c r="N109" s="277"/>
      <c r="O109" s="697" t="s">
        <v>167</v>
      </c>
      <c r="P109" s="700" t="s">
        <v>168</v>
      </c>
      <c r="Q109" s="333" t="s">
        <v>1533</v>
      </c>
      <c r="R109" s="703" t="s">
        <v>169</v>
      </c>
      <c r="S109" s="271"/>
      <c r="T109" s="1"/>
      <c r="U109" s="1"/>
      <c r="V109" s="1"/>
      <c r="W109" s="1"/>
      <c r="X109" s="1"/>
      <c r="Y109" s="1"/>
      <c r="Z109" s="1"/>
      <c r="AA109" s="1"/>
      <c r="AB109" s="1"/>
      <c r="AC109" s="1"/>
    </row>
    <row r="110" spans="3:29" ht="60" customHeight="1" x14ac:dyDescent="0.35">
      <c r="C110" s="271"/>
      <c r="D110" s="716"/>
      <c r="E110" s="692" t="s">
        <v>117</v>
      </c>
      <c r="F110" s="341" t="s">
        <v>1505</v>
      </c>
      <c r="G110" s="369" t="s">
        <v>9</v>
      </c>
      <c r="H110" s="327" t="s">
        <v>144</v>
      </c>
      <c r="I110" s="341">
        <v>0.15</v>
      </c>
      <c r="J110" s="370">
        <v>1.18</v>
      </c>
      <c r="K110" s="391">
        <v>0</v>
      </c>
      <c r="L110" s="381">
        <v>0.09</v>
      </c>
      <c r="M110" s="383">
        <v>0.14000000000000001</v>
      </c>
      <c r="N110" s="277"/>
      <c r="O110" s="697" t="s">
        <v>167</v>
      </c>
      <c r="P110" s="700" t="s">
        <v>168</v>
      </c>
      <c r="Q110" s="373" t="s">
        <v>1534</v>
      </c>
      <c r="R110" s="703" t="s">
        <v>169</v>
      </c>
      <c r="S110" s="271"/>
      <c r="T110" s="1"/>
      <c r="U110" s="1"/>
      <c r="V110" s="1"/>
      <c r="W110" s="1"/>
      <c r="X110" s="1"/>
      <c r="Y110" s="1"/>
      <c r="Z110" s="1"/>
      <c r="AA110" s="1"/>
      <c r="AB110" s="1"/>
      <c r="AC110" s="1"/>
    </row>
    <row r="111" spans="3:29" ht="60" customHeight="1" x14ac:dyDescent="0.35">
      <c r="C111" s="271"/>
      <c r="D111" s="716"/>
      <c r="E111" s="692" t="s">
        <v>117</v>
      </c>
      <c r="F111" s="341" t="s">
        <v>1506</v>
      </c>
      <c r="G111" s="369" t="s">
        <v>9</v>
      </c>
      <c r="H111" s="327" t="s">
        <v>144</v>
      </c>
      <c r="I111" s="341">
        <v>0.68</v>
      </c>
      <c r="J111" s="370">
        <v>0.98</v>
      </c>
      <c r="K111" s="391">
        <v>0.82</v>
      </c>
      <c r="L111" s="381">
        <v>0.95</v>
      </c>
      <c r="M111" s="383">
        <v>0.99</v>
      </c>
      <c r="N111" s="277"/>
      <c r="O111" s="697" t="s">
        <v>167</v>
      </c>
      <c r="P111" s="700" t="s">
        <v>168</v>
      </c>
      <c r="Q111" s="373" t="s">
        <v>1533</v>
      </c>
      <c r="R111" s="703" t="s">
        <v>169</v>
      </c>
      <c r="S111" s="271"/>
      <c r="T111" s="1"/>
      <c r="U111" s="1"/>
      <c r="V111" s="1"/>
      <c r="W111" s="1"/>
      <c r="X111" s="1"/>
      <c r="Y111" s="1"/>
      <c r="Z111" s="1"/>
      <c r="AA111" s="1"/>
      <c r="AB111" s="1"/>
      <c r="AC111" s="1"/>
    </row>
    <row r="112" spans="3:29" ht="60" customHeight="1" x14ac:dyDescent="0.35">
      <c r="C112" s="271"/>
      <c r="D112" s="716"/>
      <c r="E112" s="692" t="s">
        <v>117</v>
      </c>
      <c r="F112" s="335" t="s">
        <v>1507</v>
      </c>
      <c r="G112" s="336" t="s">
        <v>9</v>
      </c>
      <c r="H112" s="327" t="s">
        <v>144</v>
      </c>
      <c r="I112" s="660">
        <v>0.4</v>
      </c>
      <c r="J112" s="337">
        <v>0.43</v>
      </c>
      <c r="K112" s="393">
        <v>0.09</v>
      </c>
      <c r="L112" s="357">
        <v>0.12</v>
      </c>
      <c r="M112" s="339">
        <v>0.17</v>
      </c>
      <c r="N112" s="277"/>
      <c r="O112" s="707" t="s">
        <v>167</v>
      </c>
      <c r="P112" s="695" t="s">
        <v>168</v>
      </c>
      <c r="Q112" s="342" t="s">
        <v>1534</v>
      </c>
      <c r="R112" s="712" t="s">
        <v>169</v>
      </c>
      <c r="S112" s="271"/>
      <c r="T112" s="1"/>
      <c r="U112" s="1"/>
      <c r="V112" s="1"/>
      <c r="W112" s="1"/>
      <c r="X112" s="1"/>
      <c r="Y112" s="1"/>
      <c r="Z112" s="1"/>
      <c r="AA112" s="1"/>
      <c r="AB112" s="1"/>
      <c r="AC112" s="1"/>
    </row>
    <row r="113" spans="3:29" ht="30" customHeight="1" x14ac:dyDescent="0.35">
      <c r="C113" s="271"/>
      <c r="D113" s="716"/>
      <c r="E113" s="692" t="s">
        <v>117</v>
      </c>
      <c r="F113" s="694" t="s">
        <v>1508</v>
      </c>
      <c r="G113" s="344" t="s">
        <v>8</v>
      </c>
      <c r="H113" s="343" t="s">
        <v>1484</v>
      </c>
      <c r="I113" s="343">
        <v>0</v>
      </c>
      <c r="J113" s="345">
        <v>0</v>
      </c>
      <c r="K113" s="346">
        <v>0</v>
      </c>
      <c r="L113" s="346">
        <v>0</v>
      </c>
      <c r="M113" s="347">
        <v>0</v>
      </c>
      <c r="N113" s="277"/>
      <c r="O113" s="705" t="s">
        <v>174</v>
      </c>
      <c r="P113" s="694" t="s">
        <v>175</v>
      </c>
      <c r="Q113" s="359" t="s">
        <v>121</v>
      </c>
      <c r="R113" s="708" t="s">
        <v>169</v>
      </c>
      <c r="S113" s="271"/>
      <c r="T113" s="1"/>
      <c r="U113" s="1"/>
      <c r="V113" s="1"/>
      <c r="W113" s="1"/>
      <c r="X113" s="1"/>
      <c r="Y113" s="1"/>
      <c r="Z113" s="1"/>
      <c r="AA113" s="1"/>
      <c r="AB113" s="1"/>
      <c r="AC113" s="1"/>
    </row>
    <row r="114" spans="3:29" ht="30" customHeight="1" x14ac:dyDescent="0.35">
      <c r="C114" s="271"/>
      <c r="D114" s="716"/>
      <c r="E114" s="692"/>
      <c r="F114" s="692"/>
      <c r="G114" s="632" t="s">
        <v>22</v>
      </c>
      <c r="H114" s="616" t="s">
        <v>1484</v>
      </c>
      <c r="I114" s="616">
        <v>0</v>
      </c>
      <c r="J114" s="633">
        <v>0</v>
      </c>
      <c r="K114" s="634">
        <v>0</v>
      </c>
      <c r="L114" s="634">
        <v>0</v>
      </c>
      <c r="M114" s="635" t="s">
        <v>23</v>
      </c>
      <c r="N114" s="277"/>
      <c r="O114" s="696"/>
      <c r="P114" s="699"/>
      <c r="Q114" s="360" t="s">
        <v>1535</v>
      </c>
      <c r="R114" s="703"/>
      <c r="S114" s="271"/>
      <c r="T114" s="1"/>
      <c r="U114" s="1"/>
      <c r="V114" s="1"/>
      <c r="W114" s="1"/>
      <c r="X114" s="1"/>
      <c r="Y114" s="1"/>
      <c r="Z114" s="1"/>
      <c r="AA114" s="1"/>
      <c r="AB114" s="1"/>
      <c r="AC114" s="1"/>
    </row>
    <row r="115" spans="3:29" ht="30" customHeight="1" x14ac:dyDescent="0.35">
      <c r="C115" s="271"/>
      <c r="D115" s="716"/>
      <c r="E115" s="692" t="s">
        <v>117</v>
      </c>
      <c r="F115" s="695" t="s">
        <v>173</v>
      </c>
      <c r="G115" s="336" t="s">
        <v>356</v>
      </c>
      <c r="H115" s="335" t="s">
        <v>1484</v>
      </c>
      <c r="I115" s="335">
        <v>0</v>
      </c>
      <c r="J115" s="339" t="s">
        <v>23</v>
      </c>
      <c r="K115" s="339" t="s">
        <v>23</v>
      </c>
      <c r="L115" s="339" t="s">
        <v>23</v>
      </c>
      <c r="M115" s="339" t="s">
        <v>23</v>
      </c>
      <c r="N115" s="277"/>
      <c r="O115" s="697" t="s">
        <v>174</v>
      </c>
      <c r="P115" s="700" t="s">
        <v>175</v>
      </c>
      <c r="Q115" s="641" t="s">
        <v>1527</v>
      </c>
      <c r="R115" s="703" t="s">
        <v>169</v>
      </c>
      <c r="S115" s="271"/>
      <c r="T115" s="1"/>
      <c r="U115" s="1"/>
      <c r="V115" s="1"/>
      <c r="W115" s="1"/>
      <c r="X115" s="1"/>
      <c r="Y115" s="1"/>
      <c r="Z115" s="1"/>
      <c r="AA115" s="1"/>
      <c r="AB115" s="1"/>
      <c r="AC115" s="1"/>
    </row>
    <row r="116" spans="3:29" ht="146.5" customHeight="1" x14ac:dyDescent="0.35">
      <c r="C116" s="271"/>
      <c r="D116" s="716"/>
      <c r="E116" s="714" t="s">
        <v>117</v>
      </c>
      <c r="F116" s="350" t="s">
        <v>1509</v>
      </c>
      <c r="G116" s="351" t="s">
        <v>9</v>
      </c>
      <c r="H116" s="350" t="s">
        <v>1484</v>
      </c>
      <c r="I116" s="350">
        <v>2</v>
      </c>
      <c r="J116" s="364">
        <v>1</v>
      </c>
      <c r="K116" s="365">
        <v>3</v>
      </c>
      <c r="L116" s="365">
        <v>2</v>
      </c>
      <c r="M116" s="394">
        <v>3</v>
      </c>
      <c r="N116" s="277"/>
      <c r="O116" s="707" t="s">
        <v>174</v>
      </c>
      <c r="P116" s="695" t="s">
        <v>175</v>
      </c>
      <c r="Q116" s="667" t="s">
        <v>1536</v>
      </c>
      <c r="R116" s="712" t="s">
        <v>169</v>
      </c>
      <c r="S116" s="271"/>
      <c r="T116" s="1"/>
      <c r="U116" s="1"/>
      <c r="V116" s="1"/>
      <c r="W116" s="1"/>
      <c r="X116" s="1"/>
      <c r="Y116" s="1"/>
      <c r="Z116" s="1"/>
      <c r="AA116" s="1"/>
      <c r="AB116" s="1"/>
      <c r="AC116" s="1"/>
    </row>
    <row r="117" spans="3:29" ht="30" customHeight="1" x14ac:dyDescent="0.35">
      <c r="C117" s="271"/>
      <c r="D117" s="716"/>
      <c r="E117" s="713" t="s">
        <v>176</v>
      </c>
      <c r="F117" s="694" t="s">
        <v>177</v>
      </c>
      <c r="G117" s="344" t="s">
        <v>8</v>
      </c>
      <c r="H117" s="343" t="s">
        <v>1484</v>
      </c>
      <c r="I117" s="658">
        <v>80.671415209887542</v>
      </c>
      <c r="J117" s="345">
        <v>61.56</v>
      </c>
      <c r="K117" s="392">
        <v>43.35</v>
      </c>
      <c r="L117" s="392">
        <v>37.24</v>
      </c>
      <c r="M117" s="347" t="s">
        <v>23</v>
      </c>
      <c r="N117" s="277"/>
      <c r="O117" s="705" t="s">
        <v>178</v>
      </c>
      <c r="P117" s="694" t="s">
        <v>179</v>
      </c>
      <c r="Q117" s="359" t="s">
        <v>1178</v>
      </c>
      <c r="R117" s="708" t="s">
        <v>180</v>
      </c>
      <c r="S117" s="271"/>
      <c r="T117" s="1"/>
      <c r="U117" s="1"/>
      <c r="V117" s="1"/>
      <c r="W117" s="1"/>
      <c r="X117" s="1"/>
      <c r="Y117" s="1"/>
      <c r="Z117" s="1"/>
      <c r="AA117" s="1"/>
      <c r="AB117" s="1"/>
      <c r="AC117" s="1"/>
    </row>
    <row r="118" spans="3:29" ht="30" customHeight="1" x14ac:dyDescent="0.35">
      <c r="C118" s="271"/>
      <c r="D118" s="716"/>
      <c r="E118" s="692"/>
      <c r="F118" s="692"/>
      <c r="G118" s="632" t="s">
        <v>22</v>
      </c>
      <c r="H118" s="616" t="s">
        <v>1484</v>
      </c>
      <c r="I118" s="659">
        <v>61.948500000000003</v>
      </c>
      <c r="J118" s="633">
        <v>62.12</v>
      </c>
      <c r="K118" s="657">
        <v>50.47</v>
      </c>
      <c r="L118" s="657">
        <v>12.7</v>
      </c>
      <c r="M118" s="635" t="s">
        <v>23</v>
      </c>
      <c r="N118" s="277"/>
      <c r="O118" s="706"/>
      <c r="P118" s="692"/>
      <c r="Q118" s="636"/>
      <c r="R118" s="703"/>
      <c r="S118" s="271"/>
      <c r="T118" s="1"/>
      <c r="U118" s="1"/>
      <c r="V118" s="1"/>
      <c r="W118" s="1"/>
      <c r="X118" s="1"/>
      <c r="Y118" s="1"/>
      <c r="Z118" s="1"/>
      <c r="AA118" s="1"/>
      <c r="AB118" s="1"/>
      <c r="AC118" s="1"/>
    </row>
    <row r="119" spans="3:29" ht="30" customHeight="1" x14ac:dyDescent="0.35">
      <c r="C119" s="271"/>
      <c r="D119" s="716"/>
      <c r="E119" s="692" t="s">
        <v>176</v>
      </c>
      <c r="F119" s="695" t="s">
        <v>177</v>
      </c>
      <c r="G119" s="336" t="s">
        <v>356</v>
      </c>
      <c r="H119" s="335" t="s">
        <v>1484</v>
      </c>
      <c r="I119" s="660">
        <v>24.511111111111113</v>
      </c>
      <c r="J119" s="339" t="s">
        <v>23</v>
      </c>
      <c r="K119" s="339" t="s">
        <v>23</v>
      </c>
      <c r="L119" s="339" t="s">
        <v>23</v>
      </c>
      <c r="M119" s="339" t="s">
        <v>23</v>
      </c>
      <c r="N119" s="277"/>
      <c r="O119" s="707" t="s">
        <v>178</v>
      </c>
      <c r="P119" s="695" t="s">
        <v>179</v>
      </c>
      <c r="Q119" s="342" t="s">
        <v>1527</v>
      </c>
      <c r="R119" s="712" t="s">
        <v>180</v>
      </c>
      <c r="S119" s="271"/>
      <c r="T119" s="1"/>
      <c r="U119" s="1"/>
      <c r="V119" s="1"/>
      <c r="W119" s="1"/>
      <c r="X119" s="1"/>
      <c r="Y119" s="1"/>
      <c r="Z119" s="1"/>
      <c r="AA119" s="1"/>
      <c r="AB119" s="1"/>
      <c r="AC119" s="1"/>
    </row>
    <row r="120" spans="3:29" ht="42" customHeight="1" x14ac:dyDescent="0.35">
      <c r="C120" s="271"/>
      <c r="D120" s="716"/>
      <c r="E120" s="692" t="s">
        <v>176</v>
      </c>
      <c r="F120" s="694" t="s">
        <v>181</v>
      </c>
      <c r="G120" s="344" t="s">
        <v>8</v>
      </c>
      <c r="H120" s="343" t="s">
        <v>18</v>
      </c>
      <c r="I120" s="654">
        <v>100</v>
      </c>
      <c r="J120" s="345">
        <v>24</v>
      </c>
      <c r="K120" s="346">
        <v>27</v>
      </c>
      <c r="L120" s="345" t="s">
        <v>23</v>
      </c>
      <c r="M120" s="347" t="s">
        <v>23</v>
      </c>
      <c r="N120" s="277"/>
      <c r="O120" s="705" t="s">
        <v>182</v>
      </c>
      <c r="P120" s="694" t="s">
        <v>183</v>
      </c>
      <c r="Q120" s="359" t="s">
        <v>184</v>
      </c>
      <c r="R120" s="708" t="s">
        <v>150</v>
      </c>
      <c r="S120" s="271"/>
      <c r="T120" s="1"/>
      <c r="U120" s="1"/>
      <c r="V120" s="1"/>
      <c r="W120" s="1"/>
      <c r="X120" s="1"/>
      <c r="Y120" s="1"/>
      <c r="Z120" s="1"/>
      <c r="AA120" s="1"/>
      <c r="AB120" s="1"/>
      <c r="AC120" s="1"/>
    </row>
    <row r="121" spans="3:29" ht="42" customHeight="1" x14ac:dyDescent="0.35">
      <c r="C121" s="271"/>
      <c r="D121" s="716"/>
      <c r="E121" s="692"/>
      <c r="F121" s="692"/>
      <c r="G121" s="632" t="s">
        <v>22</v>
      </c>
      <c r="H121" s="616" t="s">
        <v>18</v>
      </c>
      <c r="I121" s="616">
        <v>68</v>
      </c>
      <c r="J121" s="633">
        <v>67</v>
      </c>
      <c r="K121" s="634">
        <v>67.400000000000006</v>
      </c>
      <c r="L121" s="633" t="s">
        <v>23</v>
      </c>
      <c r="M121" s="635" t="s">
        <v>23</v>
      </c>
      <c r="N121" s="277"/>
      <c r="O121" s="706"/>
      <c r="P121" s="692"/>
      <c r="Q121" s="636" t="s">
        <v>1179</v>
      </c>
      <c r="R121" s="703"/>
      <c r="S121" s="271"/>
      <c r="T121" s="1"/>
      <c r="U121" s="1"/>
      <c r="V121" s="1"/>
      <c r="W121" s="1"/>
      <c r="X121" s="1"/>
      <c r="Y121" s="1"/>
      <c r="Z121" s="1"/>
      <c r="AA121" s="1"/>
      <c r="AB121" s="1"/>
      <c r="AC121" s="1"/>
    </row>
    <row r="122" spans="3:29" ht="42" customHeight="1" x14ac:dyDescent="0.35">
      <c r="C122" s="271"/>
      <c r="D122" s="716"/>
      <c r="E122" s="692" t="s">
        <v>176</v>
      </c>
      <c r="F122" s="695" t="s">
        <v>181</v>
      </c>
      <c r="G122" s="336" t="s">
        <v>356</v>
      </c>
      <c r="H122" s="335" t="s">
        <v>18</v>
      </c>
      <c r="I122" s="335">
        <v>100</v>
      </c>
      <c r="J122" s="337" t="s">
        <v>23</v>
      </c>
      <c r="K122" s="337" t="s">
        <v>23</v>
      </c>
      <c r="L122" s="337" t="s">
        <v>23</v>
      </c>
      <c r="M122" s="339" t="s">
        <v>23</v>
      </c>
      <c r="N122" s="277"/>
      <c r="O122" s="707" t="s">
        <v>182</v>
      </c>
      <c r="P122" s="695" t="s">
        <v>183</v>
      </c>
      <c r="Q122" s="360" t="s">
        <v>1527</v>
      </c>
      <c r="R122" s="703" t="s">
        <v>150</v>
      </c>
      <c r="S122" s="271"/>
      <c r="T122" s="1"/>
      <c r="U122" s="1"/>
      <c r="V122" s="1"/>
      <c r="W122" s="1"/>
      <c r="X122" s="1"/>
      <c r="Y122" s="1"/>
      <c r="Z122" s="1"/>
      <c r="AA122" s="1"/>
      <c r="AB122" s="1"/>
      <c r="AC122" s="1"/>
    </row>
    <row r="123" spans="3:29" ht="30" customHeight="1" x14ac:dyDescent="0.35">
      <c r="C123" s="271"/>
      <c r="D123" s="716"/>
      <c r="E123" s="692" t="s">
        <v>176</v>
      </c>
      <c r="F123" s="327" t="s">
        <v>185</v>
      </c>
      <c r="G123" s="328" t="s">
        <v>8</v>
      </c>
      <c r="H123" s="327" t="s">
        <v>1484</v>
      </c>
      <c r="I123" s="327">
        <v>518</v>
      </c>
      <c r="J123" s="329">
        <v>593</v>
      </c>
      <c r="K123" s="330">
        <v>309</v>
      </c>
      <c r="L123" s="329" t="s">
        <v>23</v>
      </c>
      <c r="M123" s="368" t="s">
        <v>23</v>
      </c>
      <c r="N123" s="277"/>
      <c r="O123" s="705" t="s">
        <v>186</v>
      </c>
      <c r="P123" s="694" t="s">
        <v>187</v>
      </c>
      <c r="Q123" s="709" t="s">
        <v>1537</v>
      </c>
      <c r="R123" s="702" t="s">
        <v>40</v>
      </c>
      <c r="S123" s="271"/>
      <c r="T123" s="1"/>
      <c r="U123" s="1"/>
      <c r="V123" s="1"/>
      <c r="W123" s="1"/>
      <c r="X123" s="1"/>
      <c r="Y123" s="1"/>
      <c r="Z123" s="1"/>
      <c r="AA123" s="1"/>
      <c r="AB123" s="1"/>
      <c r="AC123" s="1"/>
    </row>
    <row r="124" spans="3:29" ht="30" customHeight="1" x14ac:dyDescent="0.35">
      <c r="C124" s="271"/>
      <c r="D124" s="716"/>
      <c r="E124" s="692" t="s">
        <v>176</v>
      </c>
      <c r="F124" s="341" t="s">
        <v>188</v>
      </c>
      <c r="G124" s="369" t="s">
        <v>8</v>
      </c>
      <c r="H124" s="341" t="s">
        <v>1484</v>
      </c>
      <c r="I124" s="341">
        <v>433</v>
      </c>
      <c r="J124" s="370">
        <v>408</v>
      </c>
      <c r="K124" s="371">
        <v>15</v>
      </c>
      <c r="L124" s="370" t="s">
        <v>23</v>
      </c>
      <c r="M124" s="383" t="s">
        <v>23</v>
      </c>
      <c r="N124" s="277"/>
      <c r="O124" s="697" t="s">
        <v>186</v>
      </c>
      <c r="P124" s="700" t="s">
        <v>187</v>
      </c>
      <c r="Q124" s="710"/>
      <c r="R124" s="703" t="s">
        <v>40</v>
      </c>
      <c r="S124" s="271"/>
      <c r="T124" s="1"/>
      <c r="U124" s="1"/>
      <c r="V124" s="1"/>
      <c r="W124" s="1"/>
      <c r="X124" s="1"/>
      <c r="Y124" s="1"/>
      <c r="Z124" s="1"/>
      <c r="AA124" s="1"/>
      <c r="AB124" s="1"/>
      <c r="AC124" s="1"/>
    </row>
    <row r="125" spans="3:29" ht="30" customHeight="1" x14ac:dyDescent="0.35">
      <c r="C125" s="271"/>
      <c r="D125" s="716"/>
      <c r="E125" s="714" t="s">
        <v>176</v>
      </c>
      <c r="F125" s="335" t="s">
        <v>189</v>
      </c>
      <c r="G125" s="336" t="s">
        <v>8</v>
      </c>
      <c r="H125" s="335" t="s">
        <v>18</v>
      </c>
      <c r="I125" s="656">
        <v>84.6</v>
      </c>
      <c r="J125" s="338">
        <v>68.8</v>
      </c>
      <c r="K125" s="338">
        <v>4.8</v>
      </c>
      <c r="L125" s="337" t="s">
        <v>23</v>
      </c>
      <c r="M125" s="339" t="s">
        <v>23</v>
      </c>
      <c r="N125" s="277"/>
      <c r="O125" s="707" t="s">
        <v>186</v>
      </c>
      <c r="P125" s="695" t="s">
        <v>187</v>
      </c>
      <c r="Q125" s="711"/>
      <c r="R125" s="704" t="s">
        <v>40</v>
      </c>
      <c r="S125" s="271"/>
      <c r="T125" s="1"/>
      <c r="U125" s="1"/>
      <c r="V125" s="1"/>
      <c r="W125" s="1"/>
      <c r="X125" s="1"/>
      <c r="Y125" s="1"/>
      <c r="Z125" s="1"/>
      <c r="AA125" s="1"/>
      <c r="AB125" s="1"/>
      <c r="AC125" s="1"/>
    </row>
    <row r="126" spans="3:29" ht="104" customHeight="1" x14ac:dyDescent="0.35">
      <c r="C126" s="271"/>
      <c r="D126" s="716"/>
      <c r="E126" s="692" t="s">
        <v>16</v>
      </c>
      <c r="F126" s="694" t="s">
        <v>190</v>
      </c>
      <c r="G126" s="344" t="s">
        <v>8</v>
      </c>
      <c r="H126" s="343" t="s">
        <v>18</v>
      </c>
      <c r="I126" s="343">
        <v>15</v>
      </c>
      <c r="J126" s="345">
        <v>100</v>
      </c>
      <c r="K126" s="346">
        <v>97</v>
      </c>
      <c r="L126" s="346">
        <v>41</v>
      </c>
      <c r="M126" s="358">
        <v>71</v>
      </c>
      <c r="N126" s="277"/>
      <c r="O126" s="696" t="s">
        <v>191</v>
      </c>
      <c r="P126" s="699" t="s">
        <v>192</v>
      </c>
      <c r="Q126" s="333" t="s">
        <v>1538</v>
      </c>
      <c r="R126" s="702" t="s">
        <v>23</v>
      </c>
      <c r="S126" s="271"/>
      <c r="T126" s="1"/>
      <c r="U126" s="1"/>
      <c r="V126" s="1"/>
      <c r="W126" s="1"/>
      <c r="X126" s="1"/>
      <c r="Y126" s="1"/>
      <c r="Z126" s="1"/>
      <c r="AA126" s="1"/>
      <c r="AB126" s="1"/>
      <c r="AC126" s="1"/>
    </row>
    <row r="127" spans="3:29" ht="70.25" customHeight="1" x14ac:dyDescent="0.35">
      <c r="C127" s="271"/>
      <c r="D127" s="716"/>
      <c r="E127" s="692" t="s">
        <v>16</v>
      </c>
      <c r="F127" s="695" t="s">
        <v>190</v>
      </c>
      <c r="G127" s="336" t="s">
        <v>22</v>
      </c>
      <c r="H127" s="335" t="s">
        <v>18</v>
      </c>
      <c r="I127" s="335">
        <v>16</v>
      </c>
      <c r="J127" s="337">
        <v>60</v>
      </c>
      <c r="K127" s="338">
        <v>72</v>
      </c>
      <c r="L127" s="338">
        <v>60</v>
      </c>
      <c r="M127" s="339" t="s">
        <v>23</v>
      </c>
      <c r="N127" s="277"/>
      <c r="O127" s="697" t="s">
        <v>191</v>
      </c>
      <c r="P127" s="700" t="s">
        <v>192</v>
      </c>
      <c r="Q127" s="342" t="s">
        <v>1539</v>
      </c>
      <c r="R127" s="703" t="s">
        <v>23</v>
      </c>
      <c r="S127" s="271"/>
      <c r="T127" s="1"/>
      <c r="U127" s="1"/>
      <c r="V127" s="1"/>
      <c r="W127" s="1"/>
      <c r="X127" s="1"/>
      <c r="Y127" s="1"/>
      <c r="Z127" s="1"/>
      <c r="AA127" s="1"/>
      <c r="AB127" s="1"/>
      <c r="AC127" s="1"/>
    </row>
    <row r="128" spans="3:29" ht="56.25" customHeight="1" x14ac:dyDescent="0.35">
      <c r="C128" s="271"/>
      <c r="D128" s="716"/>
      <c r="E128" s="692" t="s">
        <v>16</v>
      </c>
      <c r="F128" s="694" t="s">
        <v>193</v>
      </c>
      <c r="G128" s="344" t="s">
        <v>8</v>
      </c>
      <c r="H128" s="343" t="s">
        <v>18</v>
      </c>
      <c r="I128" s="343">
        <v>100</v>
      </c>
      <c r="J128" s="345">
        <v>100</v>
      </c>
      <c r="K128" s="346">
        <v>97</v>
      </c>
      <c r="L128" s="346">
        <v>73</v>
      </c>
      <c r="M128" s="358">
        <v>75</v>
      </c>
      <c r="N128" s="277"/>
      <c r="O128" s="697" t="s">
        <v>191</v>
      </c>
      <c r="P128" s="700" t="s">
        <v>192</v>
      </c>
      <c r="Q128" s="333" t="s">
        <v>1180</v>
      </c>
      <c r="R128" s="703" t="s">
        <v>23</v>
      </c>
      <c r="S128" s="271"/>
      <c r="T128" s="1"/>
      <c r="U128" s="1"/>
      <c r="V128" s="1"/>
      <c r="W128" s="1"/>
      <c r="X128" s="1"/>
      <c r="Y128" s="1"/>
      <c r="Z128" s="1"/>
      <c r="AA128" s="1"/>
      <c r="AB128" s="1"/>
      <c r="AC128" s="1"/>
    </row>
    <row r="129" spans="1:29" ht="56.25" customHeight="1" x14ac:dyDescent="0.35">
      <c r="C129" s="271"/>
      <c r="D129" s="716"/>
      <c r="E129" s="692" t="s">
        <v>16</v>
      </c>
      <c r="F129" s="695" t="s">
        <v>193</v>
      </c>
      <c r="G129" s="336" t="s">
        <v>22</v>
      </c>
      <c r="H129" s="335" t="s">
        <v>18</v>
      </c>
      <c r="I129" s="335">
        <v>17</v>
      </c>
      <c r="J129" s="337">
        <v>0</v>
      </c>
      <c r="K129" s="338">
        <v>0</v>
      </c>
      <c r="L129" s="338">
        <v>0</v>
      </c>
      <c r="M129" s="339" t="s">
        <v>23</v>
      </c>
      <c r="N129" s="277"/>
      <c r="O129" s="697" t="s">
        <v>191</v>
      </c>
      <c r="P129" s="700" t="s">
        <v>192</v>
      </c>
      <c r="Q129" s="333" t="s">
        <v>1181</v>
      </c>
      <c r="R129" s="703" t="s">
        <v>23</v>
      </c>
      <c r="S129" s="271"/>
      <c r="T129" s="1"/>
      <c r="U129" s="1"/>
      <c r="V129" s="1"/>
      <c r="W129" s="1"/>
      <c r="X129" s="1"/>
      <c r="Y129" s="1"/>
      <c r="Z129" s="1"/>
      <c r="AA129" s="1"/>
      <c r="AB129" s="1"/>
      <c r="AC129" s="1"/>
    </row>
    <row r="130" spans="1:29" ht="56.25" customHeight="1" x14ac:dyDescent="0.35">
      <c r="C130" s="271"/>
      <c r="D130" s="716"/>
      <c r="E130" s="692" t="s">
        <v>16</v>
      </c>
      <c r="F130" s="699" t="s">
        <v>194</v>
      </c>
      <c r="G130" s="328" t="s">
        <v>8</v>
      </c>
      <c r="H130" s="327" t="s">
        <v>18</v>
      </c>
      <c r="I130" s="327">
        <v>100</v>
      </c>
      <c r="J130" s="329">
        <v>100</v>
      </c>
      <c r="K130" s="330">
        <v>77</v>
      </c>
      <c r="L130" s="330">
        <v>62</v>
      </c>
      <c r="M130" s="331">
        <v>39</v>
      </c>
      <c r="N130" s="277"/>
      <c r="O130" s="697" t="s">
        <v>191</v>
      </c>
      <c r="P130" s="700" t="s">
        <v>192</v>
      </c>
      <c r="Q130" s="361" t="s">
        <v>1540</v>
      </c>
      <c r="R130" s="703" t="s">
        <v>23</v>
      </c>
      <c r="S130" s="271"/>
      <c r="T130" s="1"/>
      <c r="U130" s="1"/>
      <c r="V130" s="1"/>
      <c r="W130" s="1"/>
      <c r="X130" s="1"/>
      <c r="Y130" s="1"/>
      <c r="Z130" s="1"/>
      <c r="AA130" s="1"/>
      <c r="AB130" s="1"/>
      <c r="AC130" s="1"/>
    </row>
    <row r="131" spans="1:29" ht="56.25" customHeight="1" x14ac:dyDescent="0.35">
      <c r="C131" s="271"/>
      <c r="D131" s="717"/>
      <c r="E131" s="693" t="s">
        <v>16</v>
      </c>
      <c r="F131" s="701" t="s">
        <v>194</v>
      </c>
      <c r="G131" s="396" t="s">
        <v>22</v>
      </c>
      <c r="H131" s="395" t="s">
        <v>18</v>
      </c>
      <c r="I131" s="395">
        <v>17</v>
      </c>
      <c r="J131" s="397">
        <v>60</v>
      </c>
      <c r="K131" s="398">
        <v>72</v>
      </c>
      <c r="L131" s="398">
        <v>60</v>
      </c>
      <c r="M131" s="399" t="s">
        <v>23</v>
      </c>
      <c r="N131" s="400"/>
      <c r="O131" s="698" t="s">
        <v>191</v>
      </c>
      <c r="P131" s="701" t="s">
        <v>192</v>
      </c>
      <c r="Q131" s="401" t="s">
        <v>1541</v>
      </c>
      <c r="R131" s="704" t="s">
        <v>23</v>
      </c>
      <c r="S131" s="271"/>
      <c r="T131" s="1"/>
      <c r="U131" s="1"/>
      <c r="V131" s="1"/>
      <c r="W131" s="1"/>
      <c r="X131" s="1"/>
      <c r="Y131" s="1"/>
      <c r="Z131" s="1"/>
      <c r="AA131" s="1"/>
      <c r="AB131" s="1"/>
      <c r="AC131" s="1"/>
    </row>
    <row r="132" spans="1:29" s="402" customFormat="1" ht="14.25" customHeight="1" x14ac:dyDescent="0.35">
      <c r="A132" s="325"/>
      <c r="C132" s="271"/>
      <c r="D132" s="403"/>
      <c r="E132" s="275"/>
      <c r="F132" s="275"/>
      <c r="G132" s="271"/>
      <c r="H132" s="271"/>
      <c r="I132" s="271"/>
      <c r="J132" s="271"/>
      <c r="K132" s="271"/>
      <c r="L132" s="271"/>
      <c r="M132" s="271"/>
      <c r="N132" s="277"/>
      <c r="O132" s="275"/>
      <c r="P132" s="275"/>
      <c r="Q132" s="271"/>
      <c r="R132" s="298"/>
      <c r="S132" s="271"/>
      <c r="T132" s="276"/>
      <c r="U132" s="276"/>
      <c r="V132" s="276"/>
      <c r="W132" s="276"/>
      <c r="X132" s="276"/>
      <c r="Y132" s="276"/>
      <c r="Z132" s="276"/>
      <c r="AA132" s="276"/>
      <c r="AB132" s="276"/>
      <c r="AC132" s="276"/>
    </row>
    <row r="133" spans="1:29" ht="15" hidden="1" customHeight="1" x14ac:dyDescent="0.35">
      <c r="C133" s="271"/>
      <c r="D133" s="403"/>
      <c r="E133" s="170"/>
      <c r="F133" s="170"/>
      <c r="G133" s="149"/>
      <c r="H133" s="149"/>
      <c r="I133" s="149"/>
      <c r="J133" s="149"/>
      <c r="K133" s="149"/>
      <c r="L133" s="149"/>
      <c r="M133" s="149"/>
      <c r="N133" s="277"/>
      <c r="O133" s="170"/>
      <c r="P133" s="170"/>
      <c r="Q133" s="149"/>
      <c r="R133" s="299"/>
      <c r="S133" s="271"/>
      <c r="T133" s="1"/>
      <c r="U133" s="1"/>
      <c r="V133" s="1"/>
      <c r="W133" s="1"/>
      <c r="X133" s="1"/>
      <c r="Y133" s="1"/>
      <c r="Z133" s="1"/>
      <c r="AA133" s="1"/>
      <c r="AB133" s="1"/>
      <c r="AC133" s="1"/>
    </row>
    <row r="134" spans="1:29" ht="15" hidden="1" customHeight="1" x14ac:dyDescent="0.35">
      <c r="C134" s="271"/>
      <c r="D134" s="403"/>
      <c r="E134" s="170"/>
      <c r="F134" s="170"/>
      <c r="G134" s="149"/>
      <c r="H134" s="149"/>
      <c r="I134" s="149"/>
      <c r="J134" s="149"/>
      <c r="K134" s="149"/>
      <c r="L134" s="149"/>
      <c r="M134" s="149"/>
      <c r="N134" s="277"/>
      <c r="O134" s="170"/>
      <c r="P134" s="170"/>
      <c r="Q134" s="149"/>
      <c r="R134" s="299"/>
      <c r="S134" s="271"/>
      <c r="T134" s="1"/>
      <c r="U134" s="1"/>
      <c r="V134" s="1"/>
      <c r="W134" s="1"/>
      <c r="X134" s="1"/>
      <c r="Y134" s="1"/>
      <c r="Z134" s="1"/>
      <c r="AA134" s="1"/>
      <c r="AB134" s="1"/>
      <c r="AC134" s="1"/>
    </row>
    <row r="135" spans="1:29" ht="15" hidden="1" customHeight="1" x14ac:dyDescent="0.35">
      <c r="C135" s="271"/>
      <c r="D135" s="403"/>
      <c r="E135" s="170"/>
      <c r="F135" s="170"/>
      <c r="G135" s="149"/>
      <c r="H135" s="149"/>
      <c r="I135" s="149"/>
      <c r="J135" s="149"/>
      <c r="K135" s="149"/>
      <c r="L135" s="149"/>
      <c r="M135" s="149"/>
      <c r="N135" s="277"/>
      <c r="O135" s="170"/>
      <c r="P135" s="170"/>
      <c r="Q135" s="149"/>
      <c r="R135" s="299"/>
      <c r="S135" s="271"/>
      <c r="T135" s="1"/>
      <c r="U135" s="1"/>
      <c r="V135" s="1"/>
      <c r="W135" s="1"/>
      <c r="X135" s="1"/>
      <c r="Y135" s="1"/>
      <c r="Z135" s="1"/>
      <c r="AA135" s="1"/>
      <c r="AB135" s="1"/>
      <c r="AC135" s="1"/>
    </row>
    <row r="136" spans="1:29" ht="15" hidden="1" customHeight="1" x14ac:dyDescent="0.35">
      <c r="C136" s="271"/>
      <c r="D136" s="403"/>
      <c r="E136" s="170"/>
      <c r="F136" s="170"/>
      <c r="G136" s="149"/>
      <c r="H136" s="149"/>
      <c r="I136" s="149"/>
      <c r="J136" s="149"/>
      <c r="K136" s="149"/>
      <c r="L136" s="149"/>
      <c r="M136" s="149"/>
      <c r="N136" s="277"/>
      <c r="O136" s="170"/>
      <c r="P136" s="170"/>
      <c r="Q136" s="149"/>
      <c r="R136" s="299"/>
      <c r="S136" s="271"/>
      <c r="T136" s="1"/>
      <c r="U136" s="1"/>
      <c r="V136" s="1"/>
      <c r="W136" s="1"/>
      <c r="X136" s="1"/>
      <c r="Y136" s="1"/>
      <c r="Z136" s="1"/>
      <c r="AA136" s="1"/>
      <c r="AB136" s="1"/>
      <c r="AC136" s="1"/>
    </row>
    <row r="137" spans="1:29" ht="15" hidden="1" customHeight="1" x14ac:dyDescent="0.35">
      <c r="C137" s="271"/>
      <c r="D137" s="403"/>
      <c r="E137" s="170"/>
      <c r="F137" s="170"/>
      <c r="G137" s="149"/>
      <c r="H137" s="149"/>
      <c r="I137" s="149"/>
      <c r="J137" s="149"/>
      <c r="K137" s="149"/>
      <c r="L137" s="149"/>
      <c r="M137" s="149"/>
      <c r="N137" s="277"/>
      <c r="O137" s="170"/>
      <c r="P137" s="170"/>
      <c r="Q137" s="149"/>
      <c r="R137" s="299"/>
      <c r="S137" s="271"/>
      <c r="T137" s="1"/>
      <c r="U137" s="1"/>
      <c r="V137" s="1"/>
      <c r="W137" s="1"/>
      <c r="X137" s="1"/>
      <c r="Y137" s="1"/>
      <c r="Z137" s="1"/>
      <c r="AA137" s="1"/>
      <c r="AB137" s="1"/>
      <c r="AC137" s="1"/>
    </row>
    <row r="138" spans="1:29" ht="15" hidden="1" customHeight="1" x14ac:dyDescent="0.35">
      <c r="C138" s="271"/>
      <c r="D138" s="403"/>
      <c r="E138" s="170"/>
      <c r="F138" s="170"/>
      <c r="G138" s="149"/>
      <c r="H138" s="149"/>
      <c r="I138" s="149"/>
      <c r="J138" s="149"/>
      <c r="K138" s="149"/>
      <c r="L138" s="149"/>
      <c r="M138" s="149"/>
      <c r="N138" s="277"/>
      <c r="O138" s="170"/>
      <c r="P138" s="170"/>
      <c r="Q138" s="149"/>
      <c r="R138" s="299"/>
      <c r="S138" s="271"/>
      <c r="T138" s="1"/>
      <c r="U138" s="1"/>
      <c r="V138" s="1"/>
      <c r="W138" s="1"/>
      <c r="X138" s="1"/>
      <c r="Y138" s="1"/>
      <c r="Z138" s="1"/>
      <c r="AA138" s="1"/>
      <c r="AB138" s="1"/>
      <c r="AC138" s="1"/>
    </row>
    <row r="139" spans="1:29" ht="15" hidden="1" customHeight="1" x14ac:dyDescent="0.35">
      <c r="C139" s="271"/>
      <c r="D139" s="403"/>
      <c r="E139" s="170"/>
      <c r="F139" s="170"/>
      <c r="G139" s="149"/>
      <c r="H139" s="149"/>
      <c r="I139" s="149"/>
      <c r="J139" s="149"/>
      <c r="K139" s="149"/>
      <c r="L139" s="149"/>
      <c r="M139" s="149"/>
      <c r="N139" s="277"/>
      <c r="O139" s="170"/>
      <c r="P139" s="170"/>
      <c r="Q139" s="149"/>
      <c r="R139" s="299"/>
      <c r="S139" s="271"/>
      <c r="T139" s="1"/>
      <c r="U139" s="1"/>
      <c r="V139" s="1"/>
      <c r="W139" s="1"/>
      <c r="X139" s="1"/>
      <c r="Y139" s="1"/>
      <c r="Z139" s="1"/>
      <c r="AA139" s="1"/>
      <c r="AB139" s="1"/>
      <c r="AC139" s="1"/>
    </row>
    <row r="140" spans="1:29" ht="15" hidden="1" customHeight="1" x14ac:dyDescent="0.35">
      <c r="C140" s="271"/>
      <c r="D140" s="403"/>
      <c r="E140" s="170"/>
      <c r="F140" s="170"/>
      <c r="G140" s="149"/>
      <c r="H140" s="149"/>
      <c r="I140" s="149"/>
      <c r="J140" s="149"/>
      <c r="K140" s="149"/>
      <c r="L140" s="149"/>
      <c r="M140" s="149"/>
      <c r="N140" s="277"/>
      <c r="O140" s="170"/>
      <c r="P140" s="170"/>
      <c r="Q140" s="149"/>
      <c r="R140" s="299"/>
      <c r="S140" s="271"/>
      <c r="T140" s="1"/>
      <c r="U140" s="1"/>
      <c r="V140" s="1"/>
      <c r="W140" s="1"/>
      <c r="X140" s="1"/>
      <c r="Y140" s="1"/>
      <c r="Z140" s="1"/>
      <c r="AA140" s="1"/>
      <c r="AB140" s="1"/>
      <c r="AC140" s="1"/>
    </row>
    <row r="141" spans="1:29" ht="15" hidden="1" customHeight="1" x14ac:dyDescent="0.35">
      <c r="C141" s="271"/>
      <c r="D141" s="403"/>
      <c r="E141" s="170"/>
      <c r="F141" s="170"/>
      <c r="G141" s="149"/>
      <c r="H141" s="149"/>
      <c r="I141" s="149"/>
      <c r="J141" s="149"/>
      <c r="K141" s="149"/>
      <c r="L141" s="149"/>
      <c r="M141" s="149"/>
      <c r="N141" s="277"/>
      <c r="O141" s="170"/>
      <c r="P141" s="170"/>
      <c r="Q141" s="149"/>
      <c r="R141" s="299"/>
      <c r="S141" s="271"/>
      <c r="T141" s="1"/>
      <c r="U141" s="1"/>
      <c r="V141" s="1"/>
      <c r="W141" s="1"/>
      <c r="X141" s="1"/>
      <c r="Y141" s="1"/>
      <c r="Z141" s="1"/>
      <c r="AA141" s="1"/>
      <c r="AB141" s="1"/>
      <c r="AC141" s="1"/>
    </row>
    <row r="142" spans="1:29" ht="15" hidden="1" customHeight="1" x14ac:dyDescent="0.35">
      <c r="C142" s="271"/>
      <c r="D142" s="403"/>
      <c r="E142" s="170"/>
      <c r="F142" s="170"/>
      <c r="G142" s="149"/>
      <c r="H142" s="149"/>
      <c r="I142" s="149"/>
      <c r="J142" s="149"/>
      <c r="K142" s="149"/>
      <c r="L142" s="149"/>
      <c r="M142" s="149"/>
      <c r="N142" s="277"/>
      <c r="O142" s="170"/>
      <c r="P142" s="170"/>
      <c r="Q142" s="149"/>
      <c r="R142" s="299"/>
      <c r="S142" s="271"/>
      <c r="T142" s="1"/>
      <c r="U142" s="1"/>
      <c r="V142" s="1"/>
      <c r="W142" s="1"/>
      <c r="X142" s="1"/>
      <c r="Y142" s="1"/>
      <c r="Z142" s="1"/>
      <c r="AA142" s="1"/>
      <c r="AB142" s="1"/>
      <c r="AC142" s="1"/>
    </row>
    <row r="143" spans="1:29" ht="15" hidden="1" customHeight="1" x14ac:dyDescent="0.35">
      <c r="C143" s="271"/>
      <c r="D143" s="403"/>
      <c r="E143" s="170"/>
      <c r="F143" s="170"/>
      <c r="G143" s="149"/>
      <c r="H143" s="149"/>
      <c r="I143" s="149"/>
      <c r="J143" s="149"/>
      <c r="K143" s="149"/>
      <c r="L143" s="149"/>
      <c r="M143" s="149"/>
      <c r="N143" s="277"/>
      <c r="O143" s="170"/>
      <c r="P143" s="170"/>
      <c r="Q143" s="149"/>
      <c r="R143" s="299"/>
      <c r="S143" s="271"/>
      <c r="T143" s="1"/>
      <c r="U143" s="1"/>
      <c r="V143" s="1"/>
      <c r="W143" s="1"/>
      <c r="X143" s="1"/>
      <c r="Y143" s="1"/>
      <c r="Z143" s="1"/>
      <c r="AA143" s="1"/>
      <c r="AB143" s="1"/>
      <c r="AC143" s="1"/>
    </row>
    <row r="144" spans="1:29" ht="15" hidden="1" customHeight="1" x14ac:dyDescent="0.35">
      <c r="C144" s="271"/>
      <c r="D144" s="403"/>
      <c r="E144" s="170"/>
      <c r="F144" s="170"/>
      <c r="G144" s="149"/>
      <c r="H144" s="149"/>
      <c r="I144" s="149"/>
      <c r="J144" s="149"/>
      <c r="K144" s="149"/>
      <c r="L144" s="149"/>
      <c r="M144" s="149"/>
      <c r="N144" s="277"/>
      <c r="O144" s="170"/>
      <c r="P144" s="170"/>
      <c r="Q144" s="149"/>
      <c r="R144" s="299"/>
      <c r="S144" s="271"/>
      <c r="T144" s="1"/>
      <c r="U144" s="1"/>
      <c r="V144" s="1"/>
      <c r="W144" s="1"/>
      <c r="X144" s="1"/>
      <c r="Y144" s="1"/>
      <c r="Z144" s="1"/>
      <c r="AA144" s="1"/>
      <c r="AB144" s="1"/>
      <c r="AC144" s="1"/>
    </row>
    <row r="145" spans="3:29" ht="15" hidden="1" customHeight="1" x14ac:dyDescent="0.35">
      <c r="C145" s="271"/>
      <c r="D145" s="403"/>
      <c r="E145" s="170"/>
      <c r="F145" s="170"/>
      <c r="G145" s="149"/>
      <c r="H145" s="149"/>
      <c r="I145" s="149"/>
      <c r="J145" s="149"/>
      <c r="K145" s="149"/>
      <c r="L145" s="149"/>
      <c r="M145" s="149"/>
      <c r="N145" s="277"/>
      <c r="O145" s="170"/>
      <c r="P145" s="170"/>
      <c r="Q145" s="149"/>
      <c r="R145" s="299"/>
      <c r="S145" s="271"/>
      <c r="T145" s="1"/>
      <c r="U145" s="1"/>
      <c r="V145" s="1"/>
      <c r="W145" s="1"/>
      <c r="X145" s="1"/>
      <c r="Y145" s="1"/>
      <c r="Z145" s="1"/>
      <c r="AA145" s="1"/>
      <c r="AB145" s="1"/>
      <c r="AC145" s="1"/>
    </row>
    <row r="146" spans="3:29" ht="15" hidden="1" customHeight="1" x14ac:dyDescent="0.35">
      <c r="C146" s="271"/>
      <c r="D146" s="403"/>
      <c r="E146" s="170"/>
      <c r="F146" s="170"/>
      <c r="G146" s="149"/>
      <c r="H146" s="149"/>
      <c r="I146" s="149"/>
      <c r="J146" s="149"/>
      <c r="K146" s="149"/>
      <c r="L146" s="149"/>
      <c r="M146" s="149"/>
      <c r="N146" s="277"/>
      <c r="O146" s="170"/>
      <c r="P146" s="170"/>
      <c r="Q146" s="149"/>
      <c r="R146" s="299"/>
      <c r="S146" s="271"/>
      <c r="T146" s="1"/>
      <c r="U146" s="1"/>
      <c r="V146" s="1"/>
      <c r="W146" s="1"/>
      <c r="X146" s="1"/>
      <c r="Y146" s="1"/>
      <c r="Z146" s="1"/>
      <c r="AA146" s="1"/>
      <c r="AB146" s="1"/>
      <c r="AC146" s="1"/>
    </row>
    <row r="147" spans="3:29" ht="15" hidden="1" customHeight="1" x14ac:dyDescent="0.35">
      <c r="C147" s="271"/>
      <c r="D147" s="403"/>
      <c r="E147" s="170"/>
      <c r="F147" s="170"/>
      <c r="G147" s="149"/>
      <c r="H147" s="149"/>
      <c r="I147" s="149"/>
      <c r="J147" s="149"/>
      <c r="K147" s="149"/>
      <c r="L147" s="149"/>
      <c r="M147" s="149"/>
      <c r="N147" s="277"/>
      <c r="O147" s="170"/>
      <c r="P147" s="170"/>
      <c r="Q147" s="149"/>
      <c r="R147" s="299"/>
      <c r="S147" s="271"/>
      <c r="T147" s="1"/>
      <c r="U147" s="1"/>
      <c r="V147" s="1"/>
      <c r="W147" s="1"/>
      <c r="X147" s="1"/>
      <c r="Y147" s="1"/>
      <c r="Z147" s="1"/>
      <c r="AA147" s="1"/>
      <c r="AB147" s="1"/>
      <c r="AC147" s="1"/>
    </row>
    <row r="148" spans="3:29" ht="15" hidden="1" customHeight="1" x14ac:dyDescent="0.35">
      <c r="C148" s="271"/>
      <c r="D148" s="403"/>
      <c r="E148" s="170"/>
      <c r="F148" s="170"/>
      <c r="G148" s="149"/>
      <c r="H148" s="149"/>
      <c r="I148" s="149"/>
      <c r="J148" s="149"/>
      <c r="K148" s="149"/>
      <c r="L148" s="149"/>
      <c r="M148" s="149"/>
      <c r="N148" s="277"/>
      <c r="O148" s="170"/>
      <c r="P148" s="170"/>
      <c r="Q148" s="149"/>
      <c r="R148" s="299"/>
      <c r="S148" s="271"/>
      <c r="T148" s="1"/>
      <c r="U148" s="1"/>
      <c r="V148" s="1"/>
      <c r="W148" s="1"/>
      <c r="X148" s="1"/>
      <c r="Y148" s="1"/>
      <c r="Z148" s="1"/>
      <c r="AA148" s="1"/>
      <c r="AB148" s="1"/>
      <c r="AC148" s="1"/>
    </row>
    <row r="149" spans="3:29" ht="15" hidden="1" customHeight="1" x14ac:dyDescent="0.35">
      <c r="C149" s="271"/>
      <c r="D149" s="403"/>
      <c r="E149" s="170"/>
      <c r="F149" s="170"/>
      <c r="G149" s="149"/>
      <c r="H149" s="149"/>
      <c r="I149" s="149"/>
      <c r="J149" s="149"/>
      <c r="K149" s="149"/>
      <c r="L149" s="149"/>
      <c r="M149" s="149"/>
      <c r="N149" s="277"/>
      <c r="O149" s="170"/>
      <c r="P149" s="170"/>
      <c r="Q149" s="149"/>
      <c r="R149" s="299"/>
      <c r="S149" s="271"/>
      <c r="T149" s="1"/>
      <c r="U149" s="1"/>
      <c r="V149" s="1"/>
      <c r="W149" s="1"/>
      <c r="X149" s="1"/>
      <c r="Y149" s="1"/>
      <c r="Z149" s="1"/>
      <c r="AA149" s="1"/>
      <c r="AB149" s="1"/>
      <c r="AC149" s="1"/>
    </row>
    <row r="150" spans="3:29" ht="15" hidden="1" customHeight="1" x14ac:dyDescent="0.35">
      <c r="C150" s="271"/>
      <c r="D150" s="403"/>
      <c r="E150" s="170"/>
      <c r="F150" s="170"/>
      <c r="G150" s="149"/>
      <c r="H150" s="149"/>
      <c r="I150" s="149"/>
      <c r="J150" s="149"/>
      <c r="K150" s="149"/>
      <c r="L150" s="149"/>
      <c r="M150" s="149"/>
      <c r="N150" s="277"/>
      <c r="O150" s="170"/>
      <c r="P150" s="170"/>
      <c r="Q150" s="149"/>
      <c r="R150" s="299"/>
      <c r="S150" s="271"/>
      <c r="T150" s="1"/>
      <c r="U150" s="1"/>
      <c r="V150" s="1"/>
      <c r="W150" s="1"/>
      <c r="X150" s="1"/>
      <c r="Y150" s="1"/>
      <c r="Z150" s="1"/>
      <c r="AA150" s="1"/>
      <c r="AB150" s="1"/>
      <c r="AC150" s="1"/>
    </row>
    <row r="151" spans="3:29" ht="15" hidden="1" customHeight="1" x14ac:dyDescent="0.35">
      <c r="C151" s="271"/>
      <c r="D151" s="403"/>
      <c r="E151" s="170"/>
      <c r="F151" s="170"/>
      <c r="G151" s="149"/>
      <c r="H151" s="149"/>
      <c r="I151" s="149"/>
      <c r="J151" s="149"/>
      <c r="K151" s="149"/>
      <c r="L151" s="149"/>
      <c r="M151" s="149"/>
      <c r="N151" s="277"/>
      <c r="O151" s="170"/>
      <c r="P151" s="170"/>
      <c r="Q151" s="149"/>
      <c r="R151" s="299"/>
      <c r="S151" s="271"/>
      <c r="T151" s="1"/>
      <c r="U151" s="1"/>
      <c r="V151" s="1"/>
      <c r="W151" s="1"/>
      <c r="X151" s="1"/>
      <c r="Y151" s="1"/>
      <c r="Z151" s="1"/>
      <c r="AA151" s="1"/>
      <c r="AB151" s="1"/>
      <c r="AC151" s="1"/>
    </row>
    <row r="152" spans="3:29" ht="15" hidden="1" customHeight="1" x14ac:dyDescent="0.35">
      <c r="C152" s="271"/>
      <c r="D152" s="403"/>
      <c r="E152" s="170"/>
      <c r="F152" s="170"/>
      <c r="G152" s="149"/>
      <c r="H152" s="149"/>
      <c r="I152" s="149"/>
      <c r="J152" s="149"/>
      <c r="K152" s="149"/>
      <c r="L152" s="149"/>
      <c r="M152" s="149"/>
      <c r="N152" s="277"/>
      <c r="O152" s="170"/>
      <c r="P152" s="170"/>
      <c r="Q152" s="149"/>
      <c r="R152" s="299"/>
      <c r="S152" s="271"/>
      <c r="T152" s="1"/>
      <c r="U152" s="1"/>
      <c r="V152" s="1"/>
      <c r="W152" s="1"/>
      <c r="X152" s="1"/>
      <c r="Y152" s="1"/>
      <c r="Z152" s="1"/>
      <c r="AA152" s="1"/>
      <c r="AB152" s="1"/>
      <c r="AC152" s="1"/>
    </row>
    <row r="153" spans="3:29" ht="15" hidden="1" customHeight="1" x14ac:dyDescent="0.35">
      <c r="C153" s="271"/>
      <c r="D153" s="403"/>
      <c r="E153" s="170"/>
      <c r="F153" s="170"/>
      <c r="G153" s="149"/>
      <c r="H153" s="149"/>
      <c r="I153" s="149"/>
      <c r="J153" s="149"/>
      <c r="K153" s="149"/>
      <c r="L153" s="149"/>
      <c r="M153" s="149"/>
      <c r="N153" s="277"/>
      <c r="O153" s="170"/>
      <c r="P153" s="170"/>
      <c r="Q153" s="149"/>
      <c r="R153" s="299"/>
      <c r="S153" s="271"/>
      <c r="T153" s="1"/>
      <c r="U153" s="1"/>
      <c r="V153" s="1"/>
      <c r="W153" s="1"/>
      <c r="X153" s="1"/>
      <c r="Y153" s="1"/>
      <c r="Z153" s="1"/>
      <c r="AA153" s="1"/>
      <c r="AB153" s="1"/>
      <c r="AC153" s="1"/>
    </row>
    <row r="154" spans="3:29" ht="15" hidden="1" customHeight="1" x14ac:dyDescent="0.35">
      <c r="C154" s="271"/>
      <c r="D154" s="403"/>
      <c r="E154" s="170"/>
      <c r="F154" s="170"/>
      <c r="G154" s="149"/>
      <c r="H154" s="149"/>
      <c r="I154" s="149"/>
      <c r="J154" s="149"/>
      <c r="K154" s="149"/>
      <c r="L154" s="149"/>
      <c r="M154" s="149"/>
      <c r="N154" s="277"/>
      <c r="O154" s="170"/>
      <c r="P154" s="170"/>
      <c r="Q154" s="149"/>
      <c r="R154" s="299"/>
      <c r="S154" s="271"/>
      <c r="T154" s="1"/>
      <c r="U154" s="1"/>
      <c r="V154" s="1"/>
      <c r="W154" s="1"/>
      <c r="X154" s="1"/>
      <c r="Y154" s="1"/>
      <c r="Z154" s="1"/>
      <c r="AA154" s="1"/>
      <c r="AB154" s="1"/>
      <c r="AC154" s="1"/>
    </row>
    <row r="155" spans="3:29" ht="15" hidden="1" customHeight="1" x14ac:dyDescent="0.35">
      <c r="C155" s="271"/>
      <c r="D155" s="403"/>
      <c r="E155" s="170"/>
      <c r="F155" s="170"/>
      <c r="G155" s="149"/>
      <c r="H155" s="149"/>
      <c r="I155" s="149"/>
      <c r="J155" s="149"/>
      <c r="K155" s="149"/>
      <c r="L155" s="149"/>
      <c r="M155" s="149"/>
      <c r="N155" s="277"/>
      <c r="O155" s="170"/>
      <c r="P155" s="170"/>
      <c r="Q155" s="149"/>
      <c r="R155" s="299"/>
      <c r="S155" s="271"/>
      <c r="T155" s="1"/>
      <c r="U155" s="1"/>
      <c r="V155" s="1"/>
      <c r="W155" s="1"/>
      <c r="X155" s="1"/>
      <c r="Y155" s="1"/>
      <c r="Z155" s="1"/>
      <c r="AA155" s="1"/>
      <c r="AB155" s="1"/>
      <c r="AC155" s="1"/>
    </row>
    <row r="156" spans="3:29" ht="15" hidden="1" customHeight="1" x14ac:dyDescent="0.35">
      <c r="C156" s="271"/>
      <c r="D156" s="403"/>
      <c r="E156" s="170"/>
      <c r="F156" s="170"/>
      <c r="G156" s="149"/>
      <c r="H156" s="149"/>
      <c r="I156" s="149"/>
      <c r="J156" s="149"/>
      <c r="K156" s="149"/>
      <c r="L156" s="149"/>
      <c r="M156" s="149"/>
      <c r="N156" s="277"/>
      <c r="O156" s="170"/>
      <c r="P156" s="170"/>
      <c r="Q156" s="149"/>
      <c r="R156" s="299"/>
      <c r="S156" s="271"/>
      <c r="T156" s="1"/>
      <c r="U156" s="1"/>
      <c r="V156" s="1"/>
      <c r="W156" s="1"/>
      <c r="X156" s="1"/>
      <c r="Y156" s="1"/>
      <c r="Z156" s="1"/>
      <c r="AA156" s="1"/>
      <c r="AB156" s="1"/>
      <c r="AC156" s="1"/>
    </row>
    <row r="157" spans="3:29" ht="15" hidden="1" customHeight="1" x14ac:dyDescent="0.35">
      <c r="C157" s="271"/>
      <c r="D157" s="403"/>
      <c r="E157" s="170"/>
      <c r="F157" s="170"/>
      <c r="G157" s="149"/>
      <c r="H157" s="149"/>
      <c r="I157" s="149"/>
      <c r="J157" s="149"/>
      <c r="K157" s="149"/>
      <c r="L157" s="149"/>
      <c r="M157" s="149"/>
      <c r="N157" s="277"/>
      <c r="O157" s="170"/>
      <c r="P157" s="170"/>
      <c r="Q157" s="149"/>
      <c r="R157" s="299"/>
      <c r="S157" s="271"/>
      <c r="T157" s="1"/>
      <c r="U157" s="1"/>
      <c r="V157" s="1"/>
      <c r="W157" s="1"/>
      <c r="X157" s="1"/>
      <c r="Y157" s="1"/>
      <c r="Z157" s="1"/>
      <c r="AA157" s="1"/>
      <c r="AB157" s="1"/>
      <c r="AC157" s="1"/>
    </row>
    <row r="158" spans="3:29" ht="15" hidden="1" customHeight="1" x14ac:dyDescent="0.35">
      <c r="N158" s="277"/>
    </row>
    <row r="159" spans="3:29" ht="15" hidden="1" customHeight="1" x14ac:dyDescent="0.35"/>
    <row r="160" spans="3:29" ht="15" hidden="1" customHeight="1" x14ac:dyDescent="0.35"/>
    <row r="161" ht="15" hidden="1" customHeight="1" x14ac:dyDescent="0.35"/>
    <row r="162" ht="15" hidden="1" customHeight="1" x14ac:dyDescent="0.35"/>
    <row r="163" ht="15" hidden="1" customHeight="1" x14ac:dyDescent="0.35"/>
    <row r="164" ht="15" hidden="1" customHeight="1" x14ac:dyDescent="0.35"/>
    <row r="165" ht="15" hidden="1" customHeight="1" x14ac:dyDescent="0.35"/>
    <row r="166" ht="15" hidden="1" customHeight="1" x14ac:dyDescent="0.35"/>
    <row r="167" ht="15" hidden="1" customHeight="1" x14ac:dyDescent="0.35"/>
    <row r="168" ht="15" hidden="1" customHeight="1" x14ac:dyDescent="0.35"/>
    <row r="169" ht="15" hidden="1" customHeight="1" x14ac:dyDescent="0.35"/>
    <row r="170" ht="15" hidden="1" customHeight="1" x14ac:dyDescent="0.35"/>
    <row r="171" ht="15" hidden="1" customHeight="1" x14ac:dyDescent="0.35"/>
    <row r="172" ht="15" hidden="1" customHeight="1" x14ac:dyDescent="0.35"/>
    <row r="173" ht="15" hidden="1" customHeight="1" x14ac:dyDescent="0.35"/>
    <row r="174" ht="15" hidden="1" customHeight="1" x14ac:dyDescent="0.35"/>
    <row r="175" ht="15" hidden="1" customHeight="1" x14ac:dyDescent="0.35"/>
    <row r="176" ht="15" hidden="1" customHeight="1" x14ac:dyDescent="0.35"/>
    <row r="177" ht="15" hidden="1" customHeight="1" x14ac:dyDescent="0.35"/>
    <row r="178" ht="15" hidden="1" customHeight="1" x14ac:dyDescent="0.35"/>
    <row r="179" ht="15" hidden="1" customHeight="1" x14ac:dyDescent="0.35"/>
    <row r="180" ht="15" hidden="1" customHeight="1" x14ac:dyDescent="0.35"/>
    <row r="181" ht="15" hidden="1" customHeight="1" x14ac:dyDescent="0.35"/>
    <row r="182" ht="15" hidden="1" customHeight="1" x14ac:dyDescent="0.35"/>
    <row r="183" ht="15" hidden="1" customHeight="1" x14ac:dyDescent="0.35"/>
    <row r="184" ht="15" hidden="1" customHeight="1" x14ac:dyDescent="0.35"/>
    <row r="185" ht="15" hidden="1" customHeight="1" x14ac:dyDescent="0.35"/>
    <row r="186" ht="15" hidden="1" customHeight="1" x14ac:dyDescent="0.35"/>
    <row r="187" ht="15" hidden="1" customHeight="1" x14ac:dyDescent="0.35"/>
    <row r="188" ht="15" hidden="1" customHeight="1" x14ac:dyDescent="0.35"/>
    <row r="189" ht="15" hidden="1" customHeight="1" x14ac:dyDescent="0.35"/>
    <row r="190" ht="15" hidden="1" customHeight="1" x14ac:dyDescent="0.35"/>
    <row r="191" ht="15" hidden="1" customHeight="1" x14ac:dyDescent="0.35"/>
    <row r="192" ht="15" hidden="1" customHeight="1" x14ac:dyDescent="0.35"/>
    <row r="193" ht="15" hidden="1" customHeight="1" x14ac:dyDescent="0.35"/>
    <row r="194" ht="15" hidden="1" customHeight="1" x14ac:dyDescent="0.35"/>
    <row r="195" ht="15" hidden="1" customHeight="1" x14ac:dyDescent="0.35"/>
    <row r="196" ht="15" hidden="1" customHeight="1" x14ac:dyDescent="0.35"/>
    <row r="197" ht="15" hidden="1" customHeight="1" x14ac:dyDescent="0.35"/>
    <row r="198" ht="15" hidden="1" customHeight="1" x14ac:dyDescent="0.35"/>
    <row r="199" ht="15" hidden="1" customHeight="1" x14ac:dyDescent="0.35"/>
    <row r="200" ht="15" hidden="1" customHeight="1" x14ac:dyDescent="0.35"/>
    <row r="201" ht="15" hidden="1" customHeight="1" x14ac:dyDescent="0.35"/>
    <row r="202" ht="15" hidden="1" customHeight="1" x14ac:dyDescent="0.35"/>
    <row r="203" ht="15" hidden="1" customHeight="1" x14ac:dyDescent="0.35"/>
    <row r="204" ht="15" hidden="1" customHeight="1" x14ac:dyDescent="0.35"/>
    <row r="205" ht="15" hidden="1" customHeight="1" x14ac:dyDescent="0.35"/>
    <row r="206" ht="15" hidden="1" customHeight="1" x14ac:dyDescent="0.35"/>
    <row r="207" ht="15" hidden="1" customHeight="1" x14ac:dyDescent="0.35"/>
    <row r="208" ht="15" hidden="1" customHeight="1" x14ac:dyDescent="0.35"/>
    <row r="209" ht="15" hidden="1" customHeight="1" x14ac:dyDescent="0.35"/>
    <row r="210" ht="15" hidden="1" customHeight="1" x14ac:dyDescent="0.35"/>
    <row r="211" ht="15" hidden="1" customHeight="1" x14ac:dyDescent="0.35"/>
    <row r="212" ht="15" hidden="1" customHeight="1" x14ac:dyDescent="0.35"/>
    <row r="213" ht="15" hidden="1" customHeight="1" x14ac:dyDescent="0.35"/>
    <row r="214" ht="15" hidden="1" customHeight="1" x14ac:dyDescent="0.35"/>
    <row r="215" ht="15" hidden="1" customHeight="1" x14ac:dyDescent="0.35"/>
    <row r="216" ht="15" hidden="1" customHeight="1" x14ac:dyDescent="0.35"/>
    <row r="217" ht="15" hidden="1" customHeight="1" x14ac:dyDescent="0.35"/>
    <row r="218" ht="15" hidden="1" customHeight="1" x14ac:dyDescent="0.35"/>
    <row r="219" ht="15" hidden="1" customHeight="1" x14ac:dyDescent="0.35"/>
    <row r="220" ht="15" hidden="1" customHeight="1" x14ac:dyDescent="0.35"/>
    <row r="221" ht="15" hidden="1" customHeight="1" x14ac:dyDescent="0.35"/>
    <row r="222" ht="15" hidden="1" customHeight="1" x14ac:dyDescent="0.35"/>
    <row r="223" ht="15" hidden="1" customHeight="1" x14ac:dyDescent="0.35"/>
    <row r="224" ht="15" hidden="1" customHeight="1" x14ac:dyDescent="0.35"/>
    <row r="225" ht="15" hidden="1" customHeight="1" x14ac:dyDescent="0.35"/>
    <row r="226" ht="15" hidden="1" customHeight="1" x14ac:dyDescent="0.35"/>
    <row r="227" ht="15" hidden="1" customHeight="1" x14ac:dyDescent="0.35"/>
    <row r="228" ht="15" hidden="1" customHeight="1" x14ac:dyDescent="0.35"/>
    <row r="229" ht="15" hidden="1" customHeight="1" x14ac:dyDescent="0.35"/>
    <row r="230" ht="15" hidden="1" customHeight="1" x14ac:dyDescent="0.35"/>
    <row r="231" ht="15" hidden="1" customHeight="1" x14ac:dyDescent="0.35"/>
    <row r="232" ht="15" hidden="1" customHeight="1" x14ac:dyDescent="0.35"/>
    <row r="233" ht="15" hidden="1" customHeight="1" x14ac:dyDescent="0.35"/>
    <row r="234" ht="15" hidden="1" customHeight="1" x14ac:dyDescent="0.35"/>
    <row r="235" ht="15" hidden="1" customHeight="1" x14ac:dyDescent="0.35"/>
    <row r="236" ht="15" hidden="1" customHeight="1" x14ac:dyDescent="0.35"/>
    <row r="237" ht="15" hidden="1" customHeight="1" x14ac:dyDescent="0.35"/>
    <row r="238" ht="15" hidden="1" customHeight="1" x14ac:dyDescent="0.35"/>
    <row r="239" ht="15" hidden="1" customHeight="1" x14ac:dyDescent="0.35"/>
    <row r="240" ht="15" hidden="1" customHeight="1" x14ac:dyDescent="0.35"/>
    <row r="241" ht="15" hidden="1" customHeight="1" x14ac:dyDescent="0.35"/>
    <row r="242" ht="15" hidden="1" customHeight="1" x14ac:dyDescent="0.35"/>
    <row r="243" ht="15" hidden="1" customHeight="1" x14ac:dyDescent="0.35"/>
    <row r="244" ht="15" hidden="1" customHeight="1" x14ac:dyDescent="0.35"/>
    <row r="245" ht="15" hidden="1" customHeight="1" x14ac:dyDescent="0.35"/>
    <row r="246" ht="15" hidden="1" customHeight="1" x14ac:dyDescent="0.35"/>
    <row r="247" ht="15" hidden="1" customHeight="1" x14ac:dyDescent="0.35"/>
    <row r="248" ht="15" hidden="1" customHeight="1" x14ac:dyDescent="0.35"/>
    <row r="249" ht="15" hidden="1" customHeight="1" x14ac:dyDescent="0.35"/>
    <row r="250" ht="15" hidden="1" customHeight="1" x14ac:dyDescent="0.35"/>
    <row r="251" ht="15" hidden="1" customHeight="1" x14ac:dyDescent="0.35"/>
    <row r="252" ht="15" hidden="1" customHeight="1" x14ac:dyDescent="0.35"/>
    <row r="253" ht="15" hidden="1" customHeight="1" x14ac:dyDescent="0.35"/>
    <row r="254" ht="15" hidden="1" customHeight="1" x14ac:dyDescent="0.35"/>
    <row r="255" ht="15" hidden="1" customHeight="1" x14ac:dyDescent="0.35"/>
    <row r="256" ht="15" hidden="1" customHeight="1" x14ac:dyDescent="0.35"/>
    <row r="257" ht="15" hidden="1" customHeight="1" x14ac:dyDescent="0.35"/>
    <row r="258" ht="15" hidden="1" customHeight="1" x14ac:dyDescent="0.35"/>
    <row r="259" ht="15" hidden="1" customHeight="1" x14ac:dyDescent="0.35"/>
    <row r="260" ht="15" hidden="1" customHeight="1" x14ac:dyDescent="0.35"/>
    <row r="261" ht="15" hidden="1" customHeight="1" x14ac:dyDescent="0.35"/>
    <row r="262" ht="15" hidden="1" customHeight="1" x14ac:dyDescent="0.35"/>
    <row r="263" ht="15" hidden="1" customHeight="1" x14ac:dyDescent="0.35"/>
    <row r="264" ht="15" hidden="1" customHeight="1" x14ac:dyDescent="0.35"/>
    <row r="265" ht="15" hidden="1" customHeight="1" x14ac:dyDescent="0.35"/>
    <row r="266" ht="15" hidden="1" customHeight="1" x14ac:dyDescent="0.35"/>
    <row r="267" ht="15" hidden="1" customHeight="1" x14ac:dyDescent="0.35"/>
    <row r="268" ht="15" hidden="1" customHeight="1" x14ac:dyDescent="0.35"/>
    <row r="269" ht="15" hidden="1" customHeight="1" x14ac:dyDescent="0.35"/>
    <row r="270" ht="15" hidden="1" customHeight="1" x14ac:dyDescent="0.35"/>
    <row r="271" ht="15" hidden="1" customHeight="1" x14ac:dyDescent="0.35"/>
    <row r="272" ht="15" hidden="1" customHeight="1" x14ac:dyDescent="0.35"/>
    <row r="273" ht="15" hidden="1" customHeight="1" x14ac:dyDescent="0.35"/>
    <row r="274" ht="15" hidden="1" customHeight="1" x14ac:dyDescent="0.35"/>
    <row r="275" ht="15" hidden="1" customHeight="1" x14ac:dyDescent="0.35"/>
    <row r="276" ht="15" hidden="1" customHeight="1" x14ac:dyDescent="0.35"/>
    <row r="277" ht="15" hidden="1" customHeight="1" x14ac:dyDescent="0.35"/>
    <row r="278" ht="15" hidden="1" customHeight="1" x14ac:dyDescent="0.35"/>
    <row r="279" ht="15" hidden="1" customHeight="1" x14ac:dyDescent="0.35"/>
    <row r="280" ht="15" hidden="1" customHeight="1" x14ac:dyDescent="0.35"/>
    <row r="281" ht="15" hidden="1" customHeight="1" x14ac:dyDescent="0.35"/>
    <row r="282" ht="15" hidden="1" customHeight="1" x14ac:dyDescent="0.35"/>
    <row r="283" ht="15" hidden="1" customHeight="1" x14ac:dyDescent="0.35"/>
    <row r="284" ht="15" hidden="1" customHeight="1" x14ac:dyDescent="0.35"/>
    <row r="285" ht="15" hidden="1" customHeight="1" x14ac:dyDescent="0.35"/>
    <row r="286" ht="15" hidden="1" customHeight="1" x14ac:dyDescent="0.35"/>
    <row r="287" ht="15" hidden="1" customHeight="1" x14ac:dyDescent="0.35"/>
    <row r="288" ht="15" hidden="1" customHeight="1" x14ac:dyDescent="0.35"/>
    <row r="289" ht="15" hidden="1" customHeight="1" x14ac:dyDescent="0.35"/>
    <row r="290" ht="15" hidden="1" customHeight="1" x14ac:dyDescent="0.35"/>
    <row r="291" ht="15" hidden="1" customHeight="1" x14ac:dyDescent="0.35"/>
    <row r="292" ht="15" hidden="1" customHeight="1" x14ac:dyDescent="0.35"/>
    <row r="293" ht="15" hidden="1" customHeight="1" x14ac:dyDescent="0.35"/>
    <row r="294" ht="15" hidden="1" customHeight="1" x14ac:dyDescent="0.35"/>
    <row r="295" ht="15" hidden="1" customHeight="1" x14ac:dyDescent="0.35"/>
    <row r="296" ht="15" hidden="1" customHeight="1" x14ac:dyDescent="0.35"/>
    <row r="297" ht="15" hidden="1" customHeight="1" x14ac:dyDescent="0.35"/>
    <row r="298" ht="15" hidden="1" customHeight="1" x14ac:dyDescent="0.35"/>
    <row r="299" ht="15" hidden="1" customHeight="1" x14ac:dyDescent="0.35"/>
    <row r="300" ht="15" hidden="1" customHeight="1" x14ac:dyDescent="0.35"/>
    <row r="301" ht="15" hidden="1" customHeight="1" x14ac:dyDescent="0.35"/>
    <row r="302" ht="15" hidden="1" customHeight="1" x14ac:dyDescent="0.35"/>
    <row r="303" ht="15" hidden="1" customHeight="1" x14ac:dyDescent="0.35"/>
    <row r="304" ht="15" hidden="1" customHeight="1" x14ac:dyDescent="0.35"/>
    <row r="305" ht="15" hidden="1" customHeight="1" x14ac:dyDescent="0.35"/>
    <row r="306" ht="15" hidden="1" customHeight="1" x14ac:dyDescent="0.35"/>
    <row r="307" ht="15" hidden="1" customHeight="1" x14ac:dyDescent="0.35"/>
    <row r="308" ht="15" hidden="1" customHeight="1" x14ac:dyDescent="0.35"/>
    <row r="309" ht="15" hidden="1" customHeight="1" x14ac:dyDescent="0.35"/>
    <row r="310" ht="15" hidden="1" customHeight="1" x14ac:dyDescent="0.35"/>
    <row r="311" ht="15" hidden="1" customHeight="1" x14ac:dyDescent="0.35"/>
    <row r="312" ht="15" hidden="1" customHeight="1" x14ac:dyDescent="0.35"/>
    <row r="313" ht="15" hidden="1" customHeight="1" x14ac:dyDescent="0.35"/>
    <row r="314" ht="15" hidden="1" customHeight="1" x14ac:dyDescent="0.35"/>
    <row r="315" ht="15" hidden="1" customHeight="1" x14ac:dyDescent="0.35"/>
    <row r="316" ht="15" hidden="1" customHeight="1" x14ac:dyDescent="0.35"/>
    <row r="317" ht="15" hidden="1" customHeight="1" x14ac:dyDescent="0.35"/>
    <row r="318" ht="15" hidden="1" customHeight="1" x14ac:dyDescent="0.35"/>
  </sheetData>
  <mergeCells count="128">
    <mergeCell ref="Q97:Q99"/>
    <mergeCell ref="F94:F96"/>
    <mergeCell ref="R49:R54"/>
    <mergeCell ref="Q49:Q54"/>
    <mergeCell ref="Q60:Q62"/>
    <mergeCell ref="Q72:Q73"/>
    <mergeCell ref="Q74:Q75"/>
    <mergeCell ref="Q76:Q77"/>
    <mergeCell ref="Q82:Q87"/>
    <mergeCell ref="F69:F71"/>
    <mergeCell ref="O69:O71"/>
    <mergeCell ref="P69:P71"/>
    <mergeCell ref="R69:R71"/>
    <mergeCell ref="O72:O73"/>
    <mergeCell ref="P72:P73"/>
    <mergeCell ref="R72:R73"/>
    <mergeCell ref="O78:O81"/>
    <mergeCell ref="P78:P81"/>
    <mergeCell ref="R78:R81"/>
    <mergeCell ref="J1:M1"/>
    <mergeCell ref="F10:F11"/>
    <mergeCell ref="F12:F14"/>
    <mergeCell ref="O12:O17"/>
    <mergeCell ref="P12:P17"/>
    <mergeCell ref="R12:R17"/>
    <mergeCell ref="F15:F17"/>
    <mergeCell ref="O26:O28"/>
    <mergeCell ref="P26:P28"/>
    <mergeCell ref="R26:R28"/>
    <mergeCell ref="E29:E34"/>
    <mergeCell ref="F29:F32"/>
    <mergeCell ref="O29:O34"/>
    <mergeCell ref="P29:P34"/>
    <mergeCell ref="R29:R34"/>
    <mergeCell ref="E18:E28"/>
    <mergeCell ref="O18:O19"/>
    <mergeCell ref="P18:P19"/>
    <mergeCell ref="R18:R19"/>
    <mergeCell ref="O20:O25"/>
    <mergeCell ref="P20:P25"/>
    <mergeCell ref="R20:R25"/>
    <mergeCell ref="F21:F23"/>
    <mergeCell ref="Q33:Q34"/>
    <mergeCell ref="E3:E17"/>
    <mergeCell ref="F3:F5"/>
    <mergeCell ref="O3:O8"/>
    <mergeCell ref="P3:P8"/>
    <mergeCell ref="R3:R8"/>
    <mergeCell ref="F6:F8"/>
    <mergeCell ref="O9:O11"/>
    <mergeCell ref="P9:P11"/>
    <mergeCell ref="R9:R11"/>
    <mergeCell ref="Q3:Q8"/>
    <mergeCell ref="Q9:Q11"/>
    <mergeCell ref="E35:E42"/>
    <mergeCell ref="D43:D81"/>
    <mergeCell ref="E43:E44"/>
    <mergeCell ref="E45:E65"/>
    <mergeCell ref="O45:O47"/>
    <mergeCell ref="R45:R47"/>
    <mergeCell ref="O49:O54"/>
    <mergeCell ref="F56:F58"/>
    <mergeCell ref="O56:O65"/>
    <mergeCell ref="P56:P65"/>
    <mergeCell ref="R56:R65"/>
    <mergeCell ref="F63:F65"/>
    <mergeCell ref="E66:E81"/>
    <mergeCell ref="F66:F68"/>
    <mergeCell ref="O66:O68"/>
    <mergeCell ref="P66:P68"/>
    <mergeCell ref="R66:R68"/>
    <mergeCell ref="O74:O75"/>
    <mergeCell ref="P74:P75"/>
    <mergeCell ref="R74:R75"/>
    <mergeCell ref="O76:O77"/>
    <mergeCell ref="P76:P77"/>
    <mergeCell ref="R76:R77"/>
    <mergeCell ref="D3:D42"/>
    <mergeCell ref="D82:D131"/>
    <mergeCell ref="E82:E99"/>
    <mergeCell ref="O82:O87"/>
    <mergeCell ref="P82:P87"/>
    <mergeCell ref="R82:R87"/>
    <mergeCell ref="F88:F90"/>
    <mergeCell ref="O88:O93"/>
    <mergeCell ref="O97:O99"/>
    <mergeCell ref="P97:P99"/>
    <mergeCell ref="R97:R99"/>
    <mergeCell ref="P88:P93"/>
    <mergeCell ref="R88:R93"/>
    <mergeCell ref="F91:F93"/>
    <mergeCell ref="O94:O96"/>
    <mergeCell ref="P94:P96"/>
    <mergeCell ref="R94:R96"/>
    <mergeCell ref="F113:F115"/>
    <mergeCell ref="O113:O116"/>
    <mergeCell ref="P113:P116"/>
    <mergeCell ref="R113:R116"/>
    <mergeCell ref="E117:E125"/>
    <mergeCell ref="F117:F119"/>
    <mergeCell ref="O117:O119"/>
    <mergeCell ref="P117:P119"/>
    <mergeCell ref="R117:R119"/>
    <mergeCell ref="F120:F122"/>
    <mergeCell ref="E100:E116"/>
    <mergeCell ref="F100:F102"/>
    <mergeCell ref="O100:O102"/>
    <mergeCell ref="P100:P102"/>
    <mergeCell ref="R100:R102"/>
    <mergeCell ref="F103:F105"/>
    <mergeCell ref="O103:O112"/>
    <mergeCell ref="P103:P112"/>
    <mergeCell ref="R103:R112"/>
    <mergeCell ref="F106:F108"/>
    <mergeCell ref="E126:E131"/>
    <mergeCell ref="F126:F127"/>
    <mergeCell ref="O126:O131"/>
    <mergeCell ref="P126:P131"/>
    <mergeCell ref="R126:R131"/>
    <mergeCell ref="F128:F129"/>
    <mergeCell ref="F130:F131"/>
    <mergeCell ref="O120:O122"/>
    <mergeCell ref="P120:P122"/>
    <mergeCell ref="R120:R122"/>
    <mergeCell ref="O123:O125"/>
    <mergeCell ref="P123:P125"/>
    <mergeCell ref="R123:R125"/>
    <mergeCell ref="Q123:Q125"/>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429-0B71-417E-83C0-57E8A9281195}">
  <dimension ref="D1:J45"/>
  <sheetViews>
    <sheetView showRowColHeaders="0" zoomScale="80" zoomScaleNormal="80" workbookViewId="0">
      <pane xSplit="1" topLeftCell="B1" activePane="topRight" state="frozen"/>
      <selection activeCell="T19" sqref="T19"/>
      <selection pane="topRight"/>
    </sheetView>
  </sheetViews>
  <sheetFormatPr defaultColWidth="8.453125" defaultRowHeight="14.5" x14ac:dyDescent="0.35"/>
  <cols>
    <col min="1" max="1" width="29.453125" style="153" customWidth="1"/>
    <col min="2" max="2" width="4.453125" style="153" customWidth="1"/>
    <col min="3" max="3" width="3.453125" style="153" customWidth="1"/>
    <col min="4" max="4" width="12.453125" style="153" customWidth="1"/>
    <col min="5" max="5" width="22.1796875" style="295" customWidth="1"/>
    <col min="6" max="6" width="60.453125" style="153" customWidth="1"/>
    <col min="7" max="7" width="37.453125" style="297" customWidth="1"/>
    <col min="8" max="8" width="77.81640625" style="153" customWidth="1"/>
    <col min="9" max="9" width="68.81640625" style="153" customWidth="1"/>
    <col min="10" max="10" width="18.453125" style="153" customWidth="1"/>
    <col min="11" max="11" width="3.453125" style="153" customWidth="1"/>
    <col min="12" max="16384" width="8.453125" style="153"/>
  </cols>
  <sheetData>
    <row r="1" spans="4:10" ht="24" customHeight="1" x14ac:dyDescent="0.35">
      <c r="D1" s="281"/>
      <c r="E1" s="739" t="s">
        <v>200</v>
      </c>
      <c r="F1" s="739"/>
      <c r="G1" s="739"/>
      <c r="H1" s="739"/>
      <c r="I1" s="739"/>
      <c r="J1" s="739"/>
    </row>
    <row r="2" spans="4:10" ht="30" customHeight="1" x14ac:dyDescent="0.35">
      <c r="D2" s="445"/>
      <c r="E2" s="446" t="s">
        <v>201</v>
      </c>
      <c r="F2" s="456" t="s">
        <v>202</v>
      </c>
      <c r="G2" s="447" t="s">
        <v>203</v>
      </c>
      <c r="H2" s="457" t="s">
        <v>890</v>
      </c>
      <c r="I2" s="457" t="s">
        <v>1104</v>
      </c>
      <c r="J2" s="446" t="s">
        <v>204</v>
      </c>
    </row>
    <row r="3" spans="4:10" ht="32.25" customHeight="1" x14ac:dyDescent="0.35">
      <c r="D3" s="742"/>
      <c r="E3" s="741" t="s">
        <v>5</v>
      </c>
      <c r="F3" s="688" t="s">
        <v>1550</v>
      </c>
      <c r="G3" s="154" t="s">
        <v>1557</v>
      </c>
      <c r="H3" s="154" t="s">
        <v>910</v>
      </c>
      <c r="I3" s="154" t="s">
        <v>1105</v>
      </c>
      <c r="J3" s="154" t="s">
        <v>1138</v>
      </c>
    </row>
    <row r="4" spans="4:10" ht="32.25" customHeight="1" x14ac:dyDescent="0.35">
      <c r="D4" s="742"/>
      <c r="E4" s="741"/>
      <c r="F4" s="688"/>
      <c r="G4" s="154" t="s">
        <v>1558</v>
      </c>
      <c r="H4" s="154" t="s">
        <v>904</v>
      </c>
      <c r="I4" s="154" t="s">
        <v>1106</v>
      </c>
      <c r="J4" s="154" t="s">
        <v>1139</v>
      </c>
    </row>
    <row r="5" spans="4:10" ht="48" customHeight="1" x14ac:dyDescent="0.35">
      <c r="D5" s="742"/>
      <c r="E5" s="741"/>
      <c r="F5" s="688"/>
      <c r="G5" s="154" t="s">
        <v>1559</v>
      </c>
      <c r="H5" s="154" t="s">
        <v>905</v>
      </c>
      <c r="I5" s="154" t="s">
        <v>1107</v>
      </c>
      <c r="J5" s="154" t="s">
        <v>1571</v>
      </c>
    </row>
    <row r="6" spans="4:10" ht="48" customHeight="1" x14ac:dyDescent="0.35">
      <c r="D6" s="742"/>
      <c r="E6" s="741"/>
      <c r="F6" s="688"/>
      <c r="G6" s="154" t="s">
        <v>1555</v>
      </c>
      <c r="H6" s="154" t="s">
        <v>906</v>
      </c>
      <c r="I6" s="154" t="s">
        <v>1108</v>
      </c>
      <c r="J6" s="154" t="s">
        <v>1570</v>
      </c>
    </row>
    <row r="7" spans="4:10" ht="141.75" customHeight="1" x14ac:dyDescent="0.35">
      <c r="D7" s="171"/>
      <c r="E7" s="292" t="s">
        <v>1543</v>
      </c>
      <c r="F7" s="154" t="s">
        <v>1127</v>
      </c>
      <c r="G7" s="154" t="s">
        <v>1556</v>
      </c>
      <c r="H7" s="609" t="s">
        <v>902</v>
      </c>
      <c r="I7" s="609" t="s">
        <v>1109</v>
      </c>
      <c r="J7" s="155" t="s">
        <v>1572</v>
      </c>
    </row>
    <row r="8" spans="4:10" ht="71.25" customHeight="1" x14ac:dyDescent="0.35">
      <c r="D8" s="742"/>
      <c r="E8" s="741" t="s">
        <v>1544</v>
      </c>
      <c r="F8" s="740" t="s">
        <v>1551</v>
      </c>
      <c r="G8" s="154" t="s">
        <v>1560</v>
      </c>
      <c r="H8" s="154" t="s">
        <v>908</v>
      </c>
      <c r="I8" s="154" t="s">
        <v>1110</v>
      </c>
      <c r="J8" s="154" t="s">
        <v>1140</v>
      </c>
    </row>
    <row r="9" spans="4:10" ht="75.75" customHeight="1" x14ac:dyDescent="0.35">
      <c r="D9" s="742"/>
      <c r="E9" s="741"/>
      <c r="F9" s="740"/>
      <c r="G9" s="154" t="s">
        <v>1561</v>
      </c>
      <c r="H9" s="154" t="s">
        <v>1121</v>
      </c>
      <c r="I9" s="154" t="s">
        <v>1111</v>
      </c>
      <c r="J9" s="154" t="s">
        <v>1141</v>
      </c>
    </row>
    <row r="10" spans="4:10" ht="252.75" customHeight="1" x14ac:dyDescent="0.35">
      <c r="D10" s="742"/>
      <c r="E10" s="741" t="s">
        <v>1545</v>
      </c>
      <c r="F10" s="688" t="s">
        <v>1128</v>
      </c>
      <c r="G10" s="154" t="s">
        <v>1562</v>
      </c>
      <c r="H10" s="154" t="s">
        <v>1566</v>
      </c>
      <c r="I10" s="154" t="s">
        <v>1423</v>
      </c>
      <c r="J10" s="154" t="s">
        <v>1142</v>
      </c>
    </row>
    <row r="11" spans="4:10" ht="75.75" customHeight="1" x14ac:dyDescent="0.35">
      <c r="D11" s="742"/>
      <c r="E11" s="741"/>
      <c r="F11" s="688"/>
      <c r="G11" s="154" t="s">
        <v>1563</v>
      </c>
      <c r="H11" s="154" t="s">
        <v>907</v>
      </c>
      <c r="I11" s="154" t="s">
        <v>1112</v>
      </c>
      <c r="J11" s="154" t="s">
        <v>1141</v>
      </c>
    </row>
    <row r="12" spans="4:10" ht="54" customHeight="1" x14ac:dyDescent="0.35">
      <c r="D12" s="742"/>
      <c r="E12" s="741"/>
      <c r="F12" s="688"/>
      <c r="G12" s="154" t="s">
        <v>1564</v>
      </c>
      <c r="H12" s="154" t="s">
        <v>909</v>
      </c>
      <c r="I12" s="154" t="s">
        <v>1113</v>
      </c>
      <c r="J12" s="154" t="s">
        <v>1143</v>
      </c>
    </row>
    <row r="13" spans="4:10" ht="332.25" customHeight="1" x14ac:dyDescent="0.35">
      <c r="D13" s="171"/>
      <c r="E13" s="292" t="s">
        <v>1546</v>
      </c>
      <c r="F13" s="669" t="s">
        <v>1424</v>
      </c>
      <c r="G13" s="154" t="s">
        <v>899</v>
      </c>
      <c r="H13" s="156" t="s">
        <v>1567</v>
      </c>
      <c r="I13" s="154" t="s">
        <v>1153</v>
      </c>
      <c r="J13" s="157"/>
    </row>
    <row r="14" spans="4:10" ht="174" customHeight="1" x14ac:dyDescent="0.35">
      <c r="D14" s="742"/>
      <c r="E14" s="741" t="s">
        <v>1547</v>
      </c>
      <c r="F14" s="688" t="s">
        <v>1552</v>
      </c>
      <c r="G14" s="154" t="s">
        <v>1565</v>
      </c>
      <c r="H14" s="154" t="s">
        <v>1568</v>
      </c>
      <c r="I14" s="688" t="s">
        <v>1425</v>
      </c>
      <c r="J14" s="157"/>
    </row>
    <row r="15" spans="4:10" ht="141" customHeight="1" x14ac:dyDescent="0.35">
      <c r="D15" s="742"/>
      <c r="E15" s="741"/>
      <c r="F15" s="688"/>
      <c r="G15" s="154" t="s">
        <v>1553</v>
      </c>
      <c r="H15" s="154" t="s">
        <v>1569</v>
      </c>
      <c r="I15" s="688"/>
      <c r="J15" s="157"/>
    </row>
    <row r="16" spans="4:10" ht="165.75" customHeight="1" x14ac:dyDescent="0.35">
      <c r="D16" s="171"/>
      <c r="E16" s="292" t="s">
        <v>898</v>
      </c>
      <c r="F16" s="156" t="s">
        <v>1129</v>
      </c>
      <c r="G16" s="154" t="s">
        <v>900</v>
      </c>
      <c r="H16" s="156" t="s">
        <v>205</v>
      </c>
      <c r="I16" s="156" t="s">
        <v>1114</v>
      </c>
      <c r="J16" s="155" t="s">
        <v>1573</v>
      </c>
    </row>
    <row r="17" spans="4:10" ht="144" customHeight="1" x14ac:dyDescent="0.35">
      <c r="D17" s="282"/>
      <c r="E17" s="293" t="s">
        <v>1548</v>
      </c>
      <c r="F17" s="283" t="s">
        <v>1130</v>
      </c>
      <c r="G17" s="444" t="s">
        <v>1554</v>
      </c>
      <c r="H17" s="610" t="s">
        <v>901</v>
      </c>
      <c r="I17" s="610" t="s">
        <v>901</v>
      </c>
      <c r="J17" s="284" t="s">
        <v>1574</v>
      </c>
    </row>
    <row r="18" spans="4:10" x14ac:dyDescent="0.35">
      <c r="E18" s="294"/>
      <c r="F18" s="279"/>
      <c r="G18" s="296"/>
      <c r="H18" s="280"/>
      <c r="I18" s="280"/>
      <c r="J18" s="279"/>
    </row>
    <row r="19" spans="4:10" x14ac:dyDescent="0.35">
      <c r="D19" s="738" t="s">
        <v>1549</v>
      </c>
      <c r="E19" s="738"/>
      <c r="F19" s="738"/>
      <c r="G19" s="738"/>
      <c r="H19" s="738"/>
      <c r="I19" s="738"/>
      <c r="J19" s="738"/>
    </row>
    <row r="20" spans="4:10" x14ac:dyDescent="0.35">
      <c r="E20" s="294"/>
      <c r="F20" s="279"/>
      <c r="G20" s="296"/>
      <c r="H20" s="279"/>
      <c r="I20" s="279"/>
      <c r="J20" s="279"/>
    </row>
    <row r="21" spans="4:10" x14ac:dyDescent="0.35">
      <c r="F21" s="279"/>
      <c r="G21" s="296"/>
      <c r="H21" s="279"/>
      <c r="I21" s="279"/>
      <c r="J21" s="279"/>
    </row>
    <row r="22" spans="4:10" x14ac:dyDescent="0.35">
      <c r="F22" s="279"/>
      <c r="G22" s="296"/>
      <c r="H22" s="279"/>
      <c r="I22" s="279"/>
      <c r="J22" s="279"/>
    </row>
    <row r="23" spans="4:10" x14ac:dyDescent="0.35">
      <c r="F23" s="279"/>
      <c r="G23" s="296"/>
      <c r="H23" s="279"/>
      <c r="I23" s="279"/>
      <c r="J23" s="279"/>
    </row>
    <row r="24" spans="4:10" x14ac:dyDescent="0.35">
      <c r="F24" s="279"/>
      <c r="G24" s="296"/>
      <c r="H24" s="279"/>
      <c r="I24" s="279"/>
      <c r="J24" s="279"/>
    </row>
    <row r="25" spans="4:10" x14ac:dyDescent="0.35">
      <c r="F25" s="279"/>
      <c r="G25" s="296"/>
      <c r="H25" s="279"/>
      <c r="I25" s="279"/>
      <c r="J25" s="279"/>
    </row>
    <row r="26" spans="4:10" x14ac:dyDescent="0.35">
      <c r="F26" s="279"/>
      <c r="G26" s="296"/>
      <c r="H26" s="279"/>
      <c r="I26" s="279"/>
      <c r="J26" s="279"/>
    </row>
    <row r="27" spans="4:10" x14ac:dyDescent="0.35">
      <c r="F27" s="279"/>
      <c r="G27" s="296"/>
      <c r="H27" s="279"/>
      <c r="I27" s="279"/>
      <c r="J27" s="279"/>
    </row>
    <row r="28" spans="4:10" x14ac:dyDescent="0.35">
      <c r="F28" s="279"/>
      <c r="G28" s="296"/>
      <c r="H28" s="279"/>
      <c r="I28" s="279"/>
      <c r="J28" s="279"/>
    </row>
    <row r="29" spans="4:10" x14ac:dyDescent="0.35">
      <c r="F29" s="279"/>
      <c r="G29" s="296"/>
      <c r="H29" s="279"/>
      <c r="I29" s="279"/>
      <c r="J29" s="279"/>
    </row>
    <row r="30" spans="4:10" x14ac:dyDescent="0.35">
      <c r="F30" s="279"/>
      <c r="G30" s="296"/>
      <c r="H30" s="279"/>
      <c r="I30" s="279"/>
      <c r="J30" s="279"/>
    </row>
    <row r="31" spans="4:10" x14ac:dyDescent="0.35">
      <c r="F31" s="279"/>
      <c r="G31" s="296"/>
      <c r="H31" s="279"/>
      <c r="I31" s="279"/>
      <c r="J31" s="279"/>
    </row>
    <row r="32" spans="4:10" x14ac:dyDescent="0.35">
      <c r="F32" s="279"/>
      <c r="G32" s="296"/>
      <c r="H32" s="279"/>
      <c r="I32" s="279"/>
      <c r="J32" s="279"/>
    </row>
    <row r="33" spans="6:10" x14ac:dyDescent="0.35">
      <c r="F33" s="279"/>
      <c r="G33" s="296"/>
      <c r="H33" s="279"/>
      <c r="I33" s="279"/>
      <c r="J33" s="279"/>
    </row>
    <row r="34" spans="6:10" x14ac:dyDescent="0.35">
      <c r="F34" s="279"/>
      <c r="G34" s="296"/>
      <c r="H34" s="279"/>
      <c r="I34" s="279"/>
      <c r="J34" s="279"/>
    </row>
    <row r="35" spans="6:10" x14ac:dyDescent="0.35">
      <c r="F35" s="279"/>
      <c r="G35" s="296"/>
      <c r="H35" s="279"/>
      <c r="I35" s="279"/>
      <c r="J35" s="279"/>
    </row>
    <row r="36" spans="6:10" x14ac:dyDescent="0.35">
      <c r="F36" s="279"/>
      <c r="G36" s="296"/>
      <c r="H36" s="279"/>
      <c r="I36" s="279"/>
      <c r="J36" s="279"/>
    </row>
    <row r="37" spans="6:10" x14ac:dyDescent="0.35">
      <c r="F37" s="279"/>
      <c r="G37" s="296"/>
      <c r="H37" s="279"/>
      <c r="I37" s="279"/>
      <c r="J37" s="279"/>
    </row>
    <row r="38" spans="6:10" x14ac:dyDescent="0.35">
      <c r="F38" s="279"/>
      <c r="G38" s="296"/>
      <c r="H38" s="279"/>
      <c r="I38" s="279"/>
      <c r="J38" s="279"/>
    </row>
    <row r="39" spans="6:10" x14ac:dyDescent="0.35">
      <c r="F39" s="279"/>
      <c r="G39" s="296"/>
      <c r="H39" s="279"/>
      <c r="I39" s="279"/>
      <c r="J39" s="279"/>
    </row>
    <row r="40" spans="6:10" x14ac:dyDescent="0.35">
      <c r="F40" s="279"/>
      <c r="G40" s="296"/>
      <c r="H40" s="279"/>
      <c r="I40" s="279"/>
      <c r="J40" s="279"/>
    </row>
    <row r="41" spans="6:10" x14ac:dyDescent="0.35">
      <c r="F41" s="279"/>
      <c r="G41" s="296"/>
      <c r="H41" s="279"/>
      <c r="I41" s="279"/>
      <c r="J41" s="279"/>
    </row>
    <row r="42" spans="6:10" x14ac:dyDescent="0.35">
      <c r="F42" s="279"/>
      <c r="G42" s="296"/>
      <c r="H42" s="279"/>
      <c r="I42" s="279"/>
      <c r="J42" s="279"/>
    </row>
    <row r="43" spans="6:10" x14ac:dyDescent="0.35">
      <c r="F43" s="279"/>
      <c r="G43" s="296"/>
      <c r="H43" s="279"/>
      <c r="I43" s="279"/>
      <c r="J43" s="279"/>
    </row>
    <row r="44" spans="6:10" x14ac:dyDescent="0.35">
      <c r="F44" s="279"/>
      <c r="G44" s="296"/>
      <c r="H44" s="279"/>
      <c r="I44" s="279"/>
      <c r="J44" s="279"/>
    </row>
    <row r="45" spans="6:10" x14ac:dyDescent="0.35">
      <c r="F45" s="279"/>
      <c r="G45" s="296"/>
      <c r="H45" s="279"/>
      <c r="I45" s="279"/>
      <c r="J45" s="279"/>
    </row>
  </sheetData>
  <mergeCells count="15">
    <mergeCell ref="D19:J19"/>
    <mergeCell ref="E1:J1"/>
    <mergeCell ref="F8:F9"/>
    <mergeCell ref="E8:E9"/>
    <mergeCell ref="E14:E15"/>
    <mergeCell ref="D14:D15"/>
    <mergeCell ref="F14:F15"/>
    <mergeCell ref="D8:D9"/>
    <mergeCell ref="D3:D6"/>
    <mergeCell ref="D10:D12"/>
    <mergeCell ref="E10:E12"/>
    <mergeCell ref="F10:F12"/>
    <mergeCell ref="E3:E6"/>
    <mergeCell ref="F3:F6"/>
    <mergeCell ref="I14:I15"/>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F13B-5905-4650-9A24-22966E89AE3F}">
  <dimension ref="C1:U272"/>
  <sheetViews>
    <sheetView showRowColHeaders="0" zoomScale="90" zoomScaleNormal="90" workbookViewId="0">
      <pane xSplit="1" topLeftCell="B1" activePane="topRight" state="frozen"/>
      <selection activeCell="K3" sqref="K3"/>
      <selection pane="topRight"/>
    </sheetView>
  </sheetViews>
  <sheetFormatPr defaultColWidth="9.1796875" defaultRowHeight="13" x14ac:dyDescent="0.3"/>
  <cols>
    <col min="1" max="1" width="29.453125" style="42" customWidth="1"/>
    <col min="2" max="2" width="4.453125" style="42" customWidth="1"/>
    <col min="3" max="3" width="3" style="42" customWidth="1"/>
    <col min="4" max="4" width="7.81640625" style="42" customWidth="1"/>
    <col min="5" max="8" width="12.453125" style="42" customWidth="1"/>
    <col min="9" max="11" width="14.453125" style="42" customWidth="1"/>
    <col min="12" max="20" width="13" style="42" customWidth="1"/>
    <col min="21" max="21" width="10.453125" style="42" customWidth="1"/>
    <col min="22" max="16384" width="9.1796875" style="42"/>
  </cols>
  <sheetData>
    <row r="1" spans="3:19" ht="18" customHeight="1" x14ac:dyDescent="0.3"/>
    <row r="2" spans="3:19" s="41" customFormat="1" ht="24" customHeight="1" x14ac:dyDescent="0.35">
      <c r="D2" s="44" t="s">
        <v>198</v>
      </c>
      <c r="E2" s="45"/>
      <c r="F2" s="45"/>
      <c r="G2" s="45"/>
      <c r="H2" s="45"/>
      <c r="I2" s="46"/>
      <c r="J2" s="46"/>
      <c r="K2" s="46"/>
    </row>
    <row r="3" spans="3:19" s="41" customFormat="1" x14ac:dyDescent="0.35"/>
    <row r="4" spans="3:19" s="63" customFormat="1" ht="18.5" x14ac:dyDescent="0.35">
      <c r="D4" s="64" t="s">
        <v>233</v>
      </c>
      <c r="E4" s="65"/>
      <c r="F4" s="65"/>
    </row>
    <row r="5" spans="3:19" s="41" customFormat="1" x14ac:dyDescent="0.35"/>
    <row r="6" spans="3:19" s="41" customFormat="1" ht="258.75" customHeight="1" x14ac:dyDescent="0.35">
      <c r="D6" s="33"/>
      <c r="E6" s="33"/>
      <c r="F6" s="33"/>
      <c r="G6" s="33"/>
      <c r="H6" s="33"/>
      <c r="I6" s="33"/>
      <c r="J6" s="33"/>
      <c r="K6" s="33"/>
      <c r="L6" s="33"/>
      <c r="M6" s="34"/>
      <c r="N6" s="34"/>
      <c r="P6" s="34"/>
      <c r="Q6" s="34"/>
      <c r="R6" s="34"/>
      <c r="S6" s="34"/>
    </row>
    <row r="7" spans="3:19" s="41" customFormat="1" x14ac:dyDescent="0.35">
      <c r="D7" s="172"/>
      <c r="E7" s="172"/>
      <c r="F7" s="172"/>
      <c r="G7" s="172"/>
      <c r="H7" s="172"/>
      <c r="I7" s="172"/>
      <c r="J7" s="172"/>
      <c r="K7" s="172"/>
      <c r="L7" s="172"/>
    </row>
    <row r="8" spans="3:19" s="41" customFormat="1" x14ac:dyDescent="0.35">
      <c r="D8" s="172"/>
      <c r="E8" s="172"/>
      <c r="F8" s="172"/>
      <c r="G8" s="172"/>
      <c r="H8" s="172"/>
      <c r="I8" s="172"/>
      <c r="J8" s="172"/>
      <c r="K8" s="172"/>
      <c r="L8" s="172"/>
    </row>
    <row r="9" spans="3:19" s="41" customFormat="1" ht="18" customHeight="1" x14ac:dyDescent="0.35">
      <c r="D9" s="314" t="s">
        <v>1120</v>
      </c>
      <c r="E9" s="172"/>
      <c r="F9" s="172"/>
      <c r="G9" s="172"/>
      <c r="H9" s="172"/>
      <c r="I9" s="172"/>
      <c r="J9" s="172"/>
      <c r="K9" s="172"/>
      <c r="L9" s="172"/>
    </row>
    <row r="10" spans="3:19" s="41" customFormat="1" x14ac:dyDescent="0.35">
      <c r="D10" s="172"/>
      <c r="E10" s="172"/>
      <c r="F10" s="172"/>
      <c r="G10" s="172"/>
      <c r="H10" s="172"/>
      <c r="I10" s="172"/>
      <c r="J10" s="172"/>
      <c r="K10" s="172"/>
      <c r="L10" s="172"/>
    </row>
    <row r="11" spans="3:19" s="41" customFormat="1" ht="274.5" customHeight="1" x14ac:dyDescent="0.35">
      <c r="D11" s="743" t="s">
        <v>1575</v>
      </c>
      <c r="E11" s="743"/>
      <c r="F11" s="743"/>
      <c r="G11" s="743"/>
      <c r="H11" s="743"/>
      <c r="I11" s="743"/>
      <c r="J11" s="743"/>
      <c r="K11" s="743"/>
      <c r="L11" s="743"/>
      <c r="M11" s="743"/>
      <c r="N11" s="743"/>
      <c r="O11" s="743"/>
      <c r="P11" s="743"/>
      <c r="Q11" s="743"/>
      <c r="R11" s="743"/>
    </row>
    <row r="12" spans="3:19" s="41" customFormat="1" ht="274.5" customHeight="1" x14ac:dyDescent="0.35">
      <c r="C12" s="181"/>
      <c r="D12" s="743"/>
      <c r="E12" s="743"/>
      <c r="F12" s="743"/>
      <c r="G12" s="743"/>
      <c r="H12" s="743"/>
      <c r="I12" s="743"/>
      <c r="J12" s="743"/>
      <c r="K12" s="743"/>
      <c r="L12" s="743"/>
      <c r="M12" s="743"/>
      <c r="N12" s="743"/>
      <c r="O12" s="743"/>
      <c r="P12" s="743"/>
      <c r="Q12" s="743"/>
      <c r="R12" s="743"/>
    </row>
    <row r="13" spans="3:19" s="41" customFormat="1" ht="280.5" customHeight="1" x14ac:dyDescent="0.35">
      <c r="D13" s="743"/>
      <c r="E13" s="743"/>
      <c r="F13" s="743"/>
      <c r="G13" s="743"/>
      <c r="H13" s="743"/>
      <c r="I13" s="743"/>
      <c r="J13" s="743"/>
      <c r="K13" s="743"/>
      <c r="L13" s="743"/>
      <c r="M13" s="743"/>
      <c r="N13" s="743"/>
      <c r="O13" s="743"/>
      <c r="P13" s="743"/>
      <c r="Q13" s="743"/>
      <c r="R13" s="743"/>
    </row>
    <row r="14" spans="3:19" s="41" customFormat="1" x14ac:dyDescent="0.35">
      <c r="D14" s="172"/>
      <c r="E14" s="172"/>
      <c r="F14" s="172"/>
      <c r="G14" s="172"/>
      <c r="H14" s="172"/>
      <c r="I14" s="172"/>
      <c r="J14" s="172"/>
      <c r="K14" s="172"/>
      <c r="L14" s="172"/>
    </row>
    <row r="15" spans="3:19" s="41" customFormat="1" x14ac:dyDescent="0.35">
      <c r="D15" s="172"/>
      <c r="E15" s="172"/>
      <c r="F15" s="172"/>
      <c r="G15" s="172"/>
      <c r="H15" s="172"/>
      <c r="I15" s="172"/>
      <c r="J15" s="172"/>
      <c r="K15" s="172"/>
      <c r="L15" s="172"/>
    </row>
    <row r="16" spans="3:19" ht="36" customHeight="1" x14ac:dyDescent="0.3">
      <c r="D16" s="756" t="s">
        <v>1595</v>
      </c>
      <c r="E16" s="756"/>
      <c r="F16" s="756"/>
      <c r="G16" s="756"/>
      <c r="H16" s="756"/>
      <c r="I16" s="756"/>
      <c r="J16" s="756"/>
      <c r="K16" s="756"/>
      <c r="L16" s="756"/>
      <c r="M16" s="756"/>
      <c r="N16" s="756"/>
      <c r="O16" s="756"/>
      <c r="P16" s="756"/>
      <c r="Q16" s="756"/>
    </row>
    <row r="17" spans="4:18" ht="24.75" customHeight="1" x14ac:dyDescent="0.3">
      <c r="D17" s="756" t="s">
        <v>354</v>
      </c>
      <c r="E17" s="756"/>
      <c r="F17" s="756"/>
      <c r="G17" s="756"/>
      <c r="H17" s="756"/>
      <c r="I17" s="756"/>
      <c r="J17" s="756"/>
      <c r="K17" s="756"/>
      <c r="L17" s="756"/>
      <c r="M17" s="756"/>
      <c r="N17" s="756"/>
      <c r="O17" s="756"/>
      <c r="P17" s="756"/>
      <c r="Q17" s="756"/>
    </row>
    <row r="19" spans="4:18" ht="266.5" customHeight="1" x14ac:dyDescent="0.3">
      <c r="D19" s="748" t="s">
        <v>1576</v>
      </c>
      <c r="E19" s="748"/>
      <c r="F19" s="748"/>
      <c r="G19" s="748"/>
      <c r="H19" s="748"/>
      <c r="I19" s="748"/>
      <c r="J19" s="748"/>
      <c r="K19" s="748"/>
      <c r="L19" s="748"/>
      <c r="M19" s="748"/>
      <c r="N19" s="748"/>
      <c r="O19" s="748"/>
      <c r="P19" s="748"/>
      <c r="Q19" s="748"/>
      <c r="R19" s="596"/>
    </row>
    <row r="20" spans="4:18" ht="405" customHeight="1" x14ac:dyDescent="0.3">
      <c r="D20" s="748"/>
      <c r="E20" s="748"/>
      <c r="F20" s="748"/>
      <c r="G20" s="748"/>
      <c r="H20" s="748"/>
      <c r="I20" s="748"/>
      <c r="J20" s="748"/>
      <c r="K20" s="748"/>
      <c r="L20" s="748"/>
      <c r="M20" s="748"/>
      <c r="N20" s="748"/>
      <c r="O20" s="748"/>
      <c r="P20" s="748"/>
      <c r="Q20" s="748"/>
      <c r="R20" s="596"/>
    </row>
    <row r="23" spans="4:18" s="61" customFormat="1" ht="18" customHeight="1" x14ac:dyDescent="0.5">
      <c r="D23" s="314" t="s">
        <v>1426</v>
      </c>
      <c r="E23" s="62"/>
      <c r="F23" s="62"/>
      <c r="G23" s="62"/>
      <c r="H23" s="62"/>
      <c r="I23" s="62"/>
      <c r="J23" s="62"/>
      <c r="K23" s="62"/>
    </row>
    <row r="24" spans="4:18" s="61" customFormat="1" ht="18" customHeight="1" x14ac:dyDescent="0.5">
      <c r="D24" s="314" t="s">
        <v>1066</v>
      </c>
      <c r="E24" s="62"/>
      <c r="F24" s="62"/>
      <c r="G24" s="62"/>
      <c r="H24" s="62"/>
      <c r="I24" s="62"/>
      <c r="J24" s="62"/>
      <c r="K24" s="62"/>
    </row>
    <row r="25" spans="4:18" s="61" customFormat="1" ht="18" customHeight="1" x14ac:dyDescent="0.5">
      <c r="D25" s="64" t="s">
        <v>1442</v>
      </c>
      <c r="E25" s="62"/>
      <c r="F25" s="62"/>
      <c r="G25" s="62"/>
      <c r="H25" s="62"/>
      <c r="I25" s="62"/>
      <c r="J25" s="62"/>
      <c r="K25" s="62"/>
    </row>
    <row r="26" spans="4:18" x14ac:dyDescent="0.3">
      <c r="D26" s="48"/>
      <c r="E26" s="49"/>
      <c r="F26" s="49"/>
      <c r="G26" s="49"/>
      <c r="H26" s="49"/>
      <c r="I26" s="49"/>
      <c r="J26" s="49"/>
      <c r="K26" s="49"/>
    </row>
    <row r="27" spans="4:18" ht="16" x14ac:dyDescent="0.3">
      <c r="D27" s="17" t="s">
        <v>322</v>
      </c>
      <c r="E27" s="17"/>
      <c r="F27" s="17"/>
      <c r="G27" s="17"/>
      <c r="H27" s="17"/>
      <c r="I27" s="17"/>
      <c r="J27" s="30"/>
      <c r="K27" s="30"/>
      <c r="L27" s="31"/>
      <c r="M27" s="31"/>
      <c r="N27" s="31"/>
      <c r="O27" s="31"/>
      <c r="P27" s="31"/>
      <c r="Q27" s="31"/>
    </row>
    <row r="28" spans="4:18" ht="13.5" customHeight="1" x14ac:dyDescent="0.3">
      <c r="D28" s="751"/>
      <c r="E28" s="751"/>
      <c r="F28" s="751"/>
      <c r="G28" s="751"/>
      <c r="H28" s="744" t="s">
        <v>218</v>
      </c>
      <c r="I28" s="786">
        <v>2021</v>
      </c>
      <c r="J28" s="786"/>
      <c r="K28" s="786"/>
      <c r="L28" s="786">
        <v>2022</v>
      </c>
      <c r="M28" s="786"/>
      <c r="N28" s="786"/>
      <c r="O28" s="786">
        <v>2023</v>
      </c>
      <c r="P28" s="786"/>
      <c r="Q28" s="786"/>
    </row>
    <row r="29" spans="4:18" ht="19.5" customHeight="1" x14ac:dyDescent="0.3">
      <c r="D29" s="751"/>
      <c r="E29" s="751"/>
      <c r="F29" s="751"/>
      <c r="G29" s="751"/>
      <c r="H29" s="744"/>
      <c r="I29" s="29" t="s">
        <v>8</v>
      </c>
      <c r="J29" s="29" t="s">
        <v>22</v>
      </c>
      <c r="K29" s="29" t="s">
        <v>272</v>
      </c>
      <c r="L29" s="29" t="s">
        <v>8</v>
      </c>
      <c r="M29" s="29" t="s">
        <v>22</v>
      </c>
      <c r="N29" s="29" t="s">
        <v>272</v>
      </c>
      <c r="O29" s="29" t="s">
        <v>8</v>
      </c>
      <c r="P29" s="29" t="s">
        <v>22</v>
      </c>
      <c r="Q29" s="29" t="s">
        <v>272</v>
      </c>
    </row>
    <row r="30" spans="4:18" ht="16.5" customHeight="1" x14ac:dyDescent="0.3">
      <c r="D30" s="568" t="s">
        <v>913</v>
      </c>
      <c r="E30" s="307"/>
      <c r="F30" s="307"/>
      <c r="G30" s="307"/>
      <c r="H30" s="303"/>
      <c r="I30" s="303"/>
      <c r="J30" s="303"/>
      <c r="K30" s="303"/>
      <c r="L30" s="303"/>
      <c r="M30" s="303"/>
      <c r="N30" s="303"/>
      <c r="O30" s="303"/>
      <c r="P30" s="303"/>
      <c r="Q30" s="303"/>
    </row>
    <row r="31" spans="4:18" x14ac:dyDescent="0.3">
      <c r="D31" s="746" t="s">
        <v>309</v>
      </c>
      <c r="E31" s="746"/>
      <c r="F31" s="746"/>
      <c r="G31" s="746"/>
      <c r="H31" s="19" t="s">
        <v>87</v>
      </c>
      <c r="I31" s="74">
        <v>118500585.48</v>
      </c>
      <c r="J31" s="93">
        <v>0</v>
      </c>
      <c r="K31" s="74">
        <v>118500585.48</v>
      </c>
      <c r="L31" s="93">
        <v>185629445.91999999</v>
      </c>
      <c r="M31" s="93">
        <v>0</v>
      </c>
      <c r="N31" s="74">
        <v>185629445.91999999</v>
      </c>
      <c r="O31" s="74">
        <v>208937040.19999999</v>
      </c>
      <c r="P31" s="74">
        <v>0</v>
      </c>
      <c r="Q31" s="74">
        <v>208937040.19999999</v>
      </c>
    </row>
    <row r="32" spans="4:18" x14ac:dyDescent="0.3">
      <c r="D32" s="746" t="s">
        <v>310</v>
      </c>
      <c r="E32" s="746"/>
      <c r="F32" s="746"/>
      <c r="G32" s="746"/>
      <c r="H32" s="19" t="s">
        <v>87</v>
      </c>
      <c r="I32" s="74">
        <v>124386.43</v>
      </c>
      <c r="J32" s="93">
        <v>0</v>
      </c>
      <c r="K32" s="74">
        <v>124386.43</v>
      </c>
      <c r="L32" s="93">
        <v>176208.35</v>
      </c>
      <c r="M32" s="93">
        <v>0</v>
      </c>
      <c r="N32" s="74">
        <v>176208.35</v>
      </c>
      <c r="O32" s="74">
        <v>217603.8</v>
      </c>
      <c r="P32" s="74">
        <v>0</v>
      </c>
      <c r="Q32" s="74">
        <v>217603.8</v>
      </c>
    </row>
    <row r="33" spans="4:17" x14ac:dyDescent="0.3">
      <c r="D33" s="746" t="s">
        <v>311</v>
      </c>
      <c r="E33" s="746"/>
      <c r="F33" s="746"/>
      <c r="G33" s="746"/>
      <c r="H33" s="19" t="s">
        <v>87</v>
      </c>
      <c r="I33" s="74">
        <v>199.93</v>
      </c>
      <c r="J33" s="74">
        <v>0</v>
      </c>
      <c r="K33" s="74">
        <v>199.93</v>
      </c>
      <c r="L33" s="93">
        <v>126.1</v>
      </c>
      <c r="M33" s="93">
        <v>0</v>
      </c>
      <c r="N33" s="74">
        <v>126.1</v>
      </c>
      <c r="O33" s="74">
        <v>35.47</v>
      </c>
      <c r="P33" s="74">
        <v>0</v>
      </c>
      <c r="Q33" s="74">
        <v>35.47</v>
      </c>
    </row>
    <row r="34" spans="4:17" x14ac:dyDescent="0.3">
      <c r="D34" s="746" t="s">
        <v>312</v>
      </c>
      <c r="E34" s="746"/>
      <c r="F34" s="746"/>
      <c r="G34" s="746"/>
      <c r="H34" s="19" t="s">
        <v>87</v>
      </c>
      <c r="I34" s="74">
        <v>272113.61</v>
      </c>
      <c r="J34" s="93">
        <v>0</v>
      </c>
      <c r="K34" s="74">
        <v>272113.61</v>
      </c>
      <c r="L34" s="93">
        <v>451109.48</v>
      </c>
      <c r="M34" s="93">
        <v>0</v>
      </c>
      <c r="N34" s="74">
        <v>451109.48</v>
      </c>
      <c r="O34" s="74">
        <v>582144.39</v>
      </c>
      <c r="P34" s="74">
        <v>0</v>
      </c>
      <c r="Q34" s="74">
        <v>582144.39</v>
      </c>
    </row>
    <row r="35" spans="4:17" x14ac:dyDescent="0.3">
      <c r="D35" s="769" t="s">
        <v>86</v>
      </c>
      <c r="E35" s="769"/>
      <c r="F35" s="769"/>
      <c r="G35" s="769"/>
      <c r="H35" s="306" t="s">
        <v>87</v>
      </c>
      <c r="I35" s="570">
        <v>118897285.45000002</v>
      </c>
      <c r="J35" s="570">
        <v>0</v>
      </c>
      <c r="K35" s="570">
        <v>118897285.45000002</v>
      </c>
      <c r="L35" s="570">
        <v>186256889.84999996</v>
      </c>
      <c r="M35" s="570">
        <v>0</v>
      </c>
      <c r="N35" s="570">
        <v>186256889.84999996</v>
      </c>
      <c r="O35" s="570">
        <v>209736823.85999998</v>
      </c>
      <c r="P35" s="570">
        <v>0</v>
      </c>
      <c r="Q35" s="570">
        <v>209736823.85999998</v>
      </c>
    </row>
    <row r="36" spans="4:17" ht="16.5" customHeight="1" x14ac:dyDescent="0.3">
      <c r="D36" s="568" t="s">
        <v>912</v>
      </c>
      <c r="E36" s="302"/>
      <c r="F36" s="302"/>
      <c r="G36" s="302"/>
      <c r="H36" s="304"/>
      <c r="I36" s="305"/>
      <c r="J36" s="305"/>
      <c r="K36" s="305"/>
      <c r="L36" s="305"/>
      <c r="M36" s="305"/>
      <c r="N36" s="305"/>
      <c r="O36" s="305"/>
      <c r="P36" s="305"/>
      <c r="Q36" s="305"/>
    </row>
    <row r="37" spans="4:17" x14ac:dyDescent="0.3">
      <c r="D37" s="746" t="s">
        <v>313</v>
      </c>
      <c r="E37" s="746"/>
      <c r="F37" s="746"/>
      <c r="G37" s="746"/>
      <c r="H37" s="19" t="s">
        <v>87</v>
      </c>
      <c r="I37" s="74">
        <v>0</v>
      </c>
      <c r="J37" s="74">
        <v>2789715.28</v>
      </c>
      <c r="K37" s="93">
        <v>2789715.28</v>
      </c>
      <c r="L37" s="93">
        <v>0</v>
      </c>
      <c r="M37" s="93">
        <v>2525273</v>
      </c>
      <c r="N37" s="74">
        <v>2525273</v>
      </c>
      <c r="O37" s="74">
        <v>0</v>
      </c>
      <c r="P37" s="74">
        <v>2412184</v>
      </c>
      <c r="Q37" s="74">
        <v>2412184</v>
      </c>
    </row>
    <row r="38" spans="4:17" x14ac:dyDescent="0.3">
      <c r="D38" s="767" t="s">
        <v>314</v>
      </c>
      <c r="E38" s="767"/>
      <c r="F38" s="767"/>
      <c r="G38" s="767"/>
      <c r="H38" s="19" t="s">
        <v>87</v>
      </c>
      <c r="I38" s="74">
        <v>2621885.5699999998</v>
      </c>
      <c r="J38" s="93">
        <v>0</v>
      </c>
      <c r="K38" s="74">
        <v>2621885.5699999998</v>
      </c>
      <c r="L38" s="93">
        <v>4346557.4000000004</v>
      </c>
      <c r="M38" s="93">
        <v>0</v>
      </c>
      <c r="N38" s="74">
        <v>4346557.4000000004</v>
      </c>
      <c r="O38" s="74">
        <v>4570388.32</v>
      </c>
      <c r="P38" s="74">
        <v>0</v>
      </c>
      <c r="Q38" s="74">
        <v>4570388.32</v>
      </c>
    </row>
    <row r="39" spans="4:17" x14ac:dyDescent="0.3">
      <c r="D39" s="746" t="s">
        <v>315</v>
      </c>
      <c r="E39" s="746"/>
      <c r="F39" s="746"/>
      <c r="G39" s="746"/>
      <c r="H39" s="19" t="s">
        <v>87</v>
      </c>
      <c r="I39" s="74">
        <v>0</v>
      </c>
      <c r="J39" s="74">
        <v>6693499.6699999999</v>
      </c>
      <c r="K39" s="93">
        <v>6693499.6699999999</v>
      </c>
      <c r="L39" s="93">
        <v>0</v>
      </c>
      <c r="M39" s="93">
        <v>6994179</v>
      </c>
      <c r="N39" s="74">
        <v>6994179</v>
      </c>
      <c r="O39" s="74">
        <v>0</v>
      </c>
      <c r="P39" s="74">
        <v>7246035</v>
      </c>
      <c r="Q39" s="74">
        <v>7246035</v>
      </c>
    </row>
    <row r="40" spans="4:17" x14ac:dyDescent="0.3">
      <c r="D40" s="746" t="s">
        <v>316</v>
      </c>
      <c r="E40" s="746"/>
      <c r="F40" s="746"/>
      <c r="G40" s="746"/>
      <c r="H40" s="19" t="s">
        <v>87</v>
      </c>
      <c r="I40" s="74">
        <v>0</v>
      </c>
      <c r="J40" s="74">
        <v>7499046.8600000003</v>
      </c>
      <c r="K40" s="93">
        <v>7499046.8600000003</v>
      </c>
      <c r="L40" s="93">
        <v>0</v>
      </c>
      <c r="M40" s="93">
        <v>7624467</v>
      </c>
      <c r="N40" s="74">
        <v>7624467</v>
      </c>
      <c r="O40" s="74">
        <v>0</v>
      </c>
      <c r="P40" s="74">
        <v>8345219</v>
      </c>
      <c r="Q40" s="74">
        <v>8345219</v>
      </c>
    </row>
    <row r="41" spans="4:17" x14ac:dyDescent="0.3">
      <c r="D41" s="746" t="s">
        <v>317</v>
      </c>
      <c r="E41" s="746"/>
      <c r="F41" s="746"/>
      <c r="G41" s="746"/>
      <c r="H41" s="19" t="s">
        <v>87</v>
      </c>
      <c r="I41" s="74">
        <v>779.41</v>
      </c>
      <c r="J41" s="93">
        <v>0</v>
      </c>
      <c r="K41" s="74">
        <v>779.41</v>
      </c>
      <c r="L41" s="93">
        <v>491.57</v>
      </c>
      <c r="M41" s="93">
        <v>0</v>
      </c>
      <c r="N41" s="74">
        <v>491.57</v>
      </c>
      <c r="O41" s="74">
        <v>138.27000000000001</v>
      </c>
      <c r="P41" s="74">
        <v>0</v>
      </c>
      <c r="Q41" s="74">
        <v>138.27000000000001</v>
      </c>
    </row>
    <row r="42" spans="4:17" x14ac:dyDescent="0.3">
      <c r="D42" s="746" t="s">
        <v>318</v>
      </c>
      <c r="E42" s="746"/>
      <c r="F42" s="746"/>
      <c r="G42" s="746"/>
      <c r="H42" s="19" t="s">
        <v>87</v>
      </c>
      <c r="I42" s="74">
        <v>6180.24</v>
      </c>
      <c r="J42" s="93">
        <v>0</v>
      </c>
      <c r="K42" s="74">
        <v>6180.24</v>
      </c>
      <c r="L42" s="93">
        <v>6904.89</v>
      </c>
      <c r="M42" s="93">
        <v>0</v>
      </c>
      <c r="N42" s="74">
        <v>6904.89</v>
      </c>
      <c r="O42" s="74">
        <v>7773.96</v>
      </c>
      <c r="P42" s="74">
        <v>0</v>
      </c>
      <c r="Q42" s="74">
        <v>7773.96</v>
      </c>
    </row>
    <row r="43" spans="4:17" x14ac:dyDescent="0.3">
      <c r="D43" s="746" t="s">
        <v>319</v>
      </c>
      <c r="E43" s="746"/>
      <c r="F43" s="746"/>
      <c r="G43" s="746"/>
      <c r="H43" s="19" t="s">
        <v>87</v>
      </c>
      <c r="I43" s="74">
        <v>811898.34</v>
      </c>
      <c r="J43" s="93">
        <v>1343537.63</v>
      </c>
      <c r="K43" s="93">
        <v>2155435.9699999997</v>
      </c>
      <c r="L43" s="93">
        <v>312666.21000000002</v>
      </c>
      <c r="M43" s="93">
        <v>999959</v>
      </c>
      <c r="N43" s="74">
        <v>1312625.21</v>
      </c>
      <c r="O43" s="74">
        <v>0</v>
      </c>
      <c r="P43" s="74">
        <v>1050589</v>
      </c>
      <c r="Q43" s="74">
        <v>1050589</v>
      </c>
    </row>
    <row r="44" spans="4:17" x14ac:dyDescent="0.3">
      <c r="D44" s="769" t="s">
        <v>89</v>
      </c>
      <c r="E44" s="769"/>
      <c r="F44" s="769"/>
      <c r="G44" s="769"/>
      <c r="H44" s="306" t="s">
        <v>87</v>
      </c>
      <c r="I44" s="570">
        <v>3440743.56</v>
      </c>
      <c r="J44" s="570">
        <v>18325799.439999998</v>
      </c>
      <c r="K44" s="570">
        <v>21766542.999999996</v>
      </c>
      <c r="L44" s="570">
        <v>4666620.07</v>
      </c>
      <c r="M44" s="570">
        <v>18143878</v>
      </c>
      <c r="N44" s="570">
        <v>22810498.07</v>
      </c>
      <c r="O44" s="570">
        <v>4578300.55</v>
      </c>
      <c r="P44" s="570">
        <v>19054027</v>
      </c>
      <c r="Q44" s="570">
        <v>23632327.550000001</v>
      </c>
    </row>
    <row r="45" spans="4:17" x14ac:dyDescent="0.3">
      <c r="D45" s="769" t="s">
        <v>320</v>
      </c>
      <c r="E45" s="769"/>
      <c r="F45" s="769"/>
      <c r="G45" s="769"/>
      <c r="H45" s="306" t="s">
        <v>87</v>
      </c>
      <c r="I45" s="570">
        <v>334827.08</v>
      </c>
      <c r="J45" s="571">
        <v>7682.4</v>
      </c>
      <c r="K45" s="571">
        <v>342509.48000000004</v>
      </c>
      <c r="L45" s="571">
        <v>455331.42</v>
      </c>
      <c r="M45" s="572">
        <v>1758</v>
      </c>
      <c r="N45" s="570">
        <v>457089.42</v>
      </c>
      <c r="O45" s="570">
        <v>445643.12</v>
      </c>
      <c r="P45" s="570">
        <v>20379</v>
      </c>
      <c r="Q45" s="570">
        <v>466022.12</v>
      </c>
    </row>
    <row r="46" spans="4:17" ht="16.5" customHeight="1" x14ac:dyDescent="0.3">
      <c r="D46" s="568" t="s">
        <v>911</v>
      </c>
      <c r="E46" s="307"/>
      <c r="F46" s="307"/>
      <c r="G46" s="307"/>
      <c r="H46" s="304"/>
      <c r="I46" s="305"/>
      <c r="J46" s="305"/>
      <c r="K46" s="305"/>
      <c r="L46" s="305"/>
      <c r="M46" s="308"/>
      <c r="N46" s="305"/>
      <c r="O46" s="305"/>
      <c r="P46" s="305"/>
      <c r="Q46" s="305"/>
    </row>
    <row r="47" spans="4:17" x14ac:dyDescent="0.3">
      <c r="D47" s="746" t="s">
        <v>323</v>
      </c>
      <c r="E47" s="746"/>
      <c r="F47" s="746"/>
      <c r="G47" s="746"/>
      <c r="H47" s="19" t="s">
        <v>87</v>
      </c>
      <c r="I47" s="24" t="s">
        <v>231</v>
      </c>
      <c r="J47" s="23" t="s">
        <v>231</v>
      </c>
      <c r="K47" s="23" t="s">
        <v>231</v>
      </c>
      <c r="L47" s="93">
        <v>7089461.1699999999</v>
      </c>
      <c r="M47" s="93">
        <v>346853</v>
      </c>
      <c r="N47" s="74">
        <v>7436314.1699999999</v>
      </c>
      <c r="O47" s="74">
        <v>6908341.8200000003</v>
      </c>
      <c r="P47" s="74">
        <v>431419</v>
      </c>
      <c r="Q47" s="74">
        <v>7339760.8200000003</v>
      </c>
    </row>
    <row r="48" spans="4:17" x14ac:dyDescent="0.3">
      <c r="D48" s="746" t="s">
        <v>324</v>
      </c>
      <c r="E48" s="746"/>
      <c r="F48" s="746"/>
      <c r="G48" s="746"/>
      <c r="H48" s="19" t="s">
        <v>87</v>
      </c>
      <c r="I48" s="24" t="s">
        <v>231</v>
      </c>
      <c r="J48" s="23" t="s">
        <v>231</v>
      </c>
      <c r="K48" s="23" t="s">
        <v>231</v>
      </c>
      <c r="L48" s="93">
        <v>0</v>
      </c>
      <c r="M48" s="93">
        <v>182310</v>
      </c>
      <c r="N48" s="74">
        <v>182310</v>
      </c>
      <c r="O48" s="74">
        <v>0</v>
      </c>
      <c r="P48" s="74">
        <v>194322</v>
      </c>
      <c r="Q48" s="74">
        <v>194322</v>
      </c>
    </row>
    <row r="49" spans="4:18" x14ac:dyDescent="0.3">
      <c r="D49" s="757" t="s">
        <v>321</v>
      </c>
      <c r="E49" s="757"/>
      <c r="F49" s="757"/>
      <c r="G49" s="757"/>
      <c r="H49" s="621" t="s">
        <v>87</v>
      </c>
      <c r="I49" s="622">
        <v>8697506.6500000004</v>
      </c>
      <c r="J49" s="623">
        <v>280776.99</v>
      </c>
      <c r="K49" s="623">
        <v>8978283.6400000006</v>
      </c>
      <c r="L49" s="623">
        <v>7089461.1699999999</v>
      </c>
      <c r="M49" s="623">
        <v>529163</v>
      </c>
      <c r="N49" s="623">
        <v>7618624.1699999999</v>
      </c>
      <c r="O49" s="623">
        <v>6908341.8200000003</v>
      </c>
      <c r="P49" s="623">
        <v>625741</v>
      </c>
      <c r="Q49" s="623">
        <v>7534082.8200000003</v>
      </c>
    </row>
    <row r="50" spans="4:18" x14ac:dyDescent="0.3">
      <c r="D50" s="783" t="s">
        <v>91</v>
      </c>
      <c r="E50" s="783"/>
      <c r="F50" s="783"/>
      <c r="G50" s="783"/>
      <c r="H50" s="569" t="s">
        <v>87</v>
      </c>
      <c r="I50" s="574">
        <v>113975349.44000001</v>
      </c>
      <c r="J50" s="574">
        <v>18052704.849999998</v>
      </c>
      <c r="K50" s="574">
        <v>132028054.29000001</v>
      </c>
      <c r="L50" s="574">
        <v>184289380.16999996</v>
      </c>
      <c r="M50" s="574">
        <v>17616473</v>
      </c>
      <c r="N50" s="574">
        <v>201905853.16999996</v>
      </c>
      <c r="O50" s="574">
        <v>207852425.71000001</v>
      </c>
      <c r="P50" s="574">
        <v>18448665</v>
      </c>
      <c r="Q50" s="574">
        <v>226301090.71000001</v>
      </c>
      <c r="R50" s="612"/>
    </row>
    <row r="51" spans="4:18" ht="14.5" customHeight="1" x14ac:dyDescent="0.3">
      <c r="D51" s="52"/>
      <c r="E51" s="49"/>
      <c r="F51" s="49"/>
      <c r="G51" s="49"/>
      <c r="H51" s="49"/>
      <c r="I51" s="49"/>
      <c r="J51" s="49"/>
      <c r="K51" s="49"/>
    </row>
    <row r="52" spans="4:18" ht="14.5" customHeight="1" x14ac:dyDescent="0.3">
      <c r="D52" s="52"/>
      <c r="E52" s="49"/>
      <c r="F52" s="49"/>
      <c r="G52" s="49"/>
      <c r="H52" s="49"/>
      <c r="I52" s="49"/>
      <c r="J52" s="49"/>
      <c r="K52" s="49"/>
    </row>
    <row r="53" spans="4:18" ht="19.5" customHeight="1" x14ac:dyDescent="0.3">
      <c r="D53" s="55"/>
      <c r="E53" s="56"/>
      <c r="F53" s="56"/>
      <c r="G53" s="56"/>
      <c r="H53" s="56"/>
      <c r="I53" s="56"/>
      <c r="J53" s="49"/>
      <c r="K53" s="49"/>
    </row>
    <row r="54" spans="4:18" ht="201" customHeight="1" x14ac:dyDescent="0.3">
      <c r="D54" s="774"/>
      <c r="E54" s="774"/>
      <c r="F54" s="774"/>
      <c r="G54" s="774"/>
      <c r="H54" s="774"/>
      <c r="I54" s="774"/>
      <c r="J54" s="774"/>
      <c r="K54" s="774"/>
      <c r="L54" s="774"/>
      <c r="M54" s="774"/>
      <c r="N54" s="774"/>
      <c r="O54" s="774"/>
      <c r="P54" s="774"/>
      <c r="Q54" s="774"/>
    </row>
    <row r="55" spans="4:18" ht="16.5" customHeight="1" x14ac:dyDescent="0.3">
      <c r="D55" s="534"/>
      <c r="E55" s="534"/>
      <c r="F55" s="534"/>
      <c r="G55" s="534"/>
      <c r="H55" s="534"/>
      <c r="I55" s="534"/>
      <c r="J55" s="534"/>
      <c r="K55" s="534"/>
      <c r="L55" s="534"/>
      <c r="M55" s="534"/>
      <c r="N55" s="534"/>
      <c r="O55" s="534"/>
      <c r="P55" s="534"/>
      <c r="Q55" s="534"/>
    </row>
    <row r="56" spans="4:18" ht="16.5" customHeight="1" x14ac:dyDescent="0.3">
      <c r="D56" s="40" t="s">
        <v>1067</v>
      </c>
      <c r="E56" s="40"/>
      <c r="F56" s="40"/>
      <c r="G56" s="40"/>
      <c r="H56" s="40"/>
      <c r="I56" s="40"/>
      <c r="J56" s="40"/>
      <c r="K56" s="40"/>
      <c r="L56" s="40"/>
      <c r="M56" s="40"/>
      <c r="N56" s="40"/>
      <c r="O56" s="534"/>
      <c r="P56" s="534"/>
      <c r="Q56" s="534"/>
    </row>
    <row r="57" spans="4:18" ht="26.25" customHeight="1" x14ac:dyDescent="0.3">
      <c r="D57" s="782"/>
      <c r="E57" s="782"/>
      <c r="F57" s="782"/>
      <c r="G57" s="782"/>
      <c r="H57" s="782"/>
      <c r="I57" s="782"/>
      <c r="J57" s="782"/>
      <c r="K57" s="782"/>
      <c r="L57" s="782"/>
      <c r="M57" s="28" t="s">
        <v>218</v>
      </c>
      <c r="N57" s="101" t="s">
        <v>211</v>
      </c>
      <c r="O57" s="534"/>
      <c r="P57" s="534"/>
      <c r="Q57" s="534"/>
    </row>
    <row r="58" spans="4:18" x14ac:dyDescent="0.3">
      <c r="D58" s="784" t="s">
        <v>1068</v>
      </c>
      <c r="E58" s="784"/>
      <c r="F58" s="784"/>
      <c r="G58" s="784"/>
      <c r="H58" s="784"/>
      <c r="I58" s="784"/>
      <c r="J58" s="784"/>
      <c r="K58" s="784"/>
      <c r="L58" s="784"/>
      <c r="M58" s="22" t="s">
        <v>87</v>
      </c>
      <c r="N58" s="74">
        <v>209429199.91999999</v>
      </c>
      <c r="O58" s="607"/>
      <c r="P58" s="534"/>
      <c r="Q58" s="534"/>
    </row>
    <row r="59" spans="4:18" x14ac:dyDescent="0.3">
      <c r="D59" s="784" t="s">
        <v>1069</v>
      </c>
      <c r="E59" s="784"/>
      <c r="F59" s="784"/>
      <c r="G59" s="784"/>
      <c r="H59" s="784"/>
      <c r="I59" s="784"/>
      <c r="J59" s="784"/>
      <c r="K59" s="784"/>
      <c r="L59" s="784"/>
      <c r="M59" s="22" t="s">
        <v>87</v>
      </c>
      <c r="N59" s="74">
        <v>221157831.95000002</v>
      </c>
      <c r="O59" s="607"/>
      <c r="P59" s="534"/>
      <c r="Q59" s="534"/>
    </row>
    <row r="60" spans="4:18" x14ac:dyDescent="0.3">
      <c r="D60" s="784" t="s">
        <v>1079</v>
      </c>
      <c r="E60" s="784"/>
      <c r="F60" s="784"/>
      <c r="G60" s="784"/>
      <c r="H60" s="784"/>
      <c r="I60" s="784"/>
      <c r="J60" s="784"/>
      <c r="K60" s="784"/>
      <c r="L60" s="784"/>
      <c r="M60" s="22" t="s">
        <v>18</v>
      </c>
      <c r="N60" s="594">
        <v>0.94696714140039284</v>
      </c>
      <c r="O60" s="607"/>
      <c r="P60" s="534"/>
      <c r="Q60" s="534"/>
    </row>
    <row r="61" spans="4:18" x14ac:dyDescent="0.3">
      <c r="D61" s="785" t="s">
        <v>1080</v>
      </c>
      <c r="E61" s="785"/>
      <c r="F61" s="785"/>
      <c r="G61" s="785"/>
      <c r="H61" s="785"/>
      <c r="I61" s="785"/>
      <c r="J61" s="785"/>
      <c r="K61" s="785"/>
      <c r="L61" s="785"/>
      <c r="M61" s="475" t="s">
        <v>18</v>
      </c>
      <c r="N61" s="589">
        <v>2.1071924782901635E-3</v>
      </c>
      <c r="O61" s="534"/>
      <c r="P61" s="534"/>
      <c r="Q61" s="534"/>
    </row>
    <row r="62" spans="4:18" ht="13.5" customHeight="1" x14ac:dyDescent="0.3">
      <c r="D62" s="217"/>
      <c r="E62" s="217"/>
      <c r="F62" s="217"/>
      <c r="G62" s="217"/>
      <c r="H62" s="217"/>
      <c r="I62" s="217"/>
      <c r="J62" s="217"/>
      <c r="K62" s="136"/>
      <c r="L62" s="575"/>
      <c r="M62" s="534"/>
      <c r="N62" s="534"/>
      <c r="O62" s="534"/>
      <c r="P62" s="534"/>
      <c r="Q62" s="534"/>
    </row>
    <row r="63" spans="4:18" ht="13.5" customHeight="1" x14ac:dyDescent="0.3">
      <c r="D63" s="217"/>
      <c r="E63" s="217"/>
      <c r="F63" s="217"/>
      <c r="G63" s="217"/>
      <c r="H63" s="217"/>
      <c r="I63" s="217"/>
      <c r="J63" s="217"/>
      <c r="K63" s="136"/>
      <c r="L63" s="575"/>
      <c r="M63" s="534"/>
      <c r="N63" s="534"/>
      <c r="O63" s="534"/>
      <c r="P63" s="534"/>
      <c r="Q63" s="534"/>
    </row>
    <row r="64" spans="4:18" ht="13.5" customHeight="1" x14ac:dyDescent="0.3">
      <c r="D64" s="217"/>
      <c r="E64" s="217"/>
      <c r="F64" s="217"/>
      <c r="G64" s="217"/>
      <c r="H64" s="217"/>
      <c r="I64" s="217"/>
      <c r="J64" s="217"/>
      <c r="K64" s="136"/>
      <c r="L64" s="575"/>
      <c r="M64" s="534"/>
      <c r="N64" s="534"/>
      <c r="O64" s="534"/>
      <c r="P64" s="534"/>
      <c r="Q64" s="534"/>
    </row>
    <row r="65" spans="4:21" ht="112.5" customHeight="1" x14ac:dyDescent="0.3">
      <c r="D65" s="774"/>
      <c r="E65" s="774"/>
      <c r="F65" s="774"/>
      <c r="G65" s="774"/>
      <c r="H65" s="774"/>
      <c r="I65" s="774"/>
      <c r="J65" s="774"/>
      <c r="K65" s="774"/>
      <c r="L65" s="774"/>
      <c r="M65" s="774"/>
      <c r="N65" s="774"/>
      <c r="O65" s="774"/>
      <c r="P65" s="774"/>
      <c r="Q65" s="774"/>
    </row>
    <row r="66" spans="4:21" s="69" customFormat="1" ht="14.5" x14ac:dyDescent="0.35">
      <c r="D66" s="47"/>
      <c r="E66" s="47"/>
      <c r="F66" s="47"/>
      <c r="G66" s="47"/>
      <c r="H66" s="47"/>
      <c r="I66" s="47"/>
      <c r="J66" s="47"/>
      <c r="K66" s="47"/>
      <c r="L66" s="47"/>
      <c r="M66" s="47"/>
      <c r="N66" s="47"/>
      <c r="O66" s="47"/>
      <c r="P66" s="47"/>
      <c r="Q66" s="47"/>
      <c r="R66" s="47"/>
      <c r="S66" s="47"/>
      <c r="T66" s="47"/>
      <c r="U66" s="47"/>
    </row>
    <row r="67" spans="4:21" s="69" customFormat="1" ht="16" x14ac:dyDescent="0.35">
      <c r="D67" s="40" t="s">
        <v>1070</v>
      </c>
      <c r="E67" s="40"/>
      <c r="F67" s="40"/>
      <c r="G67" s="40"/>
      <c r="H67" s="40"/>
      <c r="I67" s="40"/>
      <c r="J67" s="40"/>
      <c r="K67" s="40"/>
      <c r="L67" s="40"/>
      <c r="M67" s="40"/>
      <c r="N67" s="40"/>
      <c r="O67" s="47"/>
      <c r="P67" s="47"/>
      <c r="Q67" s="47"/>
      <c r="R67" s="47"/>
      <c r="S67" s="47"/>
      <c r="T67" s="47"/>
      <c r="U67" s="47"/>
    </row>
    <row r="68" spans="4:21" s="69" customFormat="1" ht="26" x14ac:dyDescent="0.35">
      <c r="D68" s="782"/>
      <c r="E68" s="782"/>
      <c r="F68" s="782"/>
      <c r="G68" s="782"/>
      <c r="H68" s="782"/>
      <c r="I68" s="782"/>
      <c r="J68" s="782"/>
      <c r="K68" s="782"/>
      <c r="L68" s="782"/>
      <c r="M68" s="28" t="s">
        <v>218</v>
      </c>
      <c r="N68" s="101" t="s">
        <v>211</v>
      </c>
      <c r="O68" s="47"/>
      <c r="P68" s="47"/>
      <c r="Q68" s="47"/>
      <c r="R68" s="47"/>
      <c r="S68" s="47"/>
      <c r="T68" s="47"/>
      <c r="U68" s="47"/>
    </row>
    <row r="69" spans="4:21" s="69" customFormat="1" ht="14.5" x14ac:dyDescent="0.35">
      <c r="D69" s="746" t="s">
        <v>1071</v>
      </c>
      <c r="E69" s="746"/>
      <c r="F69" s="746"/>
      <c r="G69" s="746"/>
      <c r="H69" s="746"/>
      <c r="I69" s="746"/>
      <c r="J69" s="746"/>
      <c r="K69" s="746"/>
      <c r="L69" s="746"/>
      <c r="M69" s="22" t="s">
        <v>87</v>
      </c>
      <c r="N69" s="74">
        <v>5143258.76</v>
      </c>
      <c r="O69" s="47"/>
      <c r="P69" s="47"/>
      <c r="Q69" s="47"/>
      <c r="R69" s="47"/>
      <c r="S69" s="47"/>
      <c r="T69" s="47"/>
      <c r="U69" s="47"/>
    </row>
    <row r="70" spans="4:21" s="69" customFormat="1" ht="14.5" x14ac:dyDescent="0.35">
      <c r="D70" s="746" t="s">
        <v>1072</v>
      </c>
      <c r="E70" s="746"/>
      <c r="F70" s="746"/>
      <c r="G70" s="746"/>
      <c r="H70" s="746"/>
      <c r="I70" s="746"/>
      <c r="J70" s="746"/>
      <c r="K70" s="746"/>
      <c r="L70" s="746"/>
      <c r="M70" s="22" t="s">
        <v>87</v>
      </c>
      <c r="N70" s="74">
        <v>773646.06</v>
      </c>
      <c r="O70" s="47"/>
      <c r="P70" s="47"/>
      <c r="Q70" s="47"/>
      <c r="R70" s="47"/>
      <c r="S70" s="47"/>
      <c r="T70" s="47"/>
      <c r="U70" s="47"/>
    </row>
    <row r="71" spans="4:21" s="69" customFormat="1" ht="14.5" x14ac:dyDescent="0.35">
      <c r="D71" s="775" t="s">
        <v>1073</v>
      </c>
      <c r="E71" s="775"/>
      <c r="F71" s="775"/>
      <c r="G71" s="775"/>
      <c r="H71" s="775"/>
      <c r="I71" s="775"/>
      <c r="J71" s="775"/>
      <c r="K71" s="775"/>
      <c r="L71" s="775"/>
      <c r="M71" s="475" t="s">
        <v>87</v>
      </c>
      <c r="N71" s="485">
        <v>0.15041943174564293</v>
      </c>
      <c r="O71" s="47"/>
      <c r="P71" s="47"/>
      <c r="Q71" s="47"/>
      <c r="R71" s="47"/>
      <c r="S71" s="47"/>
      <c r="T71" s="47"/>
      <c r="U71" s="47"/>
    </row>
    <row r="72" spans="4:21" s="69" customFormat="1" ht="14.5" x14ac:dyDescent="0.35">
      <c r="D72" s="217"/>
      <c r="E72" s="217"/>
      <c r="F72" s="217"/>
      <c r="G72" s="217"/>
      <c r="H72" s="217"/>
      <c r="I72" s="217"/>
      <c r="J72" s="217"/>
      <c r="K72" s="136"/>
      <c r="L72" s="576"/>
      <c r="M72" s="47"/>
      <c r="N72" s="47"/>
      <c r="O72" s="47"/>
      <c r="P72" s="47"/>
      <c r="Q72" s="47"/>
      <c r="R72" s="47"/>
      <c r="S72" s="47"/>
      <c r="T72" s="47"/>
      <c r="U72" s="47"/>
    </row>
    <row r="73" spans="4:21" s="69" customFormat="1" ht="12.75" customHeight="1" x14ac:dyDescent="0.35">
      <c r="D73" s="217"/>
      <c r="E73" s="217"/>
      <c r="F73" s="217"/>
      <c r="G73" s="217"/>
      <c r="H73" s="217"/>
      <c r="I73" s="217"/>
      <c r="J73" s="217"/>
      <c r="K73" s="136"/>
      <c r="L73" s="576"/>
      <c r="M73" s="47"/>
      <c r="N73" s="47"/>
      <c r="O73" s="47"/>
      <c r="P73" s="47"/>
      <c r="Q73" s="47"/>
      <c r="R73" s="47"/>
      <c r="S73" s="47"/>
      <c r="T73" s="47"/>
      <c r="U73" s="47"/>
    </row>
    <row r="74" spans="4:21" s="69" customFormat="1" ht="12.75" customHeight="1" x14ac:dyDescent="0.35">
      <c r="R74" s="47"/>
      <c r="S74" s="47"/>
      <c r="T74" s="47"/>
      <c r="U74" s="47"/>
    </row>
    <row r="75" spans="4:21" s="69" customFormat="1" ht="68.5" customHeight="1" x14ac:dyDescent="0.35">
      <c r="D75" s="774"/>
      <c r="E75" s="774"/>
      <c r="F75" s="774"/>
      <c r="G75" s="774"/>
      <c r="H75" s="774"/>
      <c r="I75" s="774"/>
      <c r="J75" s="774"/>
      <c r="K75" s="774"/>
      <c r="L75" s="774"/>
      <c r="M75" s="774"/>
      <c r="N75" s="774"/>
      <c r="O75" s="774"/>
      <c r="P75" s="774"/>
      <c r="Q75" s="774"/>
      <c r="R75" s="47"/>
      <c r="S75" s="47"/>
      <c r="T75" s="47"/>
      <c r="U75" s="47"/>
    </row>
    <row r="76" spans="4:21" s="69" customFormat="1" ht="12.75" customHeight="1" x14ac:dyDescent="0.35">
      <c r="R76" s="47"/>
      <c r="S76" s="47"/>
      <c r="T76" s="47"/>
      <c r="U76" s="47"/>
    </row>
    <row r="77" spans="4:21" s="69" customFormat="1" ht="12.75" customHeight="1" x14ac:dyDescent="0.35">
      <c r="D77" s="217"/>
      <c r="E77" s="217"/>
      <c r="F77" s="217"/>
      <c r="G77" s="217"/>
      <c r="H77" s="217"/>
      <c r="I77" s="217"/>
      <c r="J77" s="217"/>
      <c r="K77" s="136"/>
      <c r="L77" s="576"/>
      <c r="M77" s="47"/>
      <c r="N77" s="47"/>
      <c r="O77" s="47"/>
      <c r="P77" s="47"/>
      <c r="Q77" s="47"/>
      <c r="R77" s="47"/>
      <c r="S77" s="47"/>
      <c r="T77" s="47"/>
      <c r="U77" s="47"/>
    </row>
    <row r="78" spans="4:21" s="59" customFormat="1" ht="18.5" x14ac:dyDescent="0.45">
      <c r="D78" s="314" t="s">
        <v>328</v>
      </c>
      <c r="E78" s="60"/>
      <c r="F78" s="60"/>
      <c r="G78" s="60"/>
      <c r="H78" s="60"/>
      <c r="R78" s="42"/>
    </row>
    <row r="79" spans="4:21" x14ac:dyDescent="0.3">
      <c r="D79" s="57"/>
      <c r="E79" s="57"/>
      <c r="F79" s="57"/>
      <c r="G79" s="57"/>
      <c r="H79" s="57"/>
      <c r="I79" s="58"/>
      <c r="J79" s="58"/>
      <c r="K79" s="58"/>
      <c r="L79" s="58"/>
      <c r="M79" s="58"/>
    </row>
    <row r="80" spans="4:21" ht="16" x14ac:dyDescent="0.4">
      <c r="D80" s="17" t="s">
        <v>329</v>
      </c>
      <c r="E80" s="166"/>
      <c r="F80" s="166"/>
      <c r="G80" s="166"/>
      <c r="H80" s="166"/>
      <c r="I80" s="166"/>
      <c r="J80" s="168"/>
      <c r="K80" s="169"/>
      <c r="L80" s="169"/>
      <c r="M80" s="169"/>
    </row>
    <row r="81" spans="4:18" ht="15.75" customHeight="1" x14ac:dyDescent="0.3">
      <c r="D81" s="780"/>
      <c r="E81" s="780"/>
      <c r="F81" s="780"/>
      <c r="G81" s="780"/>
      <c r="H81" s="781"/>
      <c r="I81" s="744" t="s">
        <v>218</v>
      </c>
      <c r="J81" s="462">
        <v>2021</v>
      </c>
      <c r="K81" s="462">
        <v>2022</v>
      </c>
      <c r="L81" s="495">
        <v>2023</v>
      </c>
      <c r="M81" s="495"/>
    </row>
    <row r="82" spans="4:18" ht="15.75" customHeight="1" x14ac:dyDescent="0.3">
      <c r="D82" s="780"/>
      <c r="E82" s="780"/>
      <c r="F82" s="780"/>
      <c r="G82" s="780"/>
      <c r="H82" s="781"/>
      <c r="I82" s="744"/>
      <c r="J82" s="37" t="s">
        <v>8</v>
      </c>
      <c r="K82" s="37" t="s">
        <v>8</v>
      </c>
      <c r="L82" s="37" t="s">
        <v>8</v>
      </c>
      <c r="M82" s="37" t="s">
        <v>22</v>
      </c>
    </row>
    <row r="83" spans="4:18" x14ac:dyDescent="0.3">
      <c r="D83" s="568" t="s">
        <v>914</v>
      </c>
      <c r="E83" s="309"/>
      <c r="F83" s="309"/>
      <c r="G83" s="309"/>
      <c r="H83" s="310"/>
      <c r="I83" s="310"/>
      <c r="J83" s="311"/>
      <c r="K83" s="312"/>
      <c r="L83" s="312"/>
      <c r="M83" s="312"/>
    </row>
    <row r="84" spans="4:18" x14ac:dyDescent="0.3">
      <c r="D84" s="767" t="s">
        <v>314</v>
      </c>
      <c r="E84" s="767"/>
      <c r="F84" s="767"/>
      <c r="G84" s="767"/>
      <c r="H84" s="767"/>
      <c r="I84" s="19" t="s">
        <v>87</v>
      </c>
      <c r="J84" s="22" t="s">
        <v>231</v>
      </c>
      <c r="K84" s="577">
        <v>6428397.29</v>
      </c>
      <c r="L84" s="93">
        <v>4483402.4081106903</v>
      </c>
      <c r="M84" s="496">
        <v>173075280</v>
      </c>
    </row>
    <row r="85" spans="4:18" x14ac:dyDescent="0.3">
      <c r="D85" s="746" t="s">
        <v>325</v>
      </c>
      <c r="E85" s="746"/>
      <c r="F85" s="746"/>
      <c r="G85" s="746"/>
      <c r="H85" s="746"/>
      <c r="I85" s="19" t="s">
        <v>87</v>
      </c>
      <c r="J85" s="22" t="s">
        <v>231</v>
      </c>
      <c r="K85" s="93">
        <v>6428397.29</v>
      </c>
      <c r="L85" s="93">
        <v>4483402.4081106903</v>
      </c>
      <c r="M85" s="496">
        <v>81105899</v>
      </c>
    </row>
    <row r="86" spans="4:18" x14ac:dyDescent="0.3">
      <c r="D86" s="746" t="s">
        <v>326</v>
      </c>
      <c r="E86" s="746"/>
      <c r="F86" s="746"/>
      <c r="G86" s="746"/>
      <c r="H86" s="746"/>
      <c r="I86" s="19" t="s">
        <v>87</v>
      </c>
      <c r="J86" s="22" t="s">
        <v>231</v>
      </c>
      <c r="K86" s="93">
        <v>0</v>
      </c>
      <c r="L86" s="93">
        <v>0</v>
      </c>
      <c r="M86" s="496">
        <v>77454761</v>
      </c>
    </row>
    <row r="87" spans="4:18" x14ac:dyDescent="0.3">
      <c r="D87" s="755" t="s">
        <v>89</v>
      </c>
      <c r="E87" s="755"/>
      <c r="F87" s="755"/>
      <c r="G87" s="755"/>
      <c r="H87" s="755"/>
      <c r="I87" s="19" t="s">
        <v>87</v>
      </c>
      <c r="J87" s="20" t="s">
        <v>231</v>
      </c>
      <c r="K87" s="573">
        <v>0</v>
      </c>
      <c r="L87" s="573">
        <v>0</v>
      </c>
      <c r="M87" s="573">
        <v>14514620</v>
      </c>
    </row>
    <row r="88" spans="4:18" x14ac:dyDescent="0.3">
      <c r="D88" s="568" t="s">
        <v>915</v>
      </c>
      <c r="E88" s="309"/>
      <c r="F88" s="309"/>
      <c r="G88" s="309"/>
      <c r="H88" s="310"/>
      <c r="I88" s="310"/>
      <c r="J88" s="311"/>
      <c r="K88" s="578"/>
      <c r="L88" s="578"/>
      <c r="M88" s="578"/>
    </row>
    <row r="89" spans="4:18" x14ac:dyDescent="0.3">
      <c r="D89" s="746" t="s">
        <v>327</v>
      </c>
      <c r="E89" s="746"/>
      <c r="F89" s="746"/>
      <c r="G89" s="746"/>
      <c r="H89" s="746"/>
      <c r="I89" s="19" t="s">
        <v>87</v>
      </c>
      <c r="J89" s="22" t="s">
        <v>231</v>
      </c>
      <c r="K89" s="93">
        <v>825489.31</v>
      </c>
      <c r="L89" s="93">
        <v>667538.73376534798</v>
      </c>
      <c r="M89" s="496">
        <v>0</v>
      </c>
    </row>
    <row r="90" spans="4:18" x14ac:dyDescent="0.3">
      <c r="D90" s="746" t="s">
        <v>312</v>
      </c>
      <c r="E90" s="746"/>
      <c r="F90" s="746"/>
      <c r="G90" s="746"/>
      <c r="H90" s="746"/>
      <c r="I90" s="19" t="s">
        <v>87</v>
      </c>
      <c r="J90" s="22" t="s">
        <v>231</v>
      </c>
      <c r="K90" s="93">
        <v>158315.10500000001</v>
      </c>
      <c r="L90" s="93">
        <v>96474.003104500007</v>
      </c>
      <c r="M90" s="496">
        <v>0</v>
      </c>
    </row>
    <row r="91" spans="4:18" x14ac:dyDescent="0.3">
      <c r="D91" s="755" t="s">
        <v>86</v>
      </c>
      <c r="E91" s="755"/>
      <c r="F91" s="755"/>
      <c r="G91" s="755"/>
      <c r="H91" s="755"/>
      <c r="I91" s="19" t="s">
        <v>87</v>
      </c>
      <c r="J91" s="20" t="s">
        <v>231</v>
      </c>
      <c r="K91" s="573">
        <v>667174.19999999995</v>
      </c>
      <c r="L91" s="573">
        <v>571064.73066084797</v>
      </c>
      <c r="M91" s="573">
        <v>0</v>
      </c>
    </row>
    <row r="92" spans="4:18" x14ac:dyDescent="0.3">
      <c r="D92" s="440" t="s">
        <v>272</v>
      </c>
      <c r="E92" s="441"/>
      <c r="F92" s="441"/>
      <c r="G92" s="441"/>
      <c r="H92" s="442"/>
      <c r="I92" s="442" t="s">
        <v>87</v>
      </c>
      <c r="J92" s="579">
        <v>6608613</v>
      </c>
      <c r="K92" s="579">
        <v>7253886.5899999999</v>
      </c>
      <c r="L92" s="579">
        <v>5150941.1418760382</v>
      </c>
      <c r="M92" s="579">
        <v>173075280</v>
      </c>
    </row>
    <row r="93" spans="4:18" ht="14.5" customHeight="1" x14ac:dyDescent="0.3">
      <c r="D93" s="52"/>
      <c r="E93" s="49"/>
      <c r="F93" s="49"/>
      <c r="G93" s="49"/>
      <c r="H93" s="49"/>
      <c r="I93" s="49"/>
      <c r="J93" s="49"/>
      <c r="K93" s="49"/>
    </row>
    <row r="94" spans="4:18" ht="14.5" customHeight="1" x14ac:dyDescent="0.3">
      <c r="D94" s="52"/>
      <c r="E94" s="49"/>
      <c r="F94" s="49"/>
      <c r="G94" s="49"/>
      <c r="H94" s="49"/>
      <c r="I94" s="49"/>
      <c r="J94" s="49"/>
      <c r="K94" s="49"/>
    </row>
    <row r="95" spans="4:18" ht="19.5" customHeight="1" x14ac:dyDescent="0.3">
      <c r="D95" s="54"/>
      <c r="E95" s="49"/>
      <c r="F95" s="49"/>
      <c r="G95" s="5"/>
      <c r="H95" s="49"/>
      <c r="I95" s="49"/>
      <c r="J95" s="49"/>
      <c r="K95" s="49"/>
      <c r="R95" s="5"/>
    </row>
    <row r="96" spans="4:18" ht="135" customHeight="1" x14ac:dyDescent="0.3">
      <c r="D96" s="777"/>
      <c r="E96" s="777"/>
      <c r="F96" s="777"/>
      <c r="G96" s="777"/>
      <c r="H96" s="777"/>
      <c r="I96" s="777"/>
      <c r="J96" s="777"/>
      <c r="K96" s="777"/>
      <c r="L96" s="777"/>
      <c r="M96" s="777"/>
      <c r="N96" s="777"/>
      <c r="O96" s="777"/>
      <c r="P96" s="777"/>
      <c r="Q96" s="777"/>
      <c r="R96" s="32"/>
    </row>
    <row r="97" spans="4:18" x14ac:dyDescent="0.3">
      <c r="D97" s="49"/>
      <c r="E97" s="49"/>
      <c r="F97" s="49"/>
      <c r="G97" s="49"/>
      <c r="H97" s="49"/>
      <c r="R97" s="32"/>
    </row>
    <row r="98" spans="4:18" x14ac:dyDescent="0.3">
      <c r="R98" s="32"/>
    </row>
    <row r="99" spans="4:18" s="59" customFormat="1" ht="18.5" x14ac:dyDescent="0.45">
      <c r="D99" s="313" t="s">
        <v>330</v>
      </c>
      <c r="R99" s="32"/>
    </row>
    <row r="100" spans="4:18" x14ac:dyDescent="0.3">
      <c r="R100" s="32"/>
    </row>
    <row r="101" spans="4:18" ht="16" x14ac:dyDescent="0.4">
      <c r="D101" s="17" t="s">
        <v>93</v>
      </c>
      <c r="E101" s="168"/>
      <c r="F101" s="168"/>
      <c r="G101" s="168"/>
      <c r="H101" s="168"/>
      <c r="I101" s="168"/>
      <c r="J101" s="168"/>
      <c r="K101" s="168"/>
      <c r="L101" s="168"/>
      <c r="M101" s="168"/>
      <c r="N101" s="168"/>
      <c r="O101" s="168"/>
      <c r="P101" s="168"/>
      <c r="R101" s="32"/>
    </row>
    <row r="102" spans="4:18" ht="18" customHeight="1" x14ac:dyDescent="0.3">
      <c r="D102" s="778"/>
      <c r="E102" s="778"/>
      <c r="F102" s="778"/>
      <c r="G102" s="778"/>
      <c r="H102" s="778"/>
      <c r="I102" s="778"/>
      <c r="J102" s="778"/>
      <c r="K102" s="779" t="s">
        <v>218</v>
      </c>
      <c r="L102" s="779"/>
      <c r="M102" s="779"/>
      <c r="N102" s="101">
        <v>2021</v>
      </c>
      <c r="O102" s="101">
        <v>2022</v>
      </c>
      <c r="P102" s="101">
        <v>2023</v>
      </c>
      <c r="R102" s="32"/>
    </row>
    <row r="103" spans="4:18" x14ac:dyDescent="0.3">
      <c r="D103" s="568" t="s">
        <v>961</v>
      </c>
      <c r="E103" s="309"/>
      <c r="F103" s="309"/>
      <c r="G103" s="309"/>
      <c r="H103" s="310"/>
      <c r="I103" s="311"/>
      <c r="J103" s="312"/>
      <c r="K103" s="312"/>
      <c r="L103" s="312"/>
      <c r="M103" s="312"/>
      <c r="N103" s="312"/>
      <c r="O103" s="312"/>
      <c r="P103" s="312"/>
      <c r="R103" s="32"/>
    </row>
    <row r="104" spans="4:18" x14ac:dyDescent="0.3">
      <c r="D104" s="746" t="s">
        <v>1081</v>
      </c>
      <c r="E104" s="746"/>
      <c r="F104" s="746"/>
      <c r="G104" s="746"/>
      <c r="H104" s="746"/>
      <c r="I104" s="746"/>
      <c r="J104" s="746"/>
      <c r="K104" s="691" t="s">
        <v>972</v>
      </c>
      <c r="L104" s="691"/>
      <c r="M104" s="691"/>
      <c r="N104" s="21">
        <v>6.77</v>
      </c>
      <c r="O104" s="21">
        <v>2.61</v>
      </c>
      <c r="P104" s="21">
        <v>2.5499999999999998</v>
      </c>
      <c r="R104" s="32"/>
    </row>
    <row r="105" spans="4:18" x14ac:dyDescent="0.3">
      <c r="D105" s="746" t="s">
        <v>1082</v>
      </c>
      <c r="E105" s="746"/>
      <c r="F105" s="746"/>
      <c r="G105" s="746"/>
      <c r="H105" s="746"/>
      <c r="I105" s="746"/>
      <c r="J105" s="746"/>
      <c r="K105" s="691" t="s">
        <v>972</v>
      </c>
      <c r="L105" s="691"/>
      <c r="M105" s="691"/>
      <c r="N105" s="21" t="s">
        <v>231</v>
      </c>
      <c r="O105" s="21">
        <v>2.5099999999999998</v>
      </c>
      <c r="P105" s="21">
        <v>2.4900000000000002</v>
      </c>
      <c r="R105" s="32"/>
    </row>
    <row r="106" spans="4:18" x14ac:dyDescent="0.3">
      <c r="D106" s="746" t="s">
        <v>1083</v>
      </c>
      <c r="E106" s="746"/>
      <c r="F106" s="746"/>
      <c r="G106" s="746"/>
      <c r="H106" s="746"/>
      <c r="I106" s="746"/>
      <c r="J106" s="746"/>
      <c r="K106" s="691" t="s">
        <v>972</v>
      </c>
      <c r="L106" s="691"/>
      <c r="M106" s="691"/>
      <c r="N106" s="21" t="s">
        <v>231</v>
      </c>
      <c r="O106" s="75">
        <v>0.1</v>
      </c>
      <c r="P106" s="21">
        <v>0.06</v>
      </c>
      <c r="R106" s="32"/>
    </row>
    <row r="107" spans="4:18" x14ac:dyDescent="0.3">
      <c r="D107" s="568" t="s">
        <v>963</v>
      </c>
      <c r="E107" s="309"/>
      <c r="F107" s="309"/>
      <c r="G107" s="309"/>
      <c r="H107" s="310"/>
      <c r="I107" s="311"/>
      <c r="J107" s="312"/>
      <c r="K107" s="312"/>
      <c r="L107" s="312"/>
      <c r="M107" s="312"/>
      <c r="N107" s="312"/>
      <c r="O107" s="312"/>
      <c r="P107" s="312"/>
      <c r="R107" s="32"/>
    </row>
    <row r="108" spans="4:18" ht="14.5" customHeight="1" x14ac:dyDescent="0.3">
      <c r="D108" s="775" t="s">
        <v>1082</v>
      </c>
      <c r="E108" s="775"/>
      <c r="F108" s="775"/>
      <c r="G108" s="775"/>
      <c r="H108" s="775"/>
      <c r="I108" s="775"/>
      <c r="J108" s="775"/>
      <c r="K108" s="776" t="s">
        <v>973</v>
      </c>
      <c r="L108" s="776"/>
      <c r="M108" s="776"/>
      <c r="N108" s="476">
        <v>129.85</v>
      </c>
      <c r="O108" s="476">
        <v>132.51</v>
      </c>
      <c r="P108" s="476">
        <v>126.87</v>
      </c>
      <c r="R108" s="32"/>
    </row>
    <row r="109" spans="4:18" x14ac:dyDescent="0.3">
      <c r="D109" s="52"/>
      <c r="E109" s="49"/>
      <c r="F109" s="49"/>
      <c r="G109" s="49"/>
      <c r="H109" s="49"/>
      <c r="I109" s="49"/>
      <c r="J109" s="49"/>
      <c r="K109" s="49"/>
      <c r="R109" s="32"/>
    </row>
    <row r="110" spans="4:18" ht="14.5" customHeight="1" x14ac:dyDescent="0.3">
      <c r="D110" s="52"/>
      <c r="E110" s="49"/>
      <c r="F110" s="49"/>
      <c r="G110" s="49"/>
      <c r="H110" s="49"/>
      <c r="I110" s="49"/>
      <c r="J110" s="49"/>
      <c r="K110" s="49"/>
      <c r="R110" s="32"/>
    </row>
    <row r="111" spans="4:18" ht="19.5" customHeight="1" x14ac:dyDescent="0.3">
      <c r="D111" s="54"/>
      <c r="E111" s="49"/>
      <c r="F111" s="49"/>
      <c r="G111" s="49"/>
      <c r="H111" s="49"/>
      <c r="I111" s="49"/>
      <c r="J111" s="49"/>
      <c r="K111" s="49"/>
      <c r="R111" s="5"/>
    </row>
    <row r="112" spans="4:18" ht="198.75" customHeight="1" x14ac:dyDescent="0.3">
      <c r="D112" s="774"/>
      <c r="E112" s="774"/>
      <c r="F112" s="774"/>
      <c r="G112" s="774"/>
      <c r="H112" s="774"/>
      <c r="I112" s="774"/>
      <c r="J112" s="774"/>
      <c r="K112" s="774"/>
      <c r="L112" s="774"/>
      <c r="M112" s="774"/>
      <c r="N112" s="774"/>
      <c r="O112" s="774"/>
      <c r="P112" s="774"/>
      <c r="Q112" s="774"/>
      <c r="R112" s="32"/>
    </row>
    <row r="115" spans="3:21" s="59" customFormat="1" ht="36.75" customHeight="1" x14ac:dyDescent="0.45">
      <c r="C115" s="42"/>
      <c r="D115" s="765" t="s">
        <v>331</v>
      </c>
      <c r="E115" s="765"/>
      <c r="F115" s="765"/>
      <c r="G115" s="765"/>
      <c r="H115" s="765"/>
      <c r="I115" s="765"/>
      <c r="J115" s="765"/>
    </row>
    <row r="116" spans="3:21" ht="24.75" customHeight="1" x14ac:dyDescent="0.3">
      <c r="D116" s="763" t="s">
        <v>1122</v>
      </c>
      <c r="E116" s="763"/>
      <c r="F116" s="763"/>
      <c r="G116" s="763"/>
      <c r="H116" s="763"/>
      <c r="I116" s="763"/>
      <c r="J116" s="763"/>
      <c r="K116" s="763"/>
      <c r="L116" s="763"/>
      <c r="M116" s="763"/>
      <c r="N116" s="763"/>
      <c r="O116" s="763"/>
      <c r="P116" s="763"/>
      <c r="Q116" s="763"/>
      <c r="R116" s="590"/>
    </row>
    <row r="118" spans="3:21" s="50" customFormat="1" ht="18.5" x14ac:dyDescent="0.4">
      <c r="D118" s="765" t="s">
        <v>1577</v>
      </c>
      <c r="E118" s="765"/>
      <c r="F118" s="765"/>
      <c r="G118" s="765"/>
      <c r="H118" s="765"/>
      <c r="I118" s="765"/>
      <c r="J118" s="765"/>
      <c r="K118" s="765"/>
      <c r="L118" s="765"/>
      <c r="M118" s="765"/>
      <c r="N118" s="765"/>
      <c r="O118" s="765"/>
      <c r="P118" s="765"/>
      <c r="Q118" s="765"/>
      <c r="R118" s="43"/>
      <c r="S118" s="43"/>
      <c r="T118" s="43"/>
      <c r="U118" s="43"/>
    </row>
    <row r="119" spans="3:21" s="50" customFormat="1" ht="18.5" x14ac:dyDescent="0.4">
      <c r="D119" s="765" t="s">
        <v>1578</v>
      </c>
      <c r="E119" s="765"/>
      <c r="F119" s="765"/>
      <c r="G119" s="765"/>
      <c r="H119" s="765"/>
      <c r="I119" s="765"/>
      <c r="J119" s="765"/>
      <c r="K119" s="765"/>
      <c r="L119" s="765"/>
      <c r="M119" s="765"/>
      <c r="N119" s="765"/>
      <c r="O119" s="765"/>
      <c r="P119" s="765"/>
      <c r="Q119" s="765"/>
      <c r="R119" s="43"/>
      <c r="S119" s="43"/>
      <c r="T119" s="43"/>
      <c r="U119" s="43"/>
    </row>
    <row r="120" spans="3:21" s="50" customFormat="1" ht="18.5" x14ac:dyDescent="0.4">
      <c r="D120" s="765" t="s">
        <v>1579</v>
      </c>
      <c r="E120" s="765"/>
      <c r="F120" s="765"/>
      <c r="G120" s="765"/>
      <c r="H120" s="765"/>
      <c r="I120" s="765"/>
      <c r="J120" s="765"/>
      <c r="K120" s="765"/>
      <c r="L120" s="765"/>
      <c r="M120" s="765"/>
      <c r="N120" s="765"/>
      <c r="O120" s="765"/>
      <c r="P120" s="765"/>
      <c r="Q120" s="765"/>
      <c r="R120" s="43"/>
      <c r="S120" s="43"/>
      <c r="T120" s="43"/>
      <c r="U120" s="43"/>
    </row>
    <row r="121" spans="3:21" s="50" customFormat="1" ht="18.5" x14ac:dyDescent="0.4">
      <c r="D121" s="765" t="s">
        <v>1580</v>
      </c>
      <c r="E121" s="765"/>
      <c r="F121" s="765"/>
      <c r="G121" s="765"/>
      <c r="H121" s="765"/>
      <c r="I121" s="765"/>
      <c r="J121" s="765"/>
      <c r="K121" s="765"/>
      <c r="L121" s="765"/>
      <c r="M121" s="765"/>
      <c r="N121" s="765"/>
      <c r="O121" s="765"/>
      <c r="P121" s="765"/>
      <c r="Q121" s="765"/>
      <c r="R121" s="43"/>
      <c r="S121" s="43"/>
      <c r="T121" s="43"/>
      <c r="U121" s="43"/>
    </row>
    <row r="122" spans="3:21" s="50" customFormat="1" ht="18" customHeight="1" x14ac:dyDescent="0.4">
      <c r="D122" s="314" t="s">
        <v>1582</v>
      </c>
      <c r="E122" s="314"/>
      <c r="F122" s="314"/>
      <c r="G122" s="314"/>
      <c r="H122" s="314"/>
      <c r="I122" s="314"/>
      <c r="J122" s="314"/>
      <c r="K122" s="314"/>
      <c r="L122" s="314"/>
      <c r="M122" s="314"/>
      <c r="N122" s="314"/>
      <c r="O122" s="314"/>
      <c r="P122" s="314"/>
      <c r="Q122" s="314"/>
      <c r="R122" s="43"/>
      <c r="S122" s="43"/>
      <c r="T122" s="43"/>
      <c r="U122" s="43"/>
    </row>
    <row r="123" spans="3:21" s="50" customFormat="1" ht="18.5" x14ac:dyDescent="0.4">
      <c r="D123" s="765" t="s">
        <v>1581</v>
      </c>
      <c r="E123" s="765"/>
      <c r="F123" s="765"/>
      <c r="G123" s="765"/>
      <c r="H123" s="765"/>
      <c r="I123" s="765"/>
      <c r="J123" s="765"/>
      <c r="K123" s="765"/>
      <c r="L123" s="765"/>
      <c r="M123" s="765"/>
      <c r="N123" s="765"/>
      <c r="O123" s="765"/>
      <c r="P123" s="765"/>
      <c r="Q123" s="765"/>
      <c r="R123" s="43"/>
      <c r="S123" s="43"/>
      <c r="T123" s="43"/>
      <c r="U123" s="43"/>
    </row>
    <row r="124" spans="3:21" s="50" customFormat="1" ht="18.5" x14ac:dyDescent="0.4">
      <c r="D124" s="765" t="s">
        <v>344</v>
      </c>
      <c r="E124" s="765"/>
      <c r="F124" s="765"/>
      <c r="G124" s="765"/>
      <c r="H124" s="765"/>
      <c r="I124" s="765"/>
      <c r="J124" s="765"/>
      <c r="K124" s="765"/>
      <c r="L124" s="765"/>
      <c r="M124" s="765"/>
      <c r="N124" s="765"/>
      <c r="O124" s="765"/>
      <c r="P124" s="765"/>
      <c r="Q124" s="765"/>
      <c r="R124" s="43"/>
      <c r="S124" s="43"/>
      <c r="T124" s="43"/>
      <c r="U124" s="43"/>
    </row>
    <row r="125" spans="3:21" x14ac:dyDescent="0.3">
      <c r="D125" s="49"/>
      <c r="E125" s="47"/>
      <c r="F125" s="47"/>
      <c r="G125" s="47"/>
      <c r="H125" s="47"/>
      <c r="I125" s="47"/>
      <c r="J125" s="47"/>
      <c r="K125" s="47"/>
      <c r="L125" s="47"/>
      <c r="M125" s="47"/>
      <c r="N125" s="47"/>
      <c r="O125" s="47"/>
      <c r="P125" s="47"/>
      <c r="Q125" s="47"/>
      <c r="R125" s="47"/>
      <c r="S125" s="47"/>
      <c r="T125" s="47"/>
      <c r="U125" s="47"/>
    </row>
    <row r="126" spans="3:21" ht="16" x14ac:dyDescent="0.3">
      <c r="D126" s="138" t="s">
        <v>1583</v>
      </c>
      <c r="E126" s="166"/>
      <c r="F126" s="166"/>
      <c r="G126" s="166"/>
      <c r="H126" s="166"/>
      <c r="I126" s="166"/>
      <c r="J126" s="167"/>
      <c r="K126" s="167"/>
      <c r="L126" s="47"/>
      <c r="M126" s="47"/>
      <c r="N126" s="47"/>
      <c r="O126" s="47"/>
      <c r="P126" s="47"/>
      <c r="Q126" s="47"/>
      <c r="R126" s="47"/>
      <c r="S126" s="47"/>
      <c r="T126" s="47"/>
      <c r="U126" s="47"/>
    </row>
    <row r="127" spans="3:21" ht="26" x14ac:dyDescent="0.3">
      <c r="D127" s="751"/>
      <c r="E127" s="751"/>
      <c r="F127" s="751"/>
      <c r="G127" s="751"/>
      <c r="H127" s="28" t="s">
        <v>218</v>
      </c>
      <c r="I127" s="462">
        <v>2021</v>
      </c>
      <c r="J127" s="462">
        <v>2022</v>
      </c>
      <c r="K127" s="462">
        <v>2023</v>
      </c>
      <c r="L127" s="47"/>
      <c r="M127" s="47"/>
      <c r="N127" s="47"/>
      <c r="O127" s="47"/>
      <c r="P127" s="47"/>
      <c r="Q127" s="47"/>
      <c r="R127" s="47"/>
      <c r="S127" s="47"/>
      <c r="T127" s="47"/>
      <c r="U127" s="47"/>
    </row>
    <row r="128" spans="3:21" x14ac:dyDescent="0.3">
      <c r="D128" s="746" t="s">
        <v>332</v>
      </c>
      <c r="E128" s="746"/>
      <c r="F128" s="746"/>
      <c r="G128" s="746"/>
      <c r="H128" s="22" t="s">
        <v>335</v>
      </c>
      <c r="I128" s="93">
        <v>2397662.1739999996</v>
      </c>
      <c r="J128" s="93">
        <v>2742975.3</v>
      </c>
      <c r="K128" s="93">
        <v>3200069.818</v>
      </c>
      <c r="L128" s="47"/>
      <c r="M128" s="47"/>
      <c r="N128" s="47"/>
      <c r="O128" s="47"/>
      <c r="P128" s="47"/>
      <c r="Q128" s="47"/>
      <c r="R128" s="47"/>
      <c r="S128" s="47"/>
      <c r="T128" s="47"/>
      <c r="U128" s="47"/>
    </row>
    <row r="129" spans="4:21" x14ac:dyDescent="0.3">
      <c r="D129" s="746" t="s">
        <v>333</v>
      </c>
      <c r="E129" s="746"/>
      <c r="F129" s="746"/>
      <c r="G129" s="746"/>
      <c r="H129" s="22" t="s">
        <v>335</v>
      </c>
      <c r="I129" s="93">
        <v>16762.523999999998</v>
      </c>
      <c r="J129" s="93">
        <v>14134.74</v>
      </c>
      <c r="K129" s="93">
        <v>7841.66</v>
      </c>
      <c r="L129" s="670"/>
      <c r="M129" s="47"/>
      <c r="N129" s="47"/>
      <c r="O129" s="47"/>
      <c r="P129" s="47"/>
      <c r="Q129" s="47"/>
      <c r="R129" s="47"/>
      <c r="S129" s="47"/>
      <c r="T129" s="47"/>
      <c r="U129" s="47"/>
    </row>
    <row r="130" spans="4:21" x14ac:dyDescent="0.3">
      <c r="D130" s="746" t="s">
        <v>334</v>
      </c>
      <c r="E130" s="746"/>
      <c r="F130" s="746"/>
      <c r="G130" s="746"/>
      <c r="H130" s="22" t="s">
        <v>335</v>
      </c>
      <c r="I130" s="93">
        <v>49207627.336999997</v>
      </c>
      <c r="J130" s="93">
        <v>54049929.111999996</v>
      </c>
      <c r="K130" s="93">
        <v>60389906.153499998</v>
      </c>
      <c r="L130" s="670"/>
      <c r="M130" s="47"/>
      <c r="N130" s="47"/>
      <c r="O130" s="47"/>
      <c r="P130" s="47"/>
      <c r="Q130" s="47"/>
      <c r="R130" s="47"/>
      <c r="S130" s="47"/>
      <c r="T130" s="47"/>
      <c r="U130" s="47"/>
    </row>
    <row r="131" spans="4:21" x14ac:dyDescent="0.3">
      <c r="D131" s="773" t="s">
        <v>974</v>
      </c>
      <c r="E131" s="773"/>
      <c r="F131" s="773"/>
      <c r="G131" s="773"/>
      <c r="H131" s="410" t="s">
        <v>335</v>
      </c>
      <c r="I131" s="580">
        <v>51622052.034999996</v>
      </c>
      <c r="J131" s="580">
        <v>56807039.151999995</v>
      </c>
      <c r="K131" s="580">
        <v>63597817.631499998</v>
      </c>
    </row>
    <row r="132" spans="4:21" ht="18.75" customHeight="1" x14ac:dyDescent="0.3"/>
    <row r="133" spans="4:21" ht="17.25" customHeight="1" x14ac:dyDescent="0.3">
      <c r="D133" s="30" t="s">
        <v>1065</v>
      </c>
      <c r="E133" s="17"/>
      <c r="F133" s="17"/>
      <c r="G133" s="17"/>
      <c r="H133" s="17"/>
      <c r="I133" s="17"/>
      <c r="J133" s="17"/>
      <c r="K133" s="17"/>
    </row>
    <row r="134" spans="4:21" ht="30" customHeight="1" x14ac:dyDescent="0.3">
      <c r="D134" s="751"/>
      <c r="E134" s="751"/>
      <c r="F134" s="751"/>
      <c r="G134" s="751"/>
      <c r="H134" s="28" t="s">
        <v>218</v>
      </c>
      <c r="I134" s="462">
        <v>2021</v>
      </c>
      <c r="J134" s="462">
        <v>2022</v>
      </c>
      <c r="K134" s="462">
        <v>2023</v>
      </c>
    </row>
    <row r="135" spans="4:21" x14ac:dyDescent="0.3">
      <c r="D135" s="746" t="s">
        <v>332</v>
      </c>
      <c r="E135" s="746"/>
      <c r="F135" s="746"/>
      <c r="G135" s="746"/>
      <c r="H135" s="23" t="s">
        <v>335</v>
      </c>
      <c r="I135" s="93">
        <v>13508091.210000001</v>
      </c>
      <c r="J135" s="93">
        <v>20452170.489999998</v>
      </c>
      <c r="K135" s="93">
        <v>22961982.806299999</v>
      </c>
    </row>
    <row r="136" spans="4:21" x14ac:dyDescent="0.3">
      <c r="D136" s="753" t="s">
        <v>334</v>
      </c>
      <c r="E136" s="753"/>
      <c r="F136" s="753"/>
      <c r="G136" s="753"/>
      <c r="H136" s="104" t="s">
        <v>335</v>
      </c>
      <c r="I136" s="121">
        <v>11366891.25</v>
      </c>
      <c r="J136" s="121">
        <v>11606951.560000001</v>
      </c>
      <c r="K136" s="121">
        <v>13086210.8179</v>
      </c>
    </row>
    <row r="137" spans="4:21" x14ac:dyDescent="0.3">
      <c r="K137" s="47"/>
      <c r="L137" s="47"/>
      <c r="M137" s="47"/>
      <c r="N137" s="47"/>
      <c r="O137" s="47"/>
      <c r="P137" s="47"/>
      <c r="Q137" s="47"/>
      <c r="R137" s="47"/>
      <c r="S137" s="47"/>
      <c r="T137" s="47"/>
      <c r="U137" s="47"/>
    </row>
    <row r="138" spans="4:21" ht="16" x14ac:dyDescent="0.3">
      <c r="D138" s="30" t="s">
        <v>1084</v>
      </c>
      <c r="E138" s="30"/>
      <c r="F138" s="30"/>
      <c r="G138" s="30"/>
      <c r="H138" s="30"/>
      <c r="I138" s="30"/>
      <c r="J138" s="30"/>
      <c r="K138" s="30"/>
      <c r="L138" s="47"/>
      <c r="M138" s="47"/>
      <c r="N138" s="47"/>
      <c r="O138" s="47"/>
      <c r="P138" s="47"/>
      <c r="Q138" s="47"/>
      <c r="R138" s="47"/>
      <c r="S138" s="47"/>
      <c r="T138" s="47"/>
      <c r="U138" s="47"/>
    </row>
    <row r="139" spans="4:21" ht="27.75" customHeight="1" x14ac:dyDescent="0.3">
      <c r="D139" s="772"/>
      <c r="E139" s="772"/>
      <c r="F139" s="772"/>
      <c r="G139" s="772"/>
      <c r="H139" s="772"/>
      <c r="I139" s="28" t="s">
        <v>218</v>
      </c>
      <c r="J139" s="462">
        <v>2022</v>
      </c>
      <c r="K139" s="462">
        <v>2023</v>
      </c>
      <c r="L139" s="47"/>
      <c r="M139" s="47"/>
      <c r="N139" s="47"/>
      <c r="O139" s="47"/>
      <c r="P139" s="47"/>
      <c r="Q139" s="47"/>
      <c r="R139" s="47"/>
      <c r="S139" s="47"/>
      <c r="T139" s="47"/>
      <c r="U139" s="47"/>
    </row>
    <row r="140" spans="4:21" x14ac:dyDescent="0.3">
      <c r="D140" s="568" t="s">
        <v>961</v>
      </c>
      <c r="E140" s="568"/>
      <c r="F140" s="568"/>
      <c r="G140" s="568"/>
      <c r="H140" s="568"/>
      <c r="I140" s="568"/>
      <c r="J140" s="568"/>
      <c r="K140" s="568"/>
      <c r="L140" s="47"/>
      <c r="M140" s="47"/>
      <c r="N140" s="47"/>
      <c r="O140" s="47"/>
      <c r="P140" s="47"/>
      <c r="Q140" s="47"/>
      <c r="R140" s="47"/>
      <c r="S140" s="47"/>
      <c r="T140" s="47"/>
      <c r="U140" s="47"/>
    </row>
    <row r="141" spans="4:21" x14ac:dyDescent="0.3">
      <c r="D141" s="746" t="s">
        <v>975</v>
      </c>
      <c r="E141" s="746"/>
      <c r="F141" s="746"/>
      <c r="G141" s="746"/>
      <c r="H141" s="746"/>
      <c r="I141" s="93" t="s">
        <v>335</v>
      </c>
      <c r="J141" s="93">
        <v>331625.7</v>
      </c>
      <c r="K141" s="93">
        <v>326458.43461499998</v>
      </c>
      <c r="L141" s="47"/>
      <c r="M141" s="47"/>
      <c r="N141" s="47"/>
      <c r="O141" s="47"/>
      <c r="P141" s="47"/>
      <c r="Q141" s="47"/>
      <c r="R141" s="47"/>
      <c r="S141" s="47"/>
      <c r="T141" s="47"/>
      <c r="U141" s="47"/>
    </row>
    <row r="142" spans="4:21" x14ac:dyDescent="0.3">
      <c r="D142" s="746" t="s">
        <v>976</v>
      </c>
      <c r="E142" s="746"/>
      <c r="F142" s="746"/>
      <c r="G142" s="746"/>
      <c r="H142" s="746"/>
      <c r="I142" s="93" t="s">
        <v>335</v>
      </c>
      <c r="J142" s="93">
        <v>390907.53</v>
      </c>
      <c r="K142" s="93">
        <v>412424.69089199998</v>
      </c>
      <c r="L142" s="47"/>
      <c r="M142" s="47"/>
      <c r="N142" s="47"/>
      <c r="O142" s="47"/>
      <c r="P142" s="47"/>
      <c r="Q142" s="47"/>
      <c r="R142" s="47"/>
      <c r="S142" s="47"/>
      <c r="T142" s="47"/>
      <c r="U142" s="47"/>
    </row>
    <row r="143" spans="4:21" x14ac:dyDescent="0.3">
      <c r="D143" s="746" t="s">
        <v>977</v>
      </c>
      <c r="E143" s="746"/>
      <c r="F143" s="746"/>
      <c r="G143" s="746"/>
      <c r="H143" s="746"/>
      <c r="I143" s="93" t="s">
        <v>335</v>
      </c>
      <c r="J143" s="93">
        <v>737459.08</v>
      </c>
      <c r="K143" s="93">
        <v>916877.42720499996</v>
      </c>
      <c r="L143" s="47"/>
      <c r="M143" s="47"/>
      <c r="N143" s="47"/>
      <c r="O143" s="47"/>
      <c r="P143" s="47"/>
      <c r="Q143" s="47"/>
      <c r="R143" s="47"/>
      <c r="S143" s="47"/>
      <c r="T143" s="47"/>
      <c r="U143" s="47"/>
    </row>
    <row r="144" spans="4:21" x14ac:dyDescent="0.3">
      <c r="D144" s="746" t="s">
        <v>978</v>
      </c>
      <c r="E144" s="746"/>
      <c r="F144" s="746"/>
      <c r="G144" s="746"/>
      <c r="H144" s="746"/>
      <c r="I144" s="93" t="s">
        <v>335</v>
      </c>
      <c r="J144" s="93">
        <v>70109.59</v>
      </c>
      <c r="K144" s="93">
        <v>237840.84038400001</v>
      </c>
      <c r="L144" s="47"/>
      <c r="M144" s="47"/>
      <c r="N144" s="47"/>
      <c r="O144" s="47"/>
      <c r="P144" s="47"/>
      <c r="Q144" s="47"/>
      <c r="R144" s="47"/>
      <c r="S144" s="47"/>
      <c r="T144" s="47"/>
      <c r="U144" s="47"/>
    </row>
    <row r="145" spans="4:21" x14ac:dyDescent="0.3">
      <c r="D145" s="746" t="s">
        <v>979</v>
      </c>
      <c r="E145" s="746"/>
      <c r="F145" s="746"/>
      <c r="G145" s="746"/>
      <c r="H145" s="746"/>
      <c r="I145" s="93" t="s">
        <v>335</v>
      </c>
      <c r="J145" s="93" t="s">
        <v>980</v>
      </c>
      <c r="K145" s="93">
        <v>20950.8</v>
      </c>
      <c r="L145" s="47"/>
      <c r="M145" s="47"/>
      <c r="N145" s="47"/>
      <c r="O145" s="47"/>
      <c r="P145" s="47"/>
      <c r="Q145" s="47"/>
      <c r="R145" s="47"/>
      <c r="S145" s="47"/>
      <c r="T145" s="47"/>
      <c r="U145" s="47"/>
    </row>
    <row r="146" spans="4:21" x14ac:dyDescent="0.3">
      <c r="D146" s="770" t="s">
        <v>397</v>
      </c>
      <c r="E146" s="770"/>
      <c r="F146" s="770"/>
      <c r="G146" s="770"/>
      <c r="H146" s="770"/>
      <c r="I146" s="679" t="s">
        <v>335</v>
      </c>
      <c r="J146" s="679">
        <v>1545996.2240000002</v>
      </c>
      <c r="K146" s="679">
        <v>1914552.193096</v>
      </c>
      <c r="L146" s="47"/>
      <c r="M146" s="47"/>
      <c r="N146" s="47"/>
      <c r="O146" s="47"/>
      <c r="P146" s="47"/>
      <c r="Q146" s="47"/>
      <c r="R146" s="47"/>
      <c r="S146" s="47"/>
      <c r="T146" s="47"/>
      <c r="U146" s="47"/>
    </row>
    <row r="147" spans="4:21" x14ac:dyDescent="0.3">
      <c r="D147" s="568" t="s">
        <v>963</v>
      </c>
      <c r="E147" s="568"/>
      <c r="F147" s="568"/>
      <c r="G147" s="568"/>
      <c r="H147" s="568"/>
      <c r="I147" s="568"/>
      <c r="J147" s="568"/>
      <c r="K147" s="568"/>
      <c r="L147" s="47"/>
      <c r="M147" s="47"/>
      <c r="N147" s="47"/>
      <c r="O147" s="47"/>
      <c r="P147" s="47"/>
      <c r="Q147" s="47"/>
      <c r="R147" s="47"/>
      <c r="S147" s="47"/>
      <c r="T147" s="47"/>
      <c r="U147" s="47"/>
    </row>
    <row r="148" spans="4:21" x14ac:dyDescent="0.3">
      <c r="D148" s="746" t="s">
        <v>976</v>
      </c>
      <c r="E148" s="746"/>
      <c r="F148" s="746"/>
      <c r="G148" s="746"/>
      <c r="H148" s="746"/>
      <c r="I148" s="93" t="s">
        <v>335</v>
      </c>
      <c r="J148" s="93">
        <v>929960.49</v>
      </c>
      <c r="K148" s="93">
        <v>1021312.576583</v>
      </c>
      <c r="L148" s="47"/>
      <c r="M148" s="47"/>
      <c r="N148" s="47"/>
      <c r="O148" s="47"/>
      <c r="P148" s="47"/>
      <c r="Q148" s="47"/>
      <c r="R148" s="47"/>
      <c r="S148" s="47"/>
      <c r="T148" s="47"/>
      <c r="U148" s="47"/>
    </row>
    <row r="149" spans="4:21" x14ac:dyDescent="0.3">
      <c r="D149" s="746" t="s">
        <v>981</v>
      </c>
      <c r="E149" s="746"/>
      <c r="F149" s="746"/>
      <c r="G149" s="746"/>
      <c r="H149" s="746"/>
      <c r="I149" s="93" t="s">
        <v>335</v>
      </c>
      <c r="J149" s="93">
        <v>267018.59000000003</v>
      </c>
      <c r="K149" s="93">
        <v>264205.04836900003</v>
      </c>
      <c r="L149" s="47"/>
      <c r="M149" s="47"/>
      <c r="N149" s="47"/>
      <c r="O149" s="47"/>
      <c r="P149" s="47"/>
      <c r="Q149" s="47"/>
      <c r="R149" s="47"/>
      <c r="S149" s="47"/>
      <c r="T149" s="47"/>
      <c r="U149" s="47"/>
    </row>
    <row r="150" spans="4:21" x14ac:dyDescent="0.3">
      <c r="D150" s="770" t="s">
        <v>397</v>
      </c>
      <c r="E150" s="770"/>
      <c r="F150" s="770"/>
      <c r="G150" s="770"/>
      <c r="H150" s="770"/>
      <c r="I150" s="679" t="s">
        <v>335</v>
      </c>
      <c r="J150" s="679">
        <v>1196979.08</v>
      </c>
      <c r="K150" s="679">
        <v>1285517.6249520001</v>
      </c>
      <c r="L150" s="670"/>
      <c r="M150" s="47"/>
      <c r="N150" s="47"/>
      <c r="O150" s="47"/>
      <c r="P150" s="47"/>
      <c r="Q150" s="47"/>
      <c r="R150" s="47"/>
      <c r="S150" s="47"/>
      <c r="T150" s="47"/>
      <c r="U150" s="47"/>
    </row>
    <row r="151" spans="4:21" x14ac:dyDescent="0.3">
      <c r="D151" s="591" t="s">
        <v>1584</v>
      </c>
      <c r="E151" s="591"/>
      <c r="F151" s="591"/>
      <c r="G151" s="591"/>
      <c r="H151" s="591"/>
      <c r="I151" s="413" t="s">
        <v>335</v>
      </c>
      <c r="J151" s="559">
        <v>2742975.3040000005</v>
      </c>
      <c r="K151" s="559">
        <v>3200069.8180479999</v>
      </c>
      <c r="L151" s="47"/>
      <c r="M151" s="47"/>
      <c r="N151" s="47"/>
      <c r="O151" s="47"/>
      <c r="P151" s="47"/>
      <c r="Q151" s="47"/>
      <c r="R151" s="47"/>
      <c r="S151" s="47"/>
      <c r="T151" s="47"/>
      <c r="U151" s="47"/>
    </row>
    <row r="152" spans="4:21" x14ac:dyDescent="0.3">
      <c r="K152" s="47"/>
      <c r="L152" s="47"/>
      <c r="M152" s="47"/>
      <c r="N152" s="47"/>
      <c r="O152" s="47"/>
      <c r="P152" s="47"/>
      <c r="Q152" s="47"/>
      <c r="R152" s="47"/>
      <c r="S152" s="47"/>
      <c r="T152" s="47"/>
      <c r="U152" s="47"/>
    </row>
    <row r="153" spans="4:21" ht="16" x14ac:dyDescent="0.3">
      <c r="D153" s="30" t="s">
        <v>1085</v>
      </c>
      <c r="E153" s="30"/>
      <c r="F153" s="30"/>
      <c r="G153" s="30"/>
      <c r="H153" s="30"/>
      <c r="I153" s="30"/>
      <c r="J153" s="30"/>
      <c r="K153" s="30"/>
      <c r="L153" s="47"/>
      <c r="M153" s="47"/>
      <c r="N153" s="47"/>
      <c r="O153" s="47"/>
      <c r="P153" s="47"/>
      <c r="Q153" s="47"/>
      <c r="R153" s="47"/>
      <c r="S153" s="47"/>
      <c r="T153" s="47"/>
      <c r="U153" s="47"/>
    </row>
    <row r="154" spans="4:21" ht="26" x14ac:dyDescent="0.3">
      <c r="D154" s="771"/>
      <c r="E154" s="771"/>
      <c r="F154" s="771"/>
      <c r="G154" s="771"/>
      <c r="H154" s="28" t="s">
        <v>218</v>
      </c>
      <c r="I154" s="462">
        <v>2021</v>
      </c>
      <c r="J154" s="462">
        <v>2022</v>
      </c>
      <c r="K154" s="462">
        <v>2023</v>
      </c>
      <c r="L154" s="47"/>
      <c r="M154" s="47"/>
      <c r="N154" s="47"/>
      <c r="O154" s="47"/>
      <c r="P154" s="47"/>
      <c r="Q154" s="47"/>
      <c r="R154" s="47"/>
      <c r="S154" s="47"/>
      <c r="T154" s="47"/>
      <c r="U154" s="47"/>
    </row>
    <row r="155" spans="4:21" x14ac:dyDescent="0.3">
      <c r="D155" s="568" t="s">
        <v>961</v>
      </c>
      <c r="E155" s="568"/>
      <c r="F155" s="568"/>
      <c r="G155" s="568"/>
      <c r="H155" s="568"/>
      <c r="I155" s="568"/>
      <c r="J155" s="568"/>
      <c r="K155" s="568"/>
      <c r="L155" s="47"/>
      <c r="M155" s="47"/>
      <c r="N155" s="47"/>
      <c r="O155" s="47"/>
      <c r="P155" s="47"/>
      <c r="Q155" s="47"/>
      <c r="R155" s="47"/>
      <c r="S155" s="47"/>
      <c r="T155" s="47"/>
      <c r="U155" s="47"/>
    </row>
    <row r="156" spans="4:21" x14ac:dyDescent="0.3">
      <c r="D156" s="746" t="s">
        <v>982</v>
      </c>
      <c r="E156" s="746"/>
      <c r="F156" s="746"/>
      <c r="G156" s="746"/>
      <c r="H156" s="22" t="s">
        <v>335</v>
      </c>
      <c r="I156" s="93">
        <v>7841.39</v>
      </c>
      <c r="J156" s="93">
        <v>9066.59</v>
      </c>
      <c r="K156" s="93">
        <v>4096.4402399999999</v>
      </c>
      <c r="L156" s="47"/>
      <c r="M156" s="47"/>
      <c r="N156" s="47"/>
      <c r="O156" s="47"/>
      <c r="P156" s="47"/>
      <c r="Q156" s="47"/>
      <c r="R156" s="47"/>
      <c r="S156" s="47"/>
      <c r="T156" s="47"/>
      <c r="U156" s="47"/>
    </row>
    <row r="157" spans="4:21" x14ac:dyDescent="0.3">
      <c r="D157" s="746" t="s">
        <v>983</v>
      </c>
      <c r="E157" s="746"/>
      <c r="F157" s="746"/>
      <c r="G157" s="746"/>
      <c r="H157" s="22" t="s">
        <v>335</v>
      </c>
      <c r="I157" s="93">
        <v>2081.59</v>
      </c>
      <c r="J157" s="93">
        <v>1636.72</v>
      </c>
      <c r="K157" s="93">
        <v>560.91742999999997</v>
      </c>
      <c r="L157" s="47"/>
      <c r="M157" s="47"/>
      <c r="N157" s="47"/>
      <c r="O157" s="47"/>
      <c r="P157" s="47"/>
      <c r="Q157" s="47"/>
      <c r="R157" s="47"/>
      <c r="S157" s="47"/>
      <c r="T157" s="47"/>
      <c r="U157" s="47"/>
    </row>
    <row r="158" spans="4:21" x14ac:dyDescent="0.3">
      <c r="D158" s="746" t="s">
        <v>984</v>
      </c>
      <c r="E158" s="746"/>
      <c r="F158" s="746"/>
      <c r="G158" s="746"/>
      <c r="H158" s="22" t="s">
        <v>335</v>
      </c>
      <c r="I158" s="93">
        <v>231.93</v>
      </c>
      <c r="J158" s="93">
        <v>233.52</v>
      </c>
      <c r="K158" s="93">
        <v>89.647766000000004</v>
      </c>
      <c r="L158" s="47"/>
      <c r="M158" s="47"/>
      <c r="N158" s="47"/>
      <c r="O158" s="47"/>
      <c r="P158" s="47"/>
      <c r="Q158" s="47"/>
      <c r="R158" s="47"/>
      <c r="S158" s="47"/>
      <c r="T158" s="47"/>
      <c r="U158" s="47"/>
    </row>
    <row r="159" spans="4:21" x14ac:dyDescent="0.3">
      <c r="D159" s="746" t="s">
        <v>985</v>
      </c>
      <c r="E159" s="746"/>
      <c r="F159" s="746"/>
      <c r="G159" s="746"/>
      <c r="H159" s="22" t="s">
        <v>335</v>
      </c>
      <c r="I159" s="93">
        <v>73.459999999999994</v>
      </c>
      <c r="J159" s="93">
        <v>20.41</v>
      </c>
      <c r="K159" s="93">
        <v>111.902286</v>
      </c>
      <c r="L159" s="47"/>
      <c r="M159" s="47"/>
      <c r="N159" s="47"/>
      <c r="O159" s="47"/>
      <c r="P159" s="47"/>
      <c r="Q159" s="47"/>
      <c r="R159" s="47"/>
      <c r="S159" s="47"/>
      <c r="T159" s="47"/>
      <c r="U159" s="47"/>
    </row>
    <row r="160" spans="4:21" x14ac:dyDescent="0.3">
      <c r="D160" s="759" t="s">
        <v>397</v>
      </c>
      <c r="E160" s="759"/>
      <c r="F160" s="759"/>
      <c r="G160" s="759"/>
      <c r="H160" s="22" t="s">
        <v>335</v>
      </c>
      <c r="I160" s="93">
        <v>10228.369999999999</v>
      </c>
      <c r="J160" s="93">
        <v>10957.24</v>
      </c>
      <c r="K160" s="93">
        <v>4858.9077219999999</v>
      </c>
      <c r="L160" s="47"/>
      <c r="M160" s="47"/>
      <c r="N160" s="47"/>
      <c r="O160" s="47"/>
      <c r="P160" s="47"/>
      <c r="Q160" s="47"/>
      <c r="R160" s="47"/>
      <c r="S160" s="47"/>
      <c r="T160" s="47"/>
      <c r="U160" s="47"/>
    </row>
    <row r="161" spans="4:21" x14ac:dyDescent="0.3">
      <c r="D161" s="746" t="s">
        <v>986</v>
      </c>
      <c r="E161" s="746"/>
      <c r="F161" s="746"/>
      <c r="G161" s="746"/>
      <c r="H161" s="22" t="s">
        <v>988</v>
      </c>
      <c r="I161" s="93">
        <v>73.91</v>
      </c>
      <c r="J161" s="93">
        <v>125.88</v>
      </c>
      <c r="K161" s="93">
        <v>133.66999999999999</v>
      </c>
      <c r="L161" s="47"/>
      <c r="M161" s="47"/>
      <c r="N161" s="47"/>
      <c r="O161" s="47"/>
      <c r="P161" s="47"/>
      <c r="Q161" s="47"/>
      <c r="R161" s="47"/>
      <c r="S161" s="47"/>
      <c r="T161" s="47"/>
      <c r="U161" s="47"/>
    </row>
    <row r="162" spans="4:21" x14ac:dyDescent="0.3">
      <c r="D162" s="568" t="s">
        <v>963</v>
      </c>
      <c r="E162" s="568"/>
      <c r="F162" s="568"/>
      <c r="G162" s="568"/>
      <c r="H162" s="568"/>
      <c r="I162" s="568"/>
      <c r="J162" s="568"/>
      <c r="K162" s="568"/>
      <c r="L162" s="47"/>
      <c r="M162" s="47"/>
      <c r="N162" s="47"/>
      <c r="O162" s="47"/>
      <c r="P162" s="47"/>
      <c r="Q162" s="47"/>
      <c r="R162" s="47"/>
      <c r="S162" s="47"/>
      <c r="T162" s="47"/>
      <c r="U162" s="47"/>
    </row>
    <row r="163" spans="4:21" x14ac:dyDescent="0.3">
      <c r="D163" s="746" t="s">
        <v>1585</v>
      </c>
      <c r="E163" s="746"/>
      <c r="F163" s="746"/>
      <c r="G163" s="746"/>
      <c r="H163" s="22" t="s">
        <v>335</v>
      </c>
      <c r="I163" s="93">
        <v>6534.16</v>
      </c>
      <c r="J163" s="93">
        <v>3177.4859999999999</v>
      </c>
      <c r="K163" s="93">
        <v>2982.753479</v>
      </c>
      <c r="L163" s="47"/>
      <c r="M163" s="47"/>
      <c r="N163" s="47"/>
      <c r="O163" s="47"/>
      <c r="P163" s="47"/>
      <c r="Q163" s="47"/>
      <c r="R163" s="47"/>
      <c r="S163" s="47"/>
      <c r="T163" s="47"/>
      <c r="U163" s="47"/>
    </row>
    <row r="164" spans="4:21" x14ac:dyDescent="0.3">
      <c r="D164" s="746" t="s">
        <v>987</v>
      </c>
      <c r="E164" s="746"/>
      <c r="F164" s="746"/>
      <c r="G164" s="746"/>
      <c r="H164" s="22" t="s">
        <v>988</v>
      </c>
      <c r="I164" s="93">
        <v>12.212999999999999</v>
      </c>
      <c r="J164" s="93">
        <v>11.188330000000001</v>
      </c>
      <c r="K164" s="93">
        <v>12.77469</v>
      </c>
      <c r="L164" s="47"/>
      <c r="M164" s="47"/>
      <c r="N164" s="47"/>
      <c r="O164" s="47"/>
      <c r="P164" s="47"/>
      <c r="Q164" s="47"/>
      <c r="R164" s="47"/>
      <c r="S164" s="47"/>
      <c r="T164" s="47"/>
      <c r="U164" s="47"/>
    </row>
    <row r="165" spans="4:21" x14ac:dyDescent="0.3">
      <c r="D165" s="768" t="s">
        <v>1596</v>
      </c>
      <c r="E165" s="768"/>
      <c r="F165" s="768"/>
      <c r="G165" s="768"/>
      <c r="H165" s="413" t="s">
        <v>335</v>
      </c>
      <c r="I165" s="559">
        <v>16762.53</v>
      </c>
      <c r="J165" s="559">
        <v>14134.725999999999</v>
      </c>
      <c r="K165" s="559">
        <v>7841.6634789999998</v>
      </c>
      <c r="L165" s="47"/>
      <c r="M165" s="47"/>
      <c r="N165" s="47"/>
      <c r="O165" s="47"/>
      <c r="P165" s="47"/>
      <c r="Q165" s="47"/>
      <c r="R165" s="47"/>
      <c r="S165" s="47"/>
      <c r="T165" s="47"/>
      <c r="U165" s="47"/>
    </row>
    <row r="166" spans="4:21" x14ac:dyDescent="0.3">
      <c r="M166" s="47"/>
      <c r="N166" s="47"/>
      <c r="O166" s="47"/>
      <c r="P166" s="47"/>
      <c r="Q166" s="47"/>
      <c r="R166" s="47"/>
      <c r="S166" s="47"/>
      <c r="T166" s="47"/>
      <c r="U166" s="47"/>
    </row>
    <row r="167" spans="4:21" ht="16" x14ac:dyDescent="0.3">
      <c r="D167" s="30" t="s">
        <v>1086</v>
      </c>
      <c r="E167" s="30"/>
      <c r="F167" s="30"/>
      <c r="G167" s="30"/>
      <c r="H167" s="30"/>
      <c r="I167" s="30"/>
      <c r="J167" s="30"/>
      <c r="K167" s="30"/>
      <c r="M167" s="47"/>
      <c r="N167" s="47"/>
      <c r="O167" s="47"/>
      <c r="P167" s="47"/>
      <c r="Q167" s="47"/>
      <c r="R167" s="47"/>
      <c r="S167" s="47"/>
      <c r="T167" s="47"/>
      <c r="U167" s="47"/>
    </row>
    <row r="168" spans="4:21" ht="26" x14ac:dyDescent="0.3">
      <c r="I168" s="28" t="s">
        <v>218</v>
      </c>
      <c r="J168" s="462">
        <v>2022</v>
      </c>
      <c r="K168" s="462">
        <v>2023</v>
      </c>
      <c r="M168" s="47"/>
      <c r="N168" s="47"/>
      <c r="O168" s="47"/>
      <c r="P168" s="47"/>
      <c r="Q168" s="47"/>
      <c r="R168" s="47"/>
      <c r="S168" s="47"/>
      <c r="T168" s="47"/>
      <c r="U168" s="47"/>
    </row>
    <row r="169" spans="4:21" x14ac:dyDescent="0.3">
      <c r="D169" s="568" t="s">
        <v>961</v>
      </c>
      <c r="E169" s="568"/>
      <c r="F169" s="568"/>
      <c r="G169" s="568"/>
      <c r="H169" s="568"/>
      <c r="I169" s="568"/>
      <c r="J169" s="568"/>
      <c r="K169" s="568"/>
      <c r="M169" s="47"/>
      <c r="N169" s="47"/>
      <c r="O169" s="47"/>
      <c r="P169" s="47"/>
      <c r="Q169" s="47"/>
      <c r="R169" s="47"/>
      <c r="S169" s="47"/>
      <c r="T169" s="47"/>
      <c r="U169" s="47"/>
    </row>
    <row r="170" spans="4:21" x14ac:dyDescent="0.3">
      <c r="D170" s="767" t="s">
        <v>314</v>
      </c>
      <c r="E170" s="767"/>
      <c r="F170" s="767"/>
      <c r="G170" s="767"/>
      <c r="H170" s="767"/>
      <c r="I170" s="22" t="s">
        <v>335</v>
      </c>
      <c r="J170" s="93">
        <v>28363224.43</v>
      </c>
      <c r="K170" s="93">
        <v>33679969.483641997</v>
      </c>
      <c r="M170" s="47"/>
      <c r="N170" s="47"/>
      <c r="O170" s="47"/>
      <c r="P170" s="47"/>
      <c r="Q170" s="47"/>
      <c r="R170" s="47"/>
      <c r="S170" s="47"/>
      <c r="T170" s="47"/>
      <c r="U170" s="47"/>
    </row>
    <row r="171" spans="4:21" x14ac:dyDescent="0.3">
      <c r="D171" s="746" t="s">
        <v>325</v>
      </c>
      <c r="E171" s="746"/>
      <c r="F171" s="746"/>
      <c r="G171" s="746"/>
      <c r="H171" s="746"/>
      <c r="I171" s="22" t="s">
        <v>335</v>
      </c>
      <c r="J171" s="93">
        <v>13808303.1</v>
      </c>
      <c r="K171" s="93">
        <v>14879888.565525001</v>
      </c>
      <c r="M171" s="47"/>
      <c r="N171" s="47"/>
      <c r="O171" s="47"/>
      <c r="P171" s="47"/>
      <c r="Q171" s="47"/>
      <c r="R171" s="47"/>
      <c r="S171" s="47"/>
      <c r="T171" s="47"/>
      <c r="U171" s="47"/>
    </row>
    <row r="172" spans="4:21" x14ac:dyDescent="0.3">
      <c r="D172" s="746" t="s">
        <v>327</v>
      </c>
      <c r="E172" s="746"/>
      <c r="F172" s="746"/>
      <c r="G172" s="746"/>
      <c r="H172" s="746"/>
      <c r="I172" s="22" t="s">
        <v>335</v>
      </c>
      <c r="J172" s="93">
        <v>40283.879999999997</v>
      </c>
      <c r="K172" s="93">
        <v>42284.079483000001</v>
      </c>
      <c r="M172" s="47"/>
      <c r="N172" s="47"/>
      <c r="O172" s="47"/>
      <c r="P172" s="47"/>
      <c r="Q172" s="47"/>
      <c r="R172" s="47"/>
      <c r="S172" s="47"/>
      <c r="T172" s="47"/>
      <c r="U172" s="47"/>
    </row>
    <row r="173" spans="4:21" x14ac:dyDescent="0.3">
      <c r="D173" s="769" t="s">
        <v>397</v>
      </c>
      <c r="E173" s="769"/>
      <c r="F173" s="769"/>
      <c r="G173" s="769"/>
      <c r="H173" s="769"/>
      <c r="I173" s="463" t="s">
        <v>335</v>
      </c>
      <c r="J173" s="571">
        <v>42211811.410000004</v>
      </c>
      <c r="K173" s="571">
        <v>48602142.128650002</v>
      </c>
      <c r="M173" s="47"/>
      <c r="N173" s="47"/>
      <c r="O173" s="47"/>
      <c r="P173" s="47"/>
      <c r="Q173" s="47"/>
      <c r="R173" s="47"/>
      <c r="S173" s="47"/>
      <c r="T173" s="47"/>
      <c r="U173" s="47"/>
    </row>
    <row r="174" spans="4:21" x14ac:dyDescent="0.3">
      <c r="D174" s="568" t="s">
        <v>963</v>
      </c>
      <c r="E174" s="568"/>
      <c r="F174" s="568"/>
      <c r="G174" s="568"/>
      <c r="H174" s="568"/>
      <c r="I174" s="568"/>
      <c r="J174" s="568"/>
      <c r="K174" s="568"/>
      <c r="M174" s="47"/>
      <c r="N174" s="47"/>
      <c r="O174" s="47"/>
      <c r="P174" s="47"/>
      <c r="Q174" s="47"/>
      <c r="R174" s="47"/>
      <c r="S174" s="47"/>
      <c r="T174" s="47"/>
      <c r="U174" s="47"/>
    </row>
    <row r="175" spans="4:21" x14ac:dyDescent="0.3">
      <c r="D175" s="767" t="s">
        <v>314</v>
      </c>
      <c r="E175" s="767"/>
      <c r="F175" s="767"/>
      <c r="G175" s="767"/>
      <c r="H175" s="767"/>
      <c r="I175" s="22" t="s">
        <v>335</v>
      </c>
      <c r="J175" s="93">
        <v>5801941.9400000004</v>
      </c>
      <c r="K175" s="93">
        <v>5406497.5335919997</v>
      </c>
      <c r="M175" s="47"/>
      <c r="N175" s="47"/>
      <c r="O175" s="47"/>
      <c r="P175" s="47"/>
      <c r="Q175" s="47"/>
      <c r="R175" s="47"/>
      <c r="S175" s="47"/>
      <c r="T175" s="47"/>
      <c r="U175" s="47"/>
    </row>
    <row r="176" spans="4:21" x14ac:dyDescent="0.3">
      <c r="D176" s="746" t="s">
        <v>325</v>
      </c>
      <c r="E176" s="746"/>
      <c r="F176" s="746"/>
      <c r="G176" s="746"/>
      <c r="H176" s="746"/>
      <c r="I176" s="22" t="s">
        <v>335</v>
      </c>
      <c r="J176" s="93">
        <v>4664159.87</v>
      </c>
      <c r="K176" s="93">
        <v>4745367.4930659998</v>
      </c>
      <c r="M176" s="47"/>
      <c r="N176" s="47"/>
      <c r="O176" s="47"/>
      <c r="P176" s="47"/>
      <c r="Q176" s="47"/>
      <c r="R176" s="47"/>
      <c r="S176" s="47"/>
      <c r="T176" s="47"/>
      <c r="U176" s="47"/>
    </row>
    <row r="177" spans="4:21" x14ac:dyDescent="0.3">
      <c r="D177" s="769" t="s">
        <v>397</v>
      </c>
      <c r="E177" s="769"/>
      <c r="F177" s="769"/>
      <c r="G177" s="769"/>
      <c r="H177" s="769"/>
      <c r="I177" s="463" t="s">
        <v>335</v>
      </c>
      <c r="J177" s="571">
        <v>10466101.810000001</v>
      </c>
      <c r="K177" s="571">
        <v>10151865.026657999</v>
      </c>
      <c r="M177" s="47"/>
      <c r="N177" s="47"/>
      <c r="O177" s="47"/>
      <c r="P177" s="47"/>
      <c r="Q177" s="47"/>
      <c r="R177" s="47"/>
      <c r="S177" s="47"/>
      <c r="T177" s="47"/>
      <c r="U177" s="47"/>
    </row>
    <row r="178" spans="4:21" x14ac:dyDescent="0.3">
      <c r="D178" s="568" t="s">
        <v>993</v>
      </c>
      <c r="E178" s="568"/>
      <c r="F178" s="568"/>
      <c r="G178" s="568"/>
      <c r="H178" s="568"/>
      <c r="I178" s="568"/>
      <c r="J178" s="568"/>
      <c r="K178" s="568"/>
      <c r="M178" s="47"/>
      <c r="N178" s="47"/>
      <c r="O178" s="47"/>
      <c r="P178" s="47"/>
      <c r="Q178" s="47"/>
      <c r="R178" s="47"/>
      <c r="S178" s="47"/>
      <c r="T178" s="47"/>
      <c r="U178" s="47"/>
    </row>
    <row r="179" spans="4:21" x14ac:dyDescent="0.3">
      <c r="D179" s="767" t="s">
        <v>314</v>
      </c>
      <c r="E179" s="767"/>
      <c r="F179" s="767"/>
      <c r="G179" s="767"/>
      <c r="H179" s="767"/>
      <c r="I179" s="22" t="s">
        <v>335</v>
      </c>
      <c r="J179" s="93" t="s">
        <v>231</v>
      </c>
      <c r="K179" s="93">
        <v>871248.50985522487</v>
      </c>
      <c r="M179" s="47"/>
      <c r="N179" s="47"/>
      <c r="O179" s="47"/>
      <c r="P179" s="47"/>
      <c r="Q179" s="47"/>
      <c r="R179" s="47"/>
      <c r="S179" s="47"/>
      <c r="T179" s="47"/>
      <c r="U179" s="47"/>
    </row>
    <row r="180" spans="4:21" x14ac:dyDescent="0.3">
      <c r="D180" s="746" t="s">
        <v>325</v>
      </c>
      <c r="E180" s="746"/>
      <c r="F180" s="746"/>
      <c r="G180" s="746"/>
      <c r="H180" s="746"/>
      <c r="I180" s="22" t="s">
        <v>335</v>
      </c>
      <c r="J180" s="93" t="s">
        <v>231</v>
      </c>
      <c r="K180" s="93">
        <v>311586.92319032142</v>
      </c>
      <c r="M180" s="47"/>
      <c r="N180" s="47"/>
      <c r="O180" s="47"/>
      <c r="P180" s="47"/>
      <c r="Q180" s="47"/>
      <c r="R180" s="47"/>
      <c r="S180" s="47"/>
      <c r="T180" s="47"/>
      <c r="U180" s="47"/>
    </row>
    <row r="181" spans="4:21" x14ac:dyDescent="0.3">
      <c r="D181" s="746" t="s">
        <v>327</v>
      </c>
      <c r="E181" s="746"/>
      <c r="F181" s="746"/>
      <c r="G181" s="746"/>
      <c r="H181" s="746"/>
      <c r="I181" s="22" t="s">
        <v>335</v>
      </c>
      <c r="J181" s="93" t="s">
        <v>231</v>
      </c>
      <c r="K181" s="671">
        <v>40.80577717068013</v>
      </c>
      <c r="M181" s="47"/>
      <c r="N181" s="47"/>
      <c r="O181" s="47"/>
      <c r="P181" s="47"/>
      <c r="Q181" s="47"/>
      <c r="R181" s="47"/>
      <c r="S181" s="47"/>
      <c r="T181" s="47"/>
      <c r="U181" s="47"/>
    </row>
    <row r="182" spans="4:21" x14ac:dyDescent="0.3">
      <c r="D182" s="759" t="s">
        <v>397</v>
      </c>
      <c r="E182" s="759"/>
      <c r="F182" s="759"/>
      <c r="G182" s="759"/>
      <c r="H182" s="759"/>
      <c r="I182" s="592" t="s">
        <v>335</v>
      </c>
      <c r="J182" s="572" t="s">
        <v>231</v>
      </c>
      <c r="K182" s="671">
        <v>1182876.238822717</v>
      </c>
      <c r="M182" s="47"/>
      <c r="N182" s="47"/>
      <c r="O182" s="47"/>
      <c r="P182" s="47"/>
      <c r="Q182" s="47"/>
      <c r="R182" s="47"/>
      <c r="S182" s="47"/>
      <c r="T182" s="47"/>
      <c r="U182" s="47"/>
    </row>
    <row r="183" spans="4:21" x14ac:dyDescent="0.3">
      <c r="D183" s="760" t="s">
        <v>1586</v>
      </c>
      <c r="E183" s="760"/>
      <c r="F183" s="760"/>
      <c r="G183" s="760"/>
      <c r="H183" s="760"/>
      <c r="I183" s="413" t="s">
        <v>335</v>
      </c>
      <c r="J183" s="559">
        <v>52677913.220000006</v>
      </c>
      <c r="K183" s="559">
        <v>59936883.394130714</v>
      </c>
      <c r="M183" s="47"/>
      <c r="N183" s="47"/>
      <c r="O183" s="47"/>
      <c r="P183" s="47"/>
      <c r="Q183" s="47"/>
      <c r="R183" s="47"/>
      <c r="S183" s="47"/>
      <c r="T183" s="47"/>
      <c r="U183" s="47"/>
    </row>
    <row r="185" spans="4:21" ht="14.5" customHeight="1" x14ac:dyDescent="0.3">
      <c r="D185" s="54"/>
      <c r="E185" s="54"/>
      <c r="F185" s="54"/>
      <c r="G185" s="54"/>
      <c r="H185" s="49"/>
      <c r="I185" s="49"/>
      <c r="J185" s="49"/>
      <c r="K185" s="49"/>
    </row>
    <row r="186" spans="4:21" ht="19.5" customHeight="1" x14ac:dyDescent="0.3">
      <c r="D186" s="54"/>
      <c r="E186" s="49"/>
      <c r="F186" s="49"/>
      <c r="G186" s="49"/>
      <c r="H186" s="49"/>
      <c r="I186" s="49"/>
      <c r="J186" s="49"/>
      <c r="K186" s="49"/>
    </row>
    <row r="187" spans="4:21" ht="318.75" customHeight="1" x14ac:dyDescent="0.3">
      <c r="D187" s="761"/>
      <c r="E187" s="761"/>
      <c r="F187" s="761"/>
      <c r="G187" s="761"/>
      <c r="H187" s="761"/>
      <c r="I187" s="761"/>
      <c r="J187" s="761"/>
      <c r="K187" s="761"/>
      <c r="L187" s="761"/>
      <c r="M187" s="761"/>
      <c r="N187" s="761"/>
      <c r="O187" s="761"/>
      <c r="P187" s="761"/>
      <c r="Q187" s="761"/>
    </row>
    <row r="188" spans="4:21" x14ac:dyDescent="0.3">
      <c r="D188" s="581"/>
      <c r="E188" s="581"/>
      <c r="F188" s="581"/>
      <c r="G188" s="581"/>
      <c r="H188" s="581"/>
      <c r="I188" s="581"/>
      <c r="J188" s="581"/>
      <c r="K188" s="581"/>
      <c r="L188" s="581"/>
      <c r="M188" s="581"/>
      <c r="N188" s="581"/>
      <c r="O188" s="581"/>
      <c r="P188" s="581"/>
      <c r="Q188" s="581"/>
    </row>
    <row r="189" spans="4:21" x14ac:dyDescent="0.3">
      <c r="D189" s="581"/>
      <c r="E189" s="581"/>
      <c r="F189" s="581"/>
      <c r="G189" s="581"/>
      <c r="H189" s="581"/>
      <c r="I189" s="581"/>
      <c r="J189" s="581"/>
      <c r="K189" s="581"/>
      <c r="L189" s="581"/>
      <c r="M189" s="581"/>
      <c r="N189" s="581"/>
      <c r="O189" s="581"/>
      <c r="P189" s="581"/>
      <c r="Q189" s="581"/>
    </row>
    <row r="190" spans="4:21" ht="18.5" x14ac:dyDescent="0.3">
      <c r="D190" s="762" t="s">
        <v>1587</v>
      </c>
      <c r="E190" s="762"/>
      <c r="F190" s="762"/>
      <c r="G190" s="762"/>
      <c r="H190" s="762"/>
      <c r="I190" s="762"/>
      <c r="J190" s="762"/>
      <c r="K190" s="762"/>
      <c r="L190" s="762"/>
      <c r="M190" s="762"/>
      <c r="N190" s="762"/>
      <c r="O190" s="762"/>
      <c r="P190" s="762"/>
      <c r="Q190" s="762"/>
      <c r="R190" s="47"/>
      <c r="S190" s="47"/>
      <c r="T190" s="47"/>
      <c r="U190" s="47"/>
    </row>
    <row r="191" spans="4:21" ht="18.5" x14ac:dyDescent="0.3">
      <c r="D191" s="668" t="s">
        <v>1582</v>
      </c>
      <c r="E191" s="668"/>
      <c r="F191" s="668"/>
      <c r="G191" s="668"/>
      <c r="H191" s="668"/>
      <c r="I191" s="668"/>
      <c r="J191" s="668"/>
      <c r="K191" s="668"/>
      <c r="L191" s="668"/>
      <c r="M191" s="668"/>
      <c r="N191" s="668"/>
      <c r="O191" s="668"/>
      <c r="P191" s="668"/>
      <c r="Q191" s="668"/>
      <c r="R191" s="47"/>
      <c r="S191" s="47"/>
      <c r="T191" s="47"/>
      <c r="U191" s="47"/>
    </row>
    <row r="193" spans="4:18" ht="15.75" customHeight="1" x14ac:dyDescent="0.3">
      <c r="D193" s="766" t="s">
        <v>1588</v>
      </c>
      <c r="E193" s="766"/>
      <c r="F193" s="766"/>
      <c r="G193" s="766"/>
      <c r="H193" s="766"/>
      <c r="I193" s="766"/>
      <c r="J193" s="766"/>
      <c r="K193" s="766"/>
      <c r="L193" s="766"/>
      <c r="M193" s="766"/>
    </row>
    <row r="194" spans="4:18" ht="27.75" customHeight="1" x14ac:dyDescent="0.3">
      <c r="D194" s="758"/>
      <c r="E194" s="758"/>
      <c r="F194" s="758"/>
      <c r="G194" s="758"/>
      <c r="H194" s="758"/>
      <c r="I194" s="758"/>
      <c r="J194" s="28" t="s">
        <v>218</v>
      </c>
      <c r="K194" s="462">
        <v>2021</v>
      </c>
      <c r="L194" s="462">
        <v>2022</v>
      </c>
      <c r="M194" s="462">
        <v>2023</v>
      </c>
    </row>
    <row r="195" spans="4:18" ht="16" x14ac:dyDescent="0.3">
      <c r="D195" s="746" t="s">
        <v>1087</v>
      </c>
      <c r="E195" s="746"/>
      <c r="F195" s="746"/>
      <c r="G195" s="746"/>
      <c r="H195" s="746"/>
      <c r="I195" s="746"/>
      <c r="J195" s="22" t="s">
        <v>335</v>
      </c>
      <c r="K195" s="93">
        <v>1575402.91</v>
      </c>
      <c r="L195" s="93">
        <v>1699596.8810000001</v>
      </c>
      <c r="M195" s="93">
        <v>1786462.1841</v>
      </c>
    </row>
    <row r="196" spans="4:18" ht="16" x14ac:dyDescent="0.3">
      <c r="D196" s="746" t="s">
        <v>1088</v>
      </c>
      <c r="E196" s="746"/>
      <c r="F196" s="746"/>
      <c r="G196" s="746"/>
      <c r="H196" s="746"/>
      <c r="I196" s="746"/>
      <c r="J196" s="22" t="s">
        <v>335</v>
      </c>
      <c r="K196" s="93">
        <v>205599.65163000001</v>
      </c>
      <c r="L196" s="93">
        <v>238730.24299999999</v>
      </c>
      <c r="M196" s="93">
        <v>432491.53710000002</v>
      </c>
    </row>
    <row r="197" spans="4:18" ht="16" x14ac:dyDescent="0.3">
      <c r="D197" s="746" t="s">
        <v>1089</v>
      </c>
      <c r="E197" s="746"/>
      <c r="F197" s="746"/>
      <c r="G197" s="746"/>
      <c r="H197" s="746"/>
      <c r="I197" s="746"/>
      <c r="J197" s="22" t="s">
        <v>335</v>
      </c>
      <c r="K197" s="93">
        <v>604532.331595</v>
      </c>
      <c r="L197" s="93">
        <v>786594.87099999993</v>
      </c>
      <c r="M197" s="93">
        <v>960165.29680000001</v>
      </c>
    </row>
    <row r="198" spans="4:18" x14ac:dyDescent="0.3">
      <c r="D198" s="746" t="s">
        <v>1074</v>
      </c>
      <c r="E198" s="746"/>
      <c r="F198" s="746"/>
      <c r="G198" s="746"/>
      <c r="H198" s="746"/>
      <c r="I198" s="746"/>
      <c r="J198" s="22" t="s">
        <v>335</v>
      </c>
      <c r="K198" s="93">
        <v>12127.282999999999</v>
      </c>
      <c r="L198" s="93">
        <v>15896.807000000001</v>
      </c>
      <c r="M198" s="93">
        <v>20950.8</v>
      </c>
    </row>
    <row r="199" spans="4:18" x14ac:dyDescent="0.3">
      <c r="D199" s="757" t="s">
        <v>1589</v>
      </c>
      <c r="E199" s="757" t="s">
        <v>98</v>
      </c>
      <c r="F199" s="757"/>
      <c r="G199" s="757"/>
      <c r="H199" s="757"/>
      <c r="I199" s="515"/>
      <c r="J199" s="515" t="s">
        <v>335</v>
      </c>
      <c r="K199" s="595">
        <v>2397662.1762249996</v>
      </c>
      <c r="L199" s="595">
        <v>2742975.3</v>
      </c>
      <c r="M199" s="595">
        <v>3200069.818</v>
      </c>
    </row>
    <row r="200" spans="4:18" ht="16" x14ac:dyDescent="0.3">
      <c r="D200" s="746" t="s">
        <v>1090</v>
      </c>
      <c r="E200" s="746"/>
      <c r="F200" s="746"/>
      <c r="G200" s="746"/>
      <c r="H200" s="746"/>
      <c r="I200" s="746"/>
      <c r="J200" s="543" t="s">
        <v>18</v>
      </c>
      <c r="K200" s="484">
        <v>7.0000000000000007E-2</v>
      </c>
      <c r="L200" s="484">
        <v>0.09</v>
      </c>
      <c r="M200" s="484">
        <v>0.13515065660983025</v>
      </c>
    </row>
    <row r="201" spans="4:18" ht="14.25" customHeight="1" x14ac:dyDescent="0.3">
      <c r="D201" s="747" t="s">
        <v>1091</v>
      </c>
      <c r="E201" s="747"/>
      <c r="F201" s="747"/>
      <c r="G201" s="747"/>
      <c r="H201" s="747"/>
      <c r="I201" s="747"/>
      <c r="J201" s="104" t="s">
        <v>18</v>
      </c>
      <c r="K201" s="593">
        <v>1</v>
      </c>
      <c r="L201" s="593">
        <v>1</v>
      </c>
      <c r="M201" s="593">
        <v>1</v>
      </c>
    </row>
    <row r="202" spans="4:18" ht="13.5" customHeight="1" x14ac:dyDescent="0.3">
      <c r="D202" s="173"/>
      <c r="E202" s="173"/>
      <c r="F202" s="173"/>
      <c r="G202" s="173"/>
      <c r="H202" s="211"/>
      <c r="I202" s="576"/>
      <c r="J202" s="576"/>
      <c r="K202" s="576"/>
    </row>
    <row r="203" spans="4:18" ht="13.5" customHeight="1" x14ac:dyDescent="0.3">
      <c r="D203" s="173"/>
      <c r="E203" s="173"/>
      <c r="F203" s="173"/>
      <c r="G203" s="173"/>
      <c r="H203" s="211"/>
      <c r="I203" s="576"/>
      <c r="J203" s="576"/>
      <c r="K203" s="576"/>
    </row>
    <row r="204" spans="4:18" ht="19.5" customHeight="1" x14ac:dyDescent="0.3"/>
    <row r="205" spans="4:18" ht="227.5" customHeight="1" x14ac:dyDescent="0.3">
      <c r="D205" s="320"/>
      <c r="E205" s="320"/>
      <c r="F205" s="320"/>
      <c r="G205" s="320"/>
      <c r="H205" s="320"/>
      <c r="I205" s="320"/>
      <c r="J205" s="320"/>
      <c r="K205" s="320"/>
      <c r="L205" s="320"/>
      <c r="M205" s="320"/>
      <c r="N205" s="320"/>
      <c r="O205" s="320"/>
      <c r="P205" s="320"/>
      <c r="Q205" s="320"/>
      <c r="R205" s="68"/>
    </row>
    <row r="208" spans="4:18" ht="18" customHeight="1" x14ac:dyDescent="0.3">
      <c r="D208" s="765" t="s">
        <v>336</v>
      </c>
      <c r="E208" s="765"/>
      <c r="F208" s="765"/>
      <c r="G208" s="765"/>
      <c r="H208" s="765"/>
      <c r="I208" s="765"/>
      <c r="J208" s="765"/>
      <c r="K208" s="765"/>
      <c r="L208" s="765"/>
      <c r="M208" s="765"/>
      <c r="N208" s="765"/>
      <c r="O208" s="765"/>
      <c r="P208" s="765"/>
      <c r="Q208" s="765"/>
    </row>
    <row r="209" spans="4:18" ht="16" x14ac:dyDescent="0.4">
      <c r="D209" s="47"/>
      <c r="E209" s="47"/>
      <c r="F209" s="47"/>
      <c r="G209" s="47"/>
      <c r="O209" s="50"/>
      <c r="P209" s="50"/>
      <c r="Q209" s="50"/>
    </row>
    <row r="210" spans="4:18" ht="16" x14ac:dyDescent="0.4">
      <c r="D210" s="30" t="s">
        <v>338</v>
      </c>
      <c r="E210" s="38"/>
      <c r="F210" s="38"/>
      <c r="G210" s="38"/>
      <c r="H210" s="39"/>
      <c r="I210" s="39"/>
      <c r="J210" s="39"/>
      <c r="K210" s="39"/>
      <c r="L210" s="50"/>
      <c r="M210" s="50"/>
      <c r="N210" s="50"/>
      <c r="O210" s="50"/>
      <c r="P210" s="50"/>
      <c r="Q210" s="50"/>
    </row>
    <row r="211" spans="4:18" ht="18.75" customHeight="1" x14ac:dyDescent="0.4">
      <c r="D211" s="751"/>
      <c r="E211" s="751"/>
      <c r="F211" s="751"/>
      <c r="G211" s="752" t="s">
        <v>218</v>
      </c>
      <c r="H211" s="752"/>
      <c r="I211" s="462">
        <v>2021</v>
      </c>
      <c r="J211" s="462">
        <v>2022</v>
      </c>
      <c r="K211" s="462">
        <v>2023</v>
      </c>
      <c r="O211" s="50"/>
      <c r="P211" s="50"/>
      <c r="Q211" s="50"/>
    </row>
    <row r="212" spans="4:18" x14ac:dyDescent="0.3">
      <c r="D212" s="753" t="s">
        <v>339</v>
      </c>
      <c r="E212" s="753"/>
      <c r="F212" s="753"/>
      <c r="G212" s="754" t="s">
        <v>337</v>
      </c>
      <c r="H212" s="754"/>
      <c r="I212" s="84">
        <v>2.5000000000000001E-2</v>
      </c>
      <c r="J212" s="84">
        <v>2.1000000000000001E-2</v>
      </c>
      <c r="K212" s="582">
        <v>3.4000000000000002E-2</v>
      </c>
    </row>
    <row r="213" spans="4:18" x14ac:dyDescent="0.3">
      <c r="D213" s="49"/>
      <c r="E213" s="163"/>
      <c r="F213" s="163"/>
      <c r="G213" s="163"/>
      <c r="N213" s="159"/>
      <c r="P213" s="136"/>
      <c r="Q213" s="136"/>
      <c r="R213" s="136"/>
    </row>
    <row r="214" spans="4:18" ht="14.5" customHeight="1" x14ac:dyDescent="0.3">
      <c r="D214" s="54"/>
      <c r="E214" s="54"/>
      <c r="F214" s="54"/>
      <c r="G214" s="54"/>
      <c r="H214" s="49"/>
      <c r="I214" s="49"/>
      <c r="J214" s="49"/>
      <c r="K214" s="49"/>
    </row>
    <row r="215" spans="4:18" ht="19.5" customHeight="1" x14ac:dyDescent="0.3">
      <c r="D215" s="54" t="s">
        <v>12</v>
      </c>
      <c r="E215" s="49"/>
      <c r="F215" s="49"/>
      <c r="G215" s="49"/>
      <c r="H215" s="49"/>
      <c r="I215" s="49"/>
      <c r="J215" s="49"/>
      <c r="K215" s="49"/>
    </row>
    <row r="216" spans="4:18" ht="95.25" customHeight="1" x14ac:dyDescent="0.3">
      <c r="D216" s="320"/>
      <c r="E216" s="320"/>
      <c r="F216" s="320"/>
      <c r="G216" s="320"/>
      <c r="H216" s="320"/>
      <c r="I216" s="320"/>
      <c r="J216" s="320"/>
      <c r="K216" s="320"/>
      <c r="L216" s="320"/>
      <c r="M216" s="320"/>
      <c r="N216" s="320"/>
      <c r="O216" s="320"/>
      <c r="P216" s="320"/>
      <c r="Q216" s="320"/>
      <c r="R216" s="68"/>
    </row>
    <row r="219" spans="4:18" ht="18" customHeight="1" x14ac:dyDescent="0.3">
      <c r="D219" s="765" t="s">
        <v>343</v>
      </c>
      <c r="E219" s="765"/>
      <c r="F219" s="765"/>
      <c r="G219" s="765"/>
      <c r="H219" s="765"/>
      <c r="I219" s="765"/>
      <c r="J219" s="765"/>
      <c r="K219" s="765"/>
      <c r="L219" s="765"/>
      <c r="M219" s="765"/>
      <c r="N219" s="765"/>
      <c r="O219" s="765"/>
      <c r="P219" s="765"/>
      <c r="Q219" s="765"/>
    </row>
    <row r="220" spans="4:18" ht="14.5" x14ac:dyDescent="0.3">
      <c r="D220" s="69"/>
      <c r="E220" s="69"/>
      <c r="F220" s="69"/>
      <c r="G220" s="69"/>
      <c r="H220" s="69"/>
      <c r="I220" s="69"/>
      <c r="J220" s="69"/>
      <c r="K220" s="69"/>
      <c r="L220" s="69"/>
    </row>
    <row r="221" spans="4:18" ht="16" x14ac:dyDescent="0.3">
      <c r="D221" s="30" t="s">
        <v>342</v>
      </c>
      <c r="E221" s="38"/>
      <c r="F221" s="38"/>
      <c r="G221" s="38"/>
      <c r="H221" s="38"/>
      <c r="I221" s="38"/>
      <c r="J221" s="38"/>
      <c r="K221" s="38"/>
    </row>
    <row r="222" spans="4:18" ht="26" x14ac:dyDescent="0.3">
      <c r="D222" s="755"/>
      <c r="E222" s="755"/>
      <c r="F222" s="755"/>
      <c r="G222" s="755"/>
      <c r="H222" s="755"/>
      <c r="I222" s="28" t="s">
        <v>218</v>
      </c>
      <c r="J222" s="462">
        <v>2022</v>
      </c>
      <c r="K222" s="462">
        <v>2023</v>
      </c>
    </row>
    <row r="223" spans="4:18" x14ac:dyDescent="0.3">
      <c r="D223" s="746" t="s">
        <v>340</v>
      </c>
      <c r="E223" s="746"/>
      <c r="F223" s="746"/>
      <c r="G223" s="746"/>
      <c r="H223" s="746"/>
      <c r="I223" s="19" t="s">
        <v>335</v>
      </c>
      <c r="J223" s="93">
        <v>14980</v>
      </c>
      <c r="K223" s="93">
        <v>0</v>
      </c>
    </row>
    <row r="224" spans="4:18" x14ac:dyDescent="0.3">
      <c r="D224" s="746" t="s">
        <v>341</v>
      </c>
      <c r="E224" s="746"/>
      <c r="F224" s="746"/>
      <c r="G224" s="746"/>
      <c r="H224" s="746"/>
      <c r="I224" s="19" t="s">
        <v>335</v>
      </c>
      <c r="J224" s="93">
        <v>2504</v>
      </c>
      <c r="K224" s="93">
        <v>0</v>
      </c>
    </row>
    <row r="225" spans="4:18" x14ac:dyDescent="0.3">
      <c r="D225" s="746" t="s">
        <v>1075</v>
      </c>
      <c r="E225" s="746"/>
      <c r="F225" s="746"/>
      <c r="G225" s="746"/>
      <c r="H225" s="746"/>
      <c r="I225" s="19" t="s">
        <v>335</v>
      </c>
      <c r="J225" s="93">
        <v>0</v>
      </c>
      <c r="K225" s="93">
        <v>6293.0788000000002</v>
      </c>
    </row>
    <row r="226" spans="4:18" x14ac:dyDescent="0.3">
      <c r="D226" s="750" t="s">
        <v>1076</v>
      </c>
      <c r="E226" s="750"/>
      <c r="F226" s="750"/>
      <c r="G226" s="750"/>
      <c r="H226" s="750"/>
      <c r="I226" s="597" t="s">
        <v>335</v>
      </c>
      <c r="J226" s="598">
        <v>17484</v>
      </c>
      <c r="K226" s="598">
        <v>6293.0788000000002</v>
      </c>
    </row>
    <row r="227" spans="4:18" ht="14.5" x14ac:dyDescent="0.3">
      <c r="D227" s="49"/>
      <c r="E227" s="48"/>
      <c r="F227" s="48"/>
      <c r="G227" s="48"/>
      <c r="H227" s="49"/>
      <c r="I227" s="69"/>
      <c r="J227" s="69"/>
      <c r="K227" s="69"/>
      <c r="L227" s="69"/>
      <c r="P227" s="159"/>
      <c r="Q227" s="162"/>
      <c r="R227" s="136"/>
    </row>
    <row r="228" spans="4:18" ht="14.5" customHeight="1" x14ac:dyDescent="0.3">
      <c r="D228" s="54"/>
      <c r="E228" s="54"/>
      <c r="F228" s="54"/>
      <c r="G228" s="54"/>
      <c r="H228" s="49"/>
      <c r="I228" s="49"/>
      <c r="J228" s="49"/>
      <c r="K228" s="49"/>
    </row>
    <row r="229" spans="4:18" ht="19.5" customHeight="1" x14ac:dyDescent="0.3">
      <c r="D229" s="54"/>
      <c r="E229" s="49"/>
      <c r="F229" s="49"/>
      <c r="G229" s="49"/>
      <c r="H229" s="49"/>
      <c r="I229" s="49"/>
      <c r="J229" s="49"/>
      <c r="K229" s="49"/>
    </row>
    <row r="230" spans="4:18" ht="87" customHeight="1" x14ac:dyDescent="0.3">
      <c r="D230" s="320"/>
      <c r="E230" s="562"/>
      <c r="F230" s="562"/>
      <c r="G230" s="562"/>
      <c r="H230" s="562"/>
      <c r="I230" s="562"/>
      <c r="J230" s="562"/>
      <c r="K230" s="562"/>
      <c r="L230" s="562"/>
      <c r="M230" s="562"/>
      <c r="N230" s="562"/>
      <c r="O230" s="562"/>
      <c r="P230" s="562"/>
      <c r="Q230" s="562"/>
      <c r="R230" s="32"/>
    </row>
    <row r="231" spans="4:18" ht="14.5" x14ac:dyDescent="0.3">
      <c r="D231" s="69"/>
      <c r="E231" s="69"/>
      <c r="F231" s="69"/>
      <c r="G231" s="69"/>
      <c r="H231" s="69"/>
      <c r="I231" s="69"/>
      <c r="J231" s="69"/>
      <c r="K231" s="69"/>
      <c r="L231" s="69"/>
    </row>
    <row r="233" spans="4:18" ht="18" customHeight="1" x14ac:dyDescent="0.3">
      <c r="D233" s="749" t="s">
        <v>1092</v>
      </c>
      <c r="E233" s="749"/>
      <c r="F233" s="749"/>
      <c r="G233" s="749"/>
      <c r="H233" s="749"/>
      <c r="I233" s="749"/>
      <c r="J233" s="749"/>
      <c r="K233" s="749"/>
      <c r="L233" s="749"/>
      <c r="M233" s="749"/>
      <c r="N233" s="749"/>
      <c r="O233" s="749"/>
      <c r="P233" s="749"/>
      <c r="Q233" s="749"/>
    </row>
    <row r="234" spans="4:18" ht="18" customHeight="1" x14ac:dyDescent="0.3">
      <c r="D234" s="315" t="s">
        <v>1590</v>
      </c>
      <c r="E234" s="315"/>
      <c r="F234" s="315"/>
      <c r="G234" s="315"/>
      <c r="H234" s="315"/>
      <c r="I234" s="315"/>
      <c r="J234" s="315"/>
      <c r="K234" s="315"/>
      <c r="L234" s="315"/>
      <c r="M234" s="315"/>
      <c r="N234" s="315"/>
      <c r="O234" s="315"/>
      <c r="P234" s="315"/>
      <c r="Q234" s="315"/>
      <c r="R234" s="315"/>
    </row>
    <row r="235" spans="4:18" ht="18" customHeight="1" x14ac:dyDescent="0.3">
      <c r="D235" s="315" t="s">
        <v>1591</v>
      </c>
      <c r="E235" s="315"/>
      <c r="F235" s="315"/>
      <c r="G235" s="315"/>
      <c r="H235" s="315"/>
      <c r="I235" s="315"/>
      <c r="J235" s="315"/>
      <c r="K235" s="315"/>
      <c r="L235" s="315"/>
      <c r="M235" s="315"/>
      <c r="N235" s="315"/>
      <c r="O235" s="315"/>
      <c r="P235" s="315"/>
      <c r="Q235" s="315"/>
      <c r="R235" s="315"/>
    </row>
    <row r="236" spans="4:18" ht="36" customHeight="1" x14ac:dyDescent="0.3">
      <c r="D236" s="749" t="s">
        <v>1077</v>
      </c>
      <c r="E236" s="749"/>
      <c r="F236" s="749"/>
      <c r="G236" s="749"/>
      <c r="H236" s="749"/>
      <c r="I236" s="749"/>
      <c r="J236" s="749"/>
      <c r="K236" s="749"/>
      <c r="L236" s="749"/>
      <c r="M236" s="749"/>
      <c r="N236" s="749"/>
      <c r="O236" s="749"/>
      <c r="P236" s="749"/>
      <c r="Q236" s="749"/>
      <c r="R236" s="315"/>
    </row>
    <row r="237" spans="4:18" ht="14.5" x14ac:dyDescent="0.3">
      <c r="D237" s="71"/>
      <c r="E237" s="69"/>
      <c r="F237" s="69"/>
      <c r="G237" s="69"/>
      <c r="H237" s="69"/>
      <c r="I237" s="69"/>
      <c r="J237" s="69"/>
      <c r="K237" s="69"/>
      <c r="L237" s="69"/>
      <c r="M237" s="69"/>
      <c r="N237" s="69"/>
    </row>
    <row r="238" spans="4:18" ht="16" x14ac:dyDescent="0.4">
      <c r="D238" s="17" t="s">
        <v>350</v>
      </c>
      <c r="E238" s="166"/>
      <c r="F238" s="166"/>
      <c r="G238" s="166"/>
      <c r="H238" s="38"/>
      <c r="I238" s="38"/>
      <c r="J238" s="38"/>
      <c r="K238" s="38"/>
      <c r="L238" s="38"/>
      <c r="M238" s="38"/>
      <c r="N238" s="39"/>
      <c r="O238" s="39"/>
      <c r="P238" s="39"/>
      <c r="Q238" s="39"/>
      <c r="R238" s="6"/>
    </row>
    <row r="239" spans="4:18" ht="14.25" customHeight="1" x14ac:dyDescent="0.35">
      <c r="D239" s="764"/>
      <c r="E239" s="764"/>
      <c r="F239" s="764"/>
      <c r="G239" s="764"/>
      <c r="H239" s="744" t="s">
        <v>218</v>
      </c>
      <c r="I239" s="745" t="s">
        <v>196</v>
      </c>
      <c r="J239" s="745"/>
      <c r="K239" s="745"/>
      <c r="L239" s="745" t="s">
        <v>197</v>
      </c>
      <c r="M239" s="745"/>
      <c r="N239" s="745"/>
      <c r="O239" s="745" t="s">
        <v>211</v>
      </c>
      <c r="P239" s="745"/>
      <c r="Q239" s="745"/>
      <c r="R239" s="6"/>
    </row>
    <row r="240" spans="4:18" ht="14.5" x14ac:dyDescent="0.35">
      <c r="D240" s="764"/>
      <c r="E240" s="764"/>
      <c r="F240" s="764"/>
      <c r="G240" s="764"/>
      <c r="H240" s="744"/>
      <c r="I240" s="29" t="s">
        <v>8</v>
      </c>
      <c r="J240" s="29" t="s">
        <v>22</v>
      </c>
      <c r="K240" s="29" t="s">
        <v>272</v>
      </c>
      <c r="L240" s="29" t="s">
        <v>8</v>
      </c>
      <c r="M240" s="29" t="s">
        <v>22</v>
      </c>
      <c r="N240" s="29" t="s">
        <v>272</v>
      </c>
      <c r="O240" s="29" t="s">
        <v>8</v>
      </c>
      <c r="P240" s="29" t="s">
        <v>22</v>
      </c>
      <c r="Q240" s="29" t="s">
        <v>272</v>
      </c>
      <c r="R240" s="6"/>
    </row>
    <row r="241" spans="4:21" ht="14.5" x14ac:dyDescent="0.35">
      <c r="D241" s="746" t="s">
        <v>345</v>
      </c>
      <c r="E241" s="746"/>
      <c r="F241" s="746"/>
      <c r="G241" s="746"/>
      <c r="H241" s="22" t="s">
        <v>1592</v>
      </c>
      <c r="I241" s="74">
        <v>7436.64</v>
      </c>
      <c r="J241" s="74">
        <v>513.01</v>
      </c>
      <c r="K241" s="74">
        <v>7949.6500000000005</v>
      </c>
      <c r="L241" s="583">
        <v>20214.689999999999</v>
      </c>
      <c r="M241" s="583">
        <v>742.27</v>
      </c>
      <c r="N241" s="74">
        <v>20956.96</v>
      </c>
      <c r="O241" s="583">
        <v>19428.07</v>
      </c>
      <c r="P241" s="583">
        <v>1022</v>
      </c>
      <c r="Q241" s="74">
        <v>20450.07</v>
      </c>
      <c r="R241" s="6"/>
    </row>
    <row r="242" spans="4:21" ht="14.5" x14ac:dyDescent="0.35">
      <c r="D242" s="746" t="s">
        <v>346</v>
      </c>
      <c r="E242" s="746"/>
      <c r="F242" s="746"/>
      <c r="G242" s="746"/>
      <c r="H242" s="22" t="s">
        <v>1592</v>
      </c>
      <c r="I242" s="74" t="s">
        <v>195</v>
      </c>
      <c r="J242" s="93">
        <v>261313</v>
      </c>
      <c r="K242" s="74">
        <v>261313</v>
      </c>
      <c r="L242" s="74">
        <v>0.03</v>
      </c>
      <c r="M242" s="583">
        <v>266617.26</v>
      </c>
      <c r="N242" s="74">
        <v>266617.29000000004</v>
      </c>
      <c r="O242" s="583">
        <v>0</v>
      </c>
      <c r="P242" s="583">
        <v>285608.99300000002</v>
      </c>
      <c r="Q242" s="74">
        <v>285608.99300000002</v>
      </c>
      <c r="R242" s="6"/>
    </row>
    <row r="243" spans="4:21" ht="14.5" x14ac:dyDescent="0.35">
      <c r="D243" s="746" t="s">
        <v>347</v>
      </c>
      <c r="E243" s="746"/>
      <c r="F243" s="746"/>
      <c r="G243" s="746"/>
      <c r="H243" s="22" t="s">
        <v>1592</v>
      </c>
      <c r="I243" s="74" t="s">
        <v>195</v>
      </c>
      <c r="J243" s="74">
        <v>0</v>
      </c>
      <c r="K243" s="74">
        <v>0</v>
      </c>
      <c r="L243" s="74" t="s">
        <v>195</v>
      </c>
      <c r="M243" s="583">
        <v>0</v>
      </c>
      <c r="N243" s="74">
        <v>0</v>
      </c>
      <c r="O243" s="74" t="s">
        <v>195</v>
      </c>
      <c r="P243" s="583">
        <v>0</v>
      </c>
      <c r="Q243" s="74">
        <v>0</v>
      </c>
      <c r="R243" s="6"/>
    </row>
    <row r="244" spans="4:21" ht="14.5" x14ac:dyDescent="0.35">
      <c r="D244" s="746" t="s">
        <v>348</v>
      </c>
      <c r="E244" s="746"/>
      <c r="F244" s="746"/>
      <c r="G244" s="746"/>
      <c r="H244" s="22" t="s">
        <v>1592</v>
      </c>
      <c r="I244" s="74" t="s">
        <v>195</v>
      </c>
      <c r="J244" s="74">
        <v>2977</v>
      </c>
      <c r="K244" s="74">
        <v>2977</v>
      </c>
      <c r="L244" s="74" t="s">
        <v>195</v>
      </c>
      <c r="M244" s="583">
        <v>3100.36</v>
      </c>
      <c r="N244" s="74">
        <v>3100.36</v>
      </c>
      <c r="O244" s="74" t="s">
        <v>195</v>
      </c>
      <c r="P244" s="583">
        <v>5227.99568</v>
      </c>
      <c r="Q244" s="74">
        <v>5227.99568</v>
      </c>
      <c r="R244" s="6"/>
    </row>
    <row r="245" spans="4:21" ht="14.5" x14ac:dyDescent="0.35">
      <c r="D245" s="746" t="s">
        <v>349</v>
      </c>
      <c r="E245" s="746"/>
      <c r="F245" s="746"/>
      <c r="G245" s="746"/>
      <c r="H245" s="22" t="s">
        <v>1592</v>
      </c>
      <c r="I245" s="74" t="s">
        <v>195</v>
      </c>
      <c r="J245" s="74">
        <v>0</v>
      </c>
      <c r="K245" s="74">
        <v>0</v>
      </c>
      <c r="L245" s="74" t="s">
        <v>195</v>
      </c>
      <c r="M245" s="583">
        <v>0</v>
      </c>
      <c r="N245" s="74">
        <v>0</v>
      </c>
      <c r="O245" s="74" t="s">
        <v>195</v>
      </c>
      <c r="P245" s="583">
        <v>0</v>
      </c>
      <c r="Q245" s="74">
        <v>0</v>
      </c>
      <c r="R245" s="6"/>
    </row>
    <row r="246" spans="4:21" ht="14.5" x14ac:dyDescent="0.35">
      <c r="D246" s="746" t="s">
        <v>1593</v>
      </c>
      <c r="E246" s="746"/>
      <c r="F246" s="746"/>
      <c r="G246" s="746"/>
      <c r="H246" s="22" t="s">
        <v>1592</v>
      </c>
      <c r="I246" s="74">
        <v>8917.9699999999993</v>
      </c>
      <c r="J246" s="74">
        <v>65</v>
      </c>
      <c r="K246" s="74">
        <v>8982.9699999999993</v>
      </c>
      <c r="L246" s="583">
        <v>18631.84</v>
      </c>
      <c r="M246" s="583">
        <v>68</v>
      </c>
      <c r="N246" s="74">
        <v>18699.84</v>
      </c>
      <c r="O246" s="583">
        <v>17476.05</v>
      </c>
      <c r="P246" s="583">
        <v>0</v>
      </c>
      <c r="Q246" s="74">
        <v>17476.05</v>
      </c>
      <c r="R246" s="6"/>
    </row>
    <row r="247" spans="4:21" ht="14.5" x14ac:dyDescent="0.35">
      <c r="D247" s="599" t="s">
        <v>272</v>
      </c>
      <c r="E247" s="600"/>
      <c r="F247" s="600"/>
      <c r="G247" s="600"/>
      <c r="H247" s="584" t="s">
        <v>1592</v>
      </c>
      <c r="I247" s="585">
        <v>16354.61</v>
      </c>
      <c r="J247" s="585">
        <v>264868.01</v>
      </c>
      <c r="K247" s="585">
        <v>281222.62</v>
      </c>
      <c r="L247" s="585">
        <v>38846.559999999998</v>
      </c>
      <c r="M247" s="585">
        <v>270527.89</v>
      </c>
      <c r="N247" s="585">
        <v>309374.45000000007</v>
      </c>
      <c r="O247" s="586">
        <v>36904.119999999995</v>
      </c>
      <c r="P247" s="585">
        <v>291858.98868000001</v>
      </c>
      <c r="Q247" s="585">
        <v>328763.10868</v>
      </c>
      <c r="R247" s="6"/>
    </row>
    <row r="248" spans="4:21" ht="24.75" customHeight="1" x14ac:dyDescent="0.3">
      <c r="D248" s="158"/>
      <c r="I248" s="159"/>
      <c r="J248" s="160"/>
      <c r="K248" s="160"/>
      <c r="L248" s="160"/>
      <c r="M248" s="160"/>
      <c r="N248" s="160"/>
      <c r="O248" s="160"/>
      <c r="P248" s="161"/>
      <c r="Q248" s="160"/>
      <c r="R248" s="26"/>
      <c r="T248" s="5"/>
      <c r="U248" s="5"/>
    </row>
    <row r="249" spans="4:21" ht="14.5" customHeight="1" x14ac:dyDescent="0.3">
      <c r="D249" s="54"/>
      <c r="E249" s="54"/>
      <c r="F249" s="54"/>
      <c r="G249" s="54"/>
      <c r="H249" s="49"/>
      <c r="I249" s="49"/>
      <c r="J249" s="49"/>
      <c r="K249" s="49"/>
    </row>
    <row r="250" spans="4:21" ht="19.5" customHeight="1" x14ac:dyDescent="0.3">
      <c r="D250" s="54"/>
      <c r="E250" s="49"/>
      <c r="F250" s="49"/>
      <c r="G250" s="49"/>
      <c r="H250" s="49"/>
      <c r="I250" s="49"/>
      <c r="J250" s="49"/>
      <c r="K250" s="49"/>
    </row>
    <row r="251" spans="4:21" ht="131.5" customHeight="1" x14ac:dyDescent="0.3">
      <c r="D251" s="320"/>
      <c r="E251" s="562"/>
      <c r="F251" s="562"/>
      <c r="G251" s="562"/>
      <c r="H251" s="562"/>
      <c r="I251" s="562"/>
      <c r="J251" s="562"/>
      <c r="K251" s="562"/>
      <c r="L251" s="562"/>
      <c r="M251" s="562"/>
      <c r="N251" s="562"/>
      <c r="O251" s="562"/>
      <c r="P251" s="562"/>
      <c r="Q251" s="562"/>
      <c r="R251" s="32"/>
    </row>
    <row r="254" spans="4:21" ht="18.5" x14ac:dyDescent="0.4">
      <c r="D254" s="314" t="s">
        <v>351</v>
      </c>
      <c r="E254" s="43"/>
      <c r="F254" s="43"/>
      <c r="G254" s="43"/>
      <c r="H254" s="43"/>
      <c r="I254" s="43"/>
      <c r="J254" s="50"/>
      <c r="K254" s="50"/>
      <c r="L254" s="50"/>
      <c r="M254" s="50"/>
      <c r="N254" s="50"/>
      <c r="O254" s="50"/>
      <c r="P254" s="50"/>
      <c r="Q254" s="50"/>
    </row>
    <row r="255" spans="4:21" ht="14.5" x14ac:dyDescent="0.3">
      <c r="D255" s="69"/>
      <c r="E255" s="69"/>
      <c r="F255" s="69"/>
      <c r="G255" s="69"/>
      <c r="H255" s="69"/>
      <c r="I255" s="69"/>
    </row>
    <row r="256" spans="4:21" ht="16" x14ac:dyDescent="0.4">
      <c r="D256" s="40" t="s">
        <v>352</v>
      </c>
      <c r="E256" s="40"/>
      <c r="F256" s="40"/>
      <c r="G256" s="38"/>
      <c r="H256" s="38"/>
      <c r="I256" s="38"/>
      <c r="J256" s="39"/>
      <c r="K256" s="39"/>
      <c r="L256" s="39"/>
      <c r="M256" s="18"/>
    </row>
    <row r="257" spans="4:21" ht="26" x14ac:dyDescent="0.3">
      <c r="D257" s="764"/>
      <c r="E257" s="764"/>
      <c r="F257" s="764"/>
      <c r="G257" s="764"/>
      <c r="H257" s="764"/>
      <c r="I257" s="28" t="s">
        <v>218</v>
      </c>
      <c r="J257" s="101" t="s">
        <v>196</v>
      </c>
      <c r="K257" s="101" t="s">
        <v>197</v>
      </c>
      <c r="L257" s="101" t="s">
        <v>211</v>
      </c>
    </row>
    <row r="258" spans="4:21" ht="14.5" x14ac:dyDescent="0.3">
      <c r="D258" s="753" t="s">
        <v>353</v>
      </c>
      <c r="E258" s="753"/>
      <c r="F258" s="753"/>
      <c r="G258" s="753"/>
      <c r="H258" s="753"/>
      <c r="I258" s="84" t="s">
        <v>1484</v>
      </c>
      <c r="J258" s="624">
        <v>7</v>
      </c>
      <c r="K258" s="624">
        <v>2</v>
      </c>
      <c r="L258" s="624">
        <v>1</v>
      </c>
    </row>
    <row r="259" spans="4:21" ht="20.5" customHeight="1" x14ac:dyDescent="0.3">
      <c r="D259" s="217"/>
      <c r="E259" s="217"/>
      <c r="F259" s="217"/>
      <c r="G259" s="217"/>
      <c r="H259" s="217"/>
      <c r="I259" s="136"/>
      <c r="J259" s="469"/>
      <c r="K259" s="469"/>
      <c r="L259" s="469"/>
    </row>
    <row r="260" spans="4:21" x14ac:dyDescent="0.3">
      <c r="D260" s="54"/>
      <c r="E260" s="54"/>
      <c r="F260" s="54"/>
      <c r="G260" s="54"/>
      <c r="H260" s="49"/>
      <c r="I260" s="49"/>
      <c r="J260" s="49"/>
      <c r="K260" s="49"/>
    </row>
    <row r="261" spans="4:21" ht="30.75" customHeight="1" x14ac:dyDescent="0.3">
      <c r="D261" s="54"/>
      <c r="E261" s="49"/>
      <c r="F261" s="49"/>
      <c r="G261" s="49"/>
      <c r="H261" s="49"/>
      <c r="I261" s="49"/>
      <c r="J261" s="49"/>
      <c r="K261" s="49"/>
      <c r="R261" s="5"/>
    </row>
    <row r="262" spans="4:21" ht="95.5" customHeight="1" x14ac:dyDescent="0.3">
      <c r="D262" s="412"/>
      <c r="E262" s="601"/>
      <c r="F262" s="601"/>
      <c r="G262" s="601"/>
      <c r="H262" s="601"/>
      <c r="I262" s="601"/>
      <c r="J262" s="601"/>
      <c r="K262" s="601"/>
      <c r="L262" s="601"/>
      <c r="M262" s="601"/>
      <c r="N262" s="601"/>
      <c r="O262" s="601"/>
      <c r="P262" s="601"/>
      <c r="Q262" s="601"/>
      <c r="R262" s="602"/>
    </row>
    <row r="263" spans="4:21" ht="13.5" customHeight="1" x14ac:dyDescent="0.3">
      <c r="D263" s="587"/>
      <c r="E263" s="588"/>
      <c r="F263" s="588"/>
      <c r="G263" s="588"/>
      <c r="H263" s="588"/>
      <c r="I263" s="588"/>
      <c r="J263" s="588"/>
      <c r="K263" s="588"/>
      <c r="L263" s="588"/>
      <c r="M263" s="588"/>
      <c r="N263" s="588"/>
      <c r="O263" s="588"/>
      <c r="P263" s="588"/>
      <c r="Q263" s="588"/>
      <c r="R263" s="588"/>
    </row>
    <row r="264" spans="4:21" ht="13.5" customHeight="1" x14ac:dyDescent="0.3">
      <c r="D264" s="587"/>
      <c r="E264" s="588"/>
      <c r="F264" s="588"/>
      <c r="G264" s="588"/>
      <c r="H264" s="588"/>
      <c r="I264" s="588"/>
      <c r="J264" s="588"/>
      <c r="K264" s="588"/>
      <c r="L264" s="588"/>
      <c r="M264" s="588"/>
      <c r="N264" s="588"/>
      <c r="O264" s="588"/>
      <c r="P264" s="588"/>
      <c r="Q264" s="588"/>
      <c r="R264" s="588"/>
    </row>
    <row r="265" spans="4:21" ht="13.5" customHeight="1" x14ac:dyDescent="0.3">
      <c r="D265" s="314" t="s">
        <v>1078</v>
      </c>
      <c r="E265" s="588"/>
      <c r="F265" s="588"/>
      <c r="G265" s="588"/>
      <c r="H265" s="588"/>
      <c r="I265" s="588"/>
      <c r="J265" s="588"/>
      <c r="K265" s="588"/>
      <c r="L265" s="588"/>
      <c r="M265" s="588"/>
      <c r="N265" s="588"/>
      <c r="O265" s="588"/>
      <c r="P265" s="588"/>
      <c r="Q265" s="588"/>
      <c r="R265" s="588"/>
    </row>
    <row r="266" spans="4:21" ht="13.5" customHeight="1" x14ac:dyDescent="0.3">
      <c r="D266" s="587"/>
      <c r="E266" s="588"/>
      <c r="F266" s="588"/>
      <c r="G266" s="588"/>
      <c r="H266" s="588"/>
      <c r="I266" s="588"/>
      <c r="J266" s="588"/>
      <c r="K266" s="588"/>
      <c r="L266" s="588"/>
      <c r="M266" s="588"/>
      <c r="N266" s="588"/>
      <c r="O266" s="588"/>
      <c r="P266" s="588"/>
      <c r="Q266" s="588"/>
      <c r="R266" s="588"/>
    </row>
    <row r="267" spans="4:21" ht="38.5" customHeight="1" x14ac:dyDescent="0.3">
      <c r="D267" s="763" t="s">
        <v>1131</v>
      </c>
      <c r="E267" s="763"/>
      <c r="F267" s="763"/>
      <c r="G267" s="763"/>
      <c r="H267" s="763"/>
      <c r="I267" s="763"/>
      <c r="J267" s="763"/>
      <c r="K267" s="763"/>
      <c r="L267" s="763"/>
      <c r="M267" s="763"/>
      <c r="N267" s="763"/>
      <c r="O267" s="763"/>
      <c r="P267" s="763"/>
      <c r="Q267" s="763"/>
      <c r="R267" s="491"/>
    </row>
    <row r="268" spans="4:21" s="69" customFormat="1" ht="14.5" x14ac:dyDescent="0.35">
      <c r="D268" s="47"/>
      <c r="E268" s="47"/>
      <c r="F268" s="47"/>
      <c r="G268" s="47"/>
      <c r="H268" s="47"/>
      <c r="I268" s="47"/>
      <c r="J268" s="47"/>
      <c r="K268" s="47"/>
      <c r="L268" s="47"/>
      <c r="M268" s="47"/>
      <c r="N268" s="47"/>
      <c r="O268" s="47"/>
      <c r="P268" s="47"/>
      <c r="Q268" s="47"/>
      <c r="R268" s="47"/>
      <c r="S268" s="47"/>
      <c r="T268" s="47"/>
      <c r="U268" s="47"/>
    </row>
    <row r="269" spans="4:21" s="69" customFormat="1" ht="14.5" x14ac:dyDescent="0.35">
      <c r="D269" s="47"/>
      <c r="E269" s="47"/>
      <c r="F269" s="47"/>
      <c r="G269" s="47"/>
      <c r="H269" s="47"/>
      <c r="I269" s="47"/>
      <c r="J269" s="47"/>
      <c r="K269" s="47"/>
      <c r="L269" s="47"/>
      <c r="M269" s="47"/>
      <c r="N269" s="47"/>
      <c r="O269" s="47"/>
      <c r="P269" s="47"/>
      <c r="Q269" s="47"/>
      <c r="R269" s="47"/>
      <c r="S269" s="47"/>
      <c r="T269" s="47"/>
      <c r="U269" s="47"/>
    </row>
    <row r="270" spans="4:21" s="66" customFormat="1" ht="18.5" x14ac:dyDescent="0.35">
      <c r="D270" s="756" t="s">
        <v>395</v>
      </c>
      <c r="E270" s="756"/>
      <c r="F270" s="756"/>
      <c r="G270" s="756"/>
      <c r="H270" s="756"/>
      <c r="I270" s="756"/>
      <c r="J270" s="756"/>
      <c r="K270" s="756"/>
      <c r="L270" s="756"/>
      <c r="M270" s="756"/>
      <c r="N270" s="756"/>
      <c r="O270" s="756"/>
      <c r="P270" s="756"/>
      <c r="Q270" s="756"/>
    </row>
    <row r="271" spans="4:21" s="69" customFormat="1" ht="14.5" x14ac:dyDescent="0.35"/>
    <row r="272" spans="4:21" s="69" customFormat="1" ht="145.5" customHeight="1" x14ac:dyDescent="0.35">
      <c r="D272" s="743" t="s">
        <v>1594</v>
      </c>
      <c r="E272" s="743"/>
      <c r="F272" s="743"/>
      <c r="G272" s="743"/>
      <c r="H272" s="743"/>
      <c r="I272" s="743"/>
      <c r="J272" s="743"/>
      <c r="K272" s="743"/>
      <c r="L272" s="743"/>
      <c r="M272" s="743"/>
      <c r="N272" s="743"/>
      <c r="O272" s="743"/>
      <c r="P272" s="743"/>
      <c r="Q272" s="743"/>
      <c r="R272" s="514"/>
    </row>
  </sheetData>
  <mergeCells count="149">
    <mergeCell ref="D28:G29"/>
    <mergeCell ref="H28:H29"/>
    <mergeCell ref="I28:K28"/>
    <mergeCell ref="L28:N28"/>
    <mergeCell ref="O28:Q28"/>
    <mergeCell ref="D31:G31"/>
    <mergeCell ref="D39:G39"/>
    <mergeCell ref="D40:G40"/>
    <mergeCell ref="D41:G41"/>
    <mergeCell ref="D42:G42"/>
    <mergeCell ref="D43:G43"/>
    <mergeCell ref="D44:G44"/>
    <mergeCell ref="D32:G32"/>
    <mergeCell ref="D33:G33"/>
    <mergeCell ref="D34:G34"/>
    <mergeCell ref="D35:G35"/>
    <mergeCell ref="D37:G37"/>
    <mergeCell ref="D38:G38"/>
    <mergeCell ref="D75:Q75"/>
    <mergeCell ref="D65:Q65"/>
    <mergeCell ref="D57:L57"/>
    <mergeCell ref="D45:G45"/>
    <mergeCell ref="D47:G47"/>
    <mergeCell ref="D48:G48"/>
    <mergeCell ref="D49:G49"/>
    <mergeCell ref="D50:G50"/>
    <mergeCell ref="D54:Q54"/>
    <mergeCell ref="D58:L58"/>
    <mergeCell ref="D59:L59"/>
    <mergeCell ref="D60:L60"/>
    <mergeCell ref="D61:L61"/>
    <mergeCell ref="D69:L69"/>
    <mergeCell ref="D70:L70"/>
    <mergeCell ref="D71:L71"/>
    <mergeCell ref="D68:L68"/>
    <mergeCell ref="D96:Q96"/>
    <mergeCell ref="D102:J102"/>
    <mergeCell ref="K102:M102"/>
    <mergeCell ref="D104:J104"/>
    <mergeCell ref="K104:M104"/>
    <mergeCell ref="D90:H90"/>
    <mergeCell ref="D91:H91"/>
    <mergeCell ref="D81:G82"/>
    <mergeCell ref="H81:H82"/>
    <mergeCell ref="D89:H89"/>
    <mergeCell ref="I81:I82"/>
    <mergeCell ref="D84:H84"/>
    <mergeCell ref="D85:H85"/>
    <mergeCell ref="D86:H86"/>
    <mergeCell ref="D87:H87"/>
    <mergeCell ref="D112:Q112"/>
    <mergeCell ref="D115:J115"/>
    <mergeCell ref="D118:Q118"/>
    <mergeCell ref="D119:Q119"/>
    <mergeCell ref="D120:Q120"/>
    <mergeCell ref="D116:Q116"/>
    <mergeCell ref="D105:J105"/>
    <mergeCell ref="K105:M105"/>
    <mergeCell ref="D106:J106"/>
    <mergeCell ref="K106:M106"/>
    <mergeCell ref="D108:J108"/>
    <mergeCell ref="K108:M108"/>
    <mergeCell ref="D129:G129"/>
    <mergeCell ref="D130:G130"/>
    <mergeCell ref="D131:G131"/>
    <mergeCell ref="D134:G134"/>
    <mergeCell ref="D135:G135"/>
    <mergeCell ref="D136:G136"/>
    <mergeCell ref="D121:Q121"/>
    <mergeCell ref="D123:Q123"/>
    <mergeCell ref="D124:Q124"/>
    <mergeCell ref="D127:G127"/>
    <mergeCell ref="D128:G128"/>
    <mergeCell ref="D146:H146"/>
    <mergeCell ref="D148:H148"/>
    <mergeCell ref="D149:H149"/>
    <mergeCell ref="D150:H150"/>
    <mergeCell ref="D154:G154"/>
    <mergeCell ref="D139:H139"/>
    <mergeCell ref="D141:H141"/>
    <mergeCell ref="D142:H142"/>
    <mergeCell ref="D143:H143"/>
    <mergeCell ref="D144:H144"/>
    <mergeCell ref="D145:H145"/>
    <mergeCell ref="D179:H179"/>
    <mergeCell ref="D163:G163"/>
    <mergeCell ref="D164:G164"/>
    <mergeCell ref="D165:G165"/>
    <mergeCell ref="D170:H170"/>
    <mergeCell ref="D171:H171"/>
    <mergeCell ref="D156:G156"/>
    <mergeCell ref="D157:G157"/>
    <mergeCell ref="D158:G158"/>
    <mergeCell ref="D159:G159"/>
    <mergeCell ref="D160:G160"/>
    <mergeCell ref="D161:G161"/>
    <mergeCell ref="D172:H172"/>
    <mergeCell ref="D173:H173"/>
    <mergeCell ref="D175:H175"/>
    <mergeCell ref="D176:H176"/>
    <mergeCell ref="D177:H177"/>
    <mergeCell ref="D270:Q270"/>
    <mergeCell ref="D194:I194"/>
    <mergeCell ref="D195:I195"/>
    <mergeCell ref="D196:I196"/>
    <mergeCell ref="D197:I197"/>
    <mergeCell ref="D180:H180"/>
    <mergeCell ref="D181:H181"/>
    <mergeCell ref="D182:H182"/>
    <mergeCell ref="D183:H183"/>
    <mergeCell ref="D187:Q187"/>
    <mergeCell ref="D190:Q190"/>
    <mergeCell ref="D258:H258"/>
    <mergeCell ref="D267:Q267"/>
    <mergeCell ref="D243:G243"/>
    <mergeCell ref="D244:G244"/>
    <mergeCell ref="D245:G245"/>
    <mergeCell ref="D246:G246"/>
    <mergeCell ref="D239:G240"/>
    <mergeCell ref="D223:H223"/>
    <mergeCell ref="D224:H224"/>
    <mergeCell ref="D257:H257"/>
    <mergeCell ref="D208:Q208"/>
    <mergeCell ref="D219:Q219"/>
    <mergeCell ref="D193:M193"/>
    <mergeCell ref="D11:R13"/>
    <mergeCell ref="D272:Q272"/>
    <mergeCell ref="H239:H240"/>
    <mergeCell ref="I239:K239"/>
    <mergeCell ref="L239:N239"/>
    <mergeCell ref="O239:Q239"/>
    <mergeCell ref="D241:G241"/>
    <mergeCell ref="D242:G242"/>
    <mergeCell ref="D198:I198"/>
    <mergeCell ref="D200:I200"/>
    <mergeCell ref="D201:I201"/>
    <mergeCell ref="D19:Q20"/>
    <mergeCell ref="D233:Q233"/>
    <mergeCell ref="D236:Q236"/>
    <mergeCell ref="D225:H225"/>
    <mergeCell ref="D226:H226"/>
    <mergeCell ref="D211:F211"/>
    <mergeCell ref="G211:H211"/>
    <mergeCell ref="D212:F212"/>
    <mergeCell ref="G212:H212"/>
    <mergeCell ref="D222:H222"/>
    <mergeCell ref="D16:Q16"/>
    <mergeCell ref="D17:Q17"/>
    <mergeCell ref="D199:H199"/>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46DA-2E57-48D1-A265-5504223A2896}">
  <dimension ref="D2:U92"/>
  <sheetViews>
    <sheetView showRowColHeaders="0" zoomScale="90" zoomScaleNormal="90" workbookViewId="0">
      <pane xSplit="1" topLeftCell="B1" activePane="topRight" state="frozen"/>
      <selection activeCell="D16" sqref="D16:R16"/>
      <selection pane="topRight"/>
    </sheetView>
  </sheetViews>
  <sheetFormatPr defaultColWidth="8.81640625" defaultRowHeight="14.5" x14ac:dyDescent="0.35"/>
  <cols>
    <col min="1" max="1" width="29.453125" style="69" customWidth="1"/>
    <col min="2" max="2" width="4.453125" style="69" customWidth="1"/>
    <col min="3" max="3" width="3" style="69" customWidth="1"/>
    <col min="4" max="4" width="8.81640625" style="69"/>
    <col min="5" max="21" width="10.453125" style="69" customWidth="1"/>
    <col min="22" max="16384" width="8.81640625" style="69"/>
  </cols>
  <sheetData>
    <row r="2" spans="4:21" s="41" customFormat="1" ht="23.5" x14ac:dyDescent="0.35">
      <c r="D2" s="44" t="s">
        <v>971</v>
      </c>
    </row>
    <row r="3" spans="4:21" s="41" customFormat="1" ht="13" x14ac:dyDescent="0.35"/>
    <row r="4" spans="4:21" s="41" customFormat="1" ht="18.5" x14ac:dyDescent="0.35">
      <c r="D4" s="64" t="s">
        <v>233</v>
      </c>
    </row>
    <row r="5" spans="4:21" s="41" customFormat="1" ht="13" x14ac:dyDescent="0.35"/>
    <row r="6" spans="4:21" s="41" customFormat="1" ht="280.5" customHeight="1" x14ac:dyDescent="0.35">
      <c r="D6" s="210"/>
      <c r="E6" s="210"/>
      <c r="F6" s="210"/>
      <c r="G6" s="210"/>
      <c r="H6" s="210"/>
      <c r="I6" s="210"/>
      <c r="J6" s="210"/>
      <c r="K6" s="210"/>
      <c r="L6" s="210"/>
      <c r="M6" s="210"/>
      <c r="N6" s="210"/>
      <c r="O6" s="210"/>
      <c r="P6" s="210"/>
      <c r="Q6" s="172"/>
      <c r="R6" s="33"/>
      <c r="S6" s="33"/>
      <c r="T6" s="34"/>
      <c r="U6" s="34"/>
    </row>
    <row r="7" spans="4:21" s="41" customFormat="1" ht="13" x14ac:dyDescent="0.35"/>
    <row r="9" spans="4:21" ht="36" customHeight="1" x14ac:dyDescent="0.35">
      <c r="D9" s="787" t="s">
        <v>924</v>
      </c>
      <c r="E9" s="787"/>
      <c r="F9" s="787"/>
      <c r="G9" s="787"/>
      <c r="H9" s="787"/>
      <c r="I9" s="787"/>
      <c r="J9" s="787"/>
      <c r="K9" s="787"/>
      <c r="L9" s="787"/>
      <c r="M9" s="787"/>
      <c r="N9" s="787"/>
      <c r="O9" s="787"/>
      <c r="P9" s="787"/>
      <c r="Q9" s="787"/>
      <c r="R9" s="787"/>
    </row>
    <row r="10" spans="4:21" ht="36" customHeight="1" x14ac:dyDescent="0.35">
      <c r="D10" s="787" t="s">
        <v>1597</v>
      </c>
      <c r="E10" s="787"/>
      <c r="F10" s="787"/>
      <c r="G10" s="787"/>
      <c r="H10" s="787"/>
      <c r="I10" s="787"/>
      <c r="J10" s="787"/>
      <c r="K10" s="787"/>
      <c r="L10" s="787"/>
      <c r="M10" s="787"/>
      <c r="N10" s="787"/>
      <c r="O10" s="787"/>
      <c r="P10" s="787"/>
      <c r="Q10" s="787"/>
      <c r="R10" s="787"/>
    </row>
    <row r="11" spans="4:21" ht="18" customHeight="1" x14ac:dyDescent="0.35">
      <c r="D11" s="787" t="s">
        <v>925</v>
      </c>
      <c r="E11" s="787"/>
      <c r="F11" s="787"/>
      <c r="G11" s="787"/>
      <c r="H11" s="787"/>
      <c r="I11" s="787"/>
      <c r="J11" s="787"/>
      <c r="K11" s="787"/>
      <c r="L11" s="787"/>
      <c r="M11" s="787"/>
      <c r="N11" s="787"/>
      <c r="O11" s="787"/>
      <c r="P11" s="787"/>
      <c r="Q11" s="787"/>
      <c r="R11" s="787"/>
    </row>
    <row r="12" spans="4:21" ht="14.5" customHeight="1" x14ac:dyDescent="0.35">
      <c r="D12" s="459"/>
      <c r="E12" s="459"/>
      <c r="F12" s="459"/>
      <c r="G12" s="459"/>
      <c r="H12" s="459"/>
      <c r="I12" s="459"/>
      <c r="J12" s="459"/>
      <c r="K12" s="459"/>
      <c r="L12" s="459"/>
      <c r="M12" s="459"/>
      <c r="N12" s="459"/>
    </row>
    <row r="13" spans="4:21" ht="130.5" customHeight="1" x14ac:dyDescent="0.35">
      <c r="D13" s="788" t="s">
        <v>1443</v>
      </c>
      <c r="E13" s="788"/>
      <c r="F13" s="788"/>
      <c r="G13" s="788"/>
      <c r="H13" s="788"/>
      <c r="I13" s="788"/>
      <c r="J13" s="788"/>
      <c r="K13" s="788"/>
      <c r="L13" s="788"/>
      <c r="M13" s="788"/>
      <c r="N13" s="788"/>
      <c r="O13" s="788"/>
      <c r="P13" s="788"/>
      <c r="Q13" s="788"/>
      <c r="R13" s="788"/>
    </row>
    <row r="14" spans="4:21" x14ac:dyDescent="0.35">
      <c r="D14" s="466"/>
      <c r="E14" s="466"/>
      <c r="F14" s="466"/>
      <c r="G14" s="466"/>
      <c r="H14" s="466"/>
      <c r="I14" s="466"/>
      <c r="J14" s="466"/>
      <c r="K14" s="466"/>
      <c r="L14" s="466"/>
      <c r="M14" s="466"/>
      <c r="N14" s="466"/>
      <c r="O14" s="466"/>
      <c r="P14" s="466"/>
      <c r="Q14" s="466"/>
      <c r="R14" s="466"/>
    </row>
    <row r="15" spans="4:21" x14ac:dyDescent="0.35">
      <c r="D15" s="466"/>
      <c r="E15" s="466"/>
      <c r="F15" s="466"/>
      <c r="G15" s="466"/>
      <c r="H15" s="466"/>
      <c r="I15" s="466"/>
      <c r="J15" s="466"/>
      <c r="K15" s="466"/>
      <c r="L15" s="466"/>
      <c r="M15" s="466"/>
      <c r="N15" s="466"/>
      <c r="O15" s="466"/>
      <c r="P15" s="466"/>
      <c r="Q15" s="466"/>
      <c r="R15" s="466"/>
    </row>
    <row r="16" spans="4:21" ht="18" customHeight="1" x14ac:dyDescent="0.35">
      <c r="D16" s="787" t="s">
        <v>1598</v>
      </c>
      <c r="E16" s="787"/>
      <c r="F16" s="787"/>
      <c r="G16" s="787"/>
      <c r="H16" s="787"/>
      <c r="I16" s="787"/>
      <c r="J16" s="787"/>
      <c r="K16" s="787"/>
      <c r="L16" s="787"/>
      <c r="M16" s="787"/>
      <c r="N16" s="787"/>
      <c r="O16" s="787"/>
      <c r="P16" s="787"/>
      <c r="Q16" s="787"/>
      <c r="R16" s="787"/>
    </row>
    <row r="18" spans="4:18" ht="285" customHeight="1" x14ac:dyDescent="0.35">
      <c r="D18" s="789" t="s">
        <v>1599</v>
      </c>
      <c r="E18" s="789"/>
      <c r="F18" s="789"/>
      <c r="G18" s="789"/>
      <c r="H18" s="789"/>
      <c r="I18" s="789"/>
      <c r="J18" s="789"/>
      <c r="K18" s="789"/>
      <c r="L18" s="789"/>
      <c r="M18" s="789"/>
      <c r="N18" s="789"/>
      <c r="O18" s="789"/>
      <c r="P18" s="789"/>
      <c r="Q18" s="789"/>
      <c r="R18" s="789"/>
    </row>
    <row r="21" spans="4:18" ht="36" customHeight="1" x14ac:dyDescent="0.35">
      <c r="D21" s="787" t="s">
        <v>1600</v>
      </c>
      <c r="E21" s="787"/>
      <c r="F21" s="787"/>
      <c r="G21" s="787"/>
      <c r="H21" s="787"/>
      <c r="I21" s="787"/>
      <c r="J21" s="787"/>
      <c r="K21" s="787"/>
      <c r="L21" s="787"/>
      <c r="M21" s="787"/>
      <c r="N21" s="787"/>
      <c r="O21" s="787"/>
      <c r="P21" s="787"/>
      <c r="Q21" s="787"/>
      <c r="R21" s="787"/>
    </row>
    <row r="22" spans="4:18" x14ac:dyDescent="0.35">
      <c r="D22" s="47"/>
      <c r="E22" s="47"/>
      <c r="F22" s="47"/>
      <c r="G22" s="47"/>
      <c r="H22" s="47"/>
      <c r="I22" s="47"/>
      <c r="J22" s="47"/>
      <c r="K22" s="47"/>
      <c r="L22" s="47"/>
      <c r="M22" s="47"/>
      <c r="N22" s="47"/>
      <c r="O22" s="47"/>
    </row>
    <row r="23" spans="4:18" ht="29.5" customHeight="1" x14ac:dyDescent="0.35">
      <c r="D23" s="789" t="s">
        <v>1134</v>
      </c>
      <c r="E23" s="789"/>
      <c r="F23" s="789"/>
      <c r="G23" s="789"/>
      <c r="H23" s="789"/>
      <c r="I23" s="789"/>
      <c r="J23" s="789"/>
      <c r="K23" s="789"/>
      <c r="L23" s="789"/>
      <c r="M23" s="789"/>
      <c r="N23" s="789"/>
      <c r="O23" s="789"/>
      <c r="P23" s="789"/>
      <c r="Q23" s="789"/>
      <c r="R23" s="789"/>
    </row>
    <row r="24" spans="4:18" x14ac:dyDescent="0.35">
      <c r="D24" s="47"/>
      <c r="E24" s="47"/>
      <c r="F24" s="47"/>
      <c r="G24" s="47"/>
      <c r="H24" s="47"/>
      <c r="I24" s="47"/>
      <c r="J24" s="47"/>
      <c r="K24" s="47"/>
      <c r="L24" s="47"/>
      <c r="M24" s="47"/>
      <c r="N24" s="47"/>
      <c r="O24" s="47"/>
    </row>
    <row r="25" spans="4:18" ht="21" customHeight="1" x14ac:dyDescent="0.35">
      <c r="D25" s="47"/>
      <c r="E25" s="47"/>
      <c r="F25" s="47"/>
      <c r="G25" s="47"/>
      <c r="H25" s="47"/>
      <c r="I25" s="47"/>
      <c r="J25" s="47"/>
      <c r="K25" s="47"/>
      <c r="L25" s="47"/>
      <c r="M25" s="47"/>
      <c r="N25" s="47"/>
      <c r="O25" s="47"/>
    </row>
    <row r="26" spans="4:18" ht="18.5" x14ac:dyDescent="0.35">
      <c r="D26" s="64" t="s">
        <v>926</v>
      </c>
      <c r="E26" s="64"/>
      <c r="F26" s="64"/>
      <c r="G26" s="64"/>
      <c r="H26" s="64"/>
      <c r="I26" s="64"/>
      <c r="J26" s="64"/>
      <c r="K26" s="64"/>
      <c r="L26" s="64"/>
      <c r="M26" s="64"/>
      <c r="N26" s="64"/>
      <c r="O26" s="64"/>
      <c r="P26" s="64"/>
      <c r="Q26" s="64"/>
      <c r="R26" s="64"/>
    </row>
    <row r="27" spans="4:18" ht="36" customHeight="1" x14ac:dyDescent="0.35">
      <c r="D27" s="787" t="s">
        <v>927</v>
      </c>
      <c r="E27" s="787"/>
      <c r="F27" s="787"/>
      <c r="G27" s="787"/>
      <c r="H27" s="787"/>
      <c r="I27" s="787"/>
      <c r="J27" s="787"/>
      <c r="K27" s="787"/>
      <c r="L27" s="787"/>
      <c r="M27" s="787"/>
      <c r="N27" s="787"/>
      <c r="O27" s="787"/>
      <c r="P27" s="787"/>
      <c r="Q27" s="787"/>
      <c r="R27" s="787"/>
    </row>
    <row r="28" spans="4:18" ht="18" customHeight="1" x14ac:dyDescent="0.35">
      <c r="D28" s="64" t="s">
        <v>928</v>
      </c>
      <c r="E28" s="64"/>
      <c r="F28" s="64"/>
      <c r="G28" s="64"/>
      <c r="H28" s="64"/>
      <c r="I28" s="64"/>
      <c r="J28" s="64"/>
      <c r="K28" s="64"/>
      <c r="L28" s="64"/>
      <c r="M28" s="64"/>
      <c r="N28" s="64"/>
      <c r="O28" s="64"/>
      <c r="P28" s="64"/>
      <c r="Q28" s="64"/>
      <c r="R28" s="64"/>
    </row>
    <row r="29" spans="4:18" ht="36" customHeight="1" x14ac:dyDescent="0.35">
      <c r="D29" s="787" t="s">
        <v>929</v>
      </c>
      <c r="E29" s="787"/>
      <c r="F29" s="787"/>
      <c r="G29" s="787"/>
      <c r="H29" s="787"/>
      <c r="I29" s="787"/>
      <c r="J29" s="787"/>
      <c r="K29" s="787"/>
      <c r="L29" s="787"/>
      <c r="M29" s="787"/>
      <c r="N29" s="787"/>
      <c r="O29" s="787"/>
      <c r="P29" s="787"/>
      <c r="Q29" s="787"/>
      <c r="R29" s="787"/>
    </row>
    <row r="30" spans="4:18" ht="36" customHeight="1" x14ac:dyDescent="0.35">
      <c r="D30" s="787" t="s">
        <v>1601</v>
      </c>
      <c r="E30" s="787"/>
      <c r="F30" s="787"/>
      <c r="G30" s="787"/>
      <c r="H30" s="787"/>
      <c r="I30" s="787"/>
      <c r="J30" s="787"/>
      <c r="K30" s="787"/>
      <c r="L30" s="787"/>
      <c r="M30" s="787"/>
      <c r="N30" s="787"/>
      <c r="O30" s="787"/>
      <c r="P30" s="787"/>
      <c r="Q30" s="787"/>
      <c r="R30" s="787"/>
    </row>
    <row r="31" spans="4:18" ht="14.5" customHeight="1" x14ac:dyDescent="0.35">
      <c r="D31" s="194"/>
      <c r="E31" s="195"/>
      <c r="F31" s="195"/>
      <c r="G31" s="195"/>
      <c r="H31" s="195"/>
      <c r="I31" s="195"/>
      <c r="J31" s="195"/>
      <c r="K31" s="195"/>
      <c r="L31" s="195"/>
      <c r="M31" s="195"/>
      <c r="N31" s="195"/>
      <c r="O31" s="195"/>
      <c r="P31" s="195"/>
      <c r="Q31" s="195"/>
      <c r="R31" s="195"/>
    </row>
    <row r="32" spans="4:18" ht="147.75" customHeight="1" x14ac:dyDescent="0.35">
      <c r="D32" s="789" t="s">
        <v>1602</v>
      </c>
      <c r="E32" s="789"/>
      <c r="F32" s="789"/>
      <c r="G32" s="789"/>
      <c r="H32" s="789"/>
      <c r="I32" s="789"/>
      <c r="J32" s="789"/>
      <c r="K32" s="789"/>
      <c r="L32" s="789"/>
      <c r="M32" s="789"/>
      <c r="N32" s="789"/>
      <c r="O32" s="789"/>
      <c r="P32" s="789"/>
      <c r="Q32" s="789"/>
      <c r="R32" s="789"/>
    </row>
    <row r="33" spans="4:18" x14ac:dyDescent="0.35">
      <c r="D33" s="461"/>
      <c r="E33" s="461"/>
      <c r="F33" s="461"/>
      <c r="G33" s="461"/>
      <c r="H33" s="461"/>
      <c r="I33" s="461"/>
      <c r="J33" s="461"/>
      <c r="K33" s="461"/>
      <c r="L33" s="461"/>
      <c r="M33" s="461"/>
      <c r="N33" s="461"/>
      <c r="O33" s="461"/>
      <c r="P33" s="461"/>
      <c r="Q33" s="461"/>
      <c r="R33" s="461"/>
    </row>
    <row r="34" spans="4:18" x14ac:dyDescent="0.35">
      <c r="D34" s="461"/>
      <c r="E34" s="461"/>
      <c r="F34" s="461"/>
      <c r="G34" s="461"/>
      <c r="H34" s="461"/>
      <c r="I34" s="461"/>
      <c r="J34" s="461"/>
      <c r="K34" s="461"/>
      <c r="L34" s="461"/>
      <c r="M34" s="461"/>
      <c r="N34" s="461"/>
      <c r="O34" s="461"/>
      <c r="P34" s="461"/>
      <c r="Q34" s="461"/>
      <c r="R34" s="461"/>
    </row>
    <row r="35" spans="4:18" ht="18" customHeight="1" x14ac:dyDescent="0.35">
      <c r="D35" s="762" t="s">
        <v>930</v>
      </c>
      <c r="E35" s="762"/>
      <c r="F35" s="762"/>
      <c r="G35" s="762"/>
      <c r="H35" s="762"/>
      <c r="I35" s="762"/>
      <c r="J35" s="762"/>
      <c r="K35" s="762"/>
      <c r="L35" s="762"/>
      <c r="M35" s="762"/>
      <c r="N35" s="762"/>
      <c r="O35" s="762"/>
      <c r="P35" s="762"/>
      <c r="Q35" s="762"/>
      <c r="R35" s="762"/>
    </row>
    <row r="36" spans="4:18" ht="14.5" customHeight="1" x14ac:dyDescent="0.35">
      <c r="D36" s="195"/>
      <c r="E36" s="195"/>
      <c r="F36" s="195"/>
      <c r="G36" s="195"/>
      <c r="H36" s="195"/>
      <c r="I36" s="195"/>
      <c r="J36" s="195"/>
      <c r="K36" s="195"/>
      <c r="L36" s="195"/>
      <c r="M36" s="195"/>
      <c r="N36" s="195"/>
      <c r="O36" s="195"/>
      <c r="P36" s="195"/>
      <c r="Q36" s="195"/>
      <c r="R36" s="195"/>
    </row>
    <row r="37" spans="4:18" ht="127.5" customHeight="1" x14ac:dyDescent="0.35">
      <c r="D37" s="789" t="s">
        <v>1115</v>
      </c>
      <c r="E37" s="789"/>
      <c r="F37" s="789"/>
      <c r="G37" s="789"/>
      <c r="H37" s="789"/>
      <c r="I37" s="789"/>
      <c r="J37" s="789"/>
      <c r="K37" s="789"/>
      <c r="L37" s="789"/>
      <c r="M37" s="789"/>
      <c r="N37" s="789"/>
      <c r="O37" s="789"/>
      <c r="P37" s="789"/>
      <c r="Q37" s="789"/>
      <c r="R37" s="789"/>
    </row>
    <row r="38" spans="4:18" ht="15.75" customHeight="1" x14ac:dyDescent="0.35">
      <c r="D38" s="625" t="s">
        <v>931</v>
      </c>
      <c r="E38" s="626"/>
      <c r="F38" s="626"/>
      <c r="G38" s="626"/>
      <c r="H38" s="626"/>
      <c r="I38" s="626"/>
      <c r="J38" s="626"/>
      <c r="K38" s="790" t="s">
        <v>932</v>
      </c>
      <c r="L38" s="790"/>
      <c r="M38" s="790"/>
      <c r="N38" s="790"/>
      <c r="O38" s="790"/>
      <c r="P38" s="790"/>
      <c r="Q38" s="790"/>
      <c r="R38" s="790"/>
    </row>
    <row r="39" spans="4:18" ht="29.5" customHeight="1" x14ac:dyDescent="0.35">
      <c r="D39" s="784" t="s">
        <v>933</v>
      </c>
      <c r="E39" s="784"/>
      <c r="F39" s="784"/>
      <c r="G39" s="784"/>
      <c r="H39" s="784"/>
      <c r="I39" s="784"/>
      <c r="J39" s="784"/>
      <c r="K39" s="791" t="s">
        <v>934</v>
      </c>
      <c r="L39" s="791"/>
      <c r="M39" s="791"/>
      <c r="N39" s="791"/>
      <c r="O39" s="791"/>
      <c r="P39" s="791"/>
      <c r="Q39" s="791"/>
      <c r="R39" s="791"/>
    </row>
    <row r="40" spans="4:18" ht="29.5" customHeight="1" x14ac:dyDescent="0.35">
      <c r="D40" s="784" t="s">
        <v>935</v>
      </c>
      <c r="E40" s="784"/>
      <c r="F40" s="784"/>
      <c r="G40" s="784"/>
      <c r="H40" s="784"/>
      <c r="I40" s="784"/>
      <c r="J40" s="784"/>
      <c r="K40" s="791" t="s">
        <v>936</v>
      </c>
      <c r="L40" s="791"/>
      <c r="M40" s="791"/>
      <c r="N40" s="791"/>
      <c r="O40" s="791"/>
      <c r="P40" s="791"/>
      <c r="Q40" s="791"/>
      <c r="R40" s="791"/>
    </row>
    <row r="41" spans="4:18" ht="29.5" customHeight="1" x14ac:dyDescent="0.35">
      <c r="D41" s="784" t="s">
        <v>937</v>
      </c>
      <c r="E41" s="784"/>
      <c r="F41" s="784"/>
      <c r="G41" s="784"/>
      <c r="H41" s="784"/>
      <c r="I41" s="784"/>
      <c r="J41" s="784"/>
      <c r="K41" s="791" t="s">
        <v>938</v>
      </c>
      <c r="L41" s="791"/>
      <c r="M41" s="791"/>
      <c r="N41" s="791"/>
      <c r="O41" s="791"/>
      <c r="P41" s="791"/>
      <c r="Q41" s="791"/>
      <c r="R41" s="791"/>
    </row>
    <row r="42" spans="4:18" ht="29.5" customHeight="1" x14ac:dyDescent="0.35">
      <c r="D42" s="784" t="s">
        <v>939</v>
      </c>
      <c r="E42" s="784"/>
      <c r="F42" s="784"/>
      <c r="G42" s="784"/>
      <c r="H42" s="784"/>
      <c r="I42" s="784"/>
      <c r="J42" s="784"/>
      <c r="K42" s="791" t="s">
        <v>940</v>
      </c>
      <c r="L42" s="791"/>
      <c r="M42" s="791"/>
      <c r="N42" s="791"/>
      <c r="O42" s="791"/>
      <c r="P42" s="791"/>
      <c r="Q42" s="791"/>
      <c r="R42" s="791"/>
    </row>
    <row r="43" spans="4:18" ht="29.5" customHeight="1" x14ac:dyDescent="0.35">
      <c r="D43" s="785" t="s">
        <v>941</v>
      </c>
      <c r="E43" s="785"/>
      <c r="F43" s="785"/>
      <c r="G43" s="785"/>
      <c r="H43" s="785"/>
      <c r="I43" s="785"/>
      <c r="J43" s="785"/>
      <c r="K43" s="794" t="s">
        <v>1116</v>
      </c>
      <c r="L43" s="794"/>
      <c r="M43" s="794"/>
      <c r="N43" s="794"/>
      <c r="O43" s="794"/>
      <c r="P43" s="794"/>
      <c r="Q43" s="794"/>
      <c r="R43" s="794"/>
    </row>
    <row r="44" spans="4:18" s="41" customFormat="1" x14ac:dyDescent="0.35">
      <c r="D44" s="146"/>
      <c r="E44" s="146"/>
      <c r="F44" s="69"/>
      <c r="G44" s="69"/>
      <c r="H44" s="69"/>
      <c r="I44" s="69"/>
      <c r="J44" s="69"/>
      <c r="K44" s="69"/>
      <c r="L44" s="69"/>
      <c r="M44" s="146"/>
      <c r="N44" s="189"/>
      <c r="O44" s="189"/>
      <c r="P44" s="146"/>
      <c r="Q44" s="186"/>
      <c r="R44" s="468"/>
    </row>
    <row r="45" spans="4:18" x14ac:dyDescent="0.35">
      <c r="D45" s="47"/>
      <c r="E45" s="47"/>
      <c r="F45" s="47"/>
      <c r="G45" s="47"/>
      <c r="H45" s="47"/>
      <c r="I45" s="47"/>
      <c r="J45" s="47"/>
      <c r="K45" s="47"/>
      <c r="L45" s="47"/>
      <c r="M45" s="47"/>
      <c r="N45" s="47"/>
      <c r="O45" s="47"/>
    </row>
    <row r="46" spans="4:18" ht="18.5" x14ac:dyDescent="0.35">
      <c r="D46" s="762" t="s">
        <v>942</v>
      </c>
      <c r="E46" s="762"/>
      <c r="F46" s="762"/>
      <c r="G46" s="762"/>
      <c r="H46" s="762"/>
      <c r="I46" s="762"/>
      <c r="J46" s="762"/>
      <c r="K46" s="762"/>
      <c r="L46" s="762"/>
      <c r="M46" s="762"/>
      <c r="N46" s="762"/>
      <c r="O46" s="762"/>
      <c r="P46" s="762"/>
      <c r="Q46" s="762"/>
      <c r="R46" s="762"/>
    </row>
    <row r="47" spans="4:18" x14ac:dyDescent="0.35">
      <c r="D47" s="47"/>
      <c r="E47" s="47"/>
      <c r="F47" s="47"/>
      <c r="G47" s="47"/>
      <c r="H47" s="47"/>
      <c r="I47" s="47"/>
      <c r="J47" s="47"/>
      <c r="K47" s="47"/>
      <c r="L47" s="47"/>
      <c r="M47" s="47"/>
      <c r="N47" s="47"/>
      <c r="O47" s="47"/>
    </row>
    <row r="48" spans="4:18" ht="206.25" customHeight="1" x14ac:dyDescent="0.35">
      <c r="D48" s="788" t="s">
        <v>1603</v>
      </c>
      <c r="E48" s="788"/>
      <c r="F48" s="788"/>
      <c r="G48" s="788"/>
      <c r="H48" s="788"/>
      <c r="I48" s="788"/>
      <c r="J48" s="788"/>
      <c r="K48" s="788"/>
      <c r="L48" s="788"/>
      <c r="M48" s="788"/>
      <c r="N48" s="788"/>
      <c r="O48" s="788"/>
      <c r="P48" s="788"/>
      <c r="Q48" s="788"/>
      <c r="R48" s="788"/>
    </row>
    <row r="49" spans="4:18" x14ac:dyDescent="0.35">
      <c r="D49" s="47"/>
      <c r="E49" s="47"/>
      <c r="F49" s="47"/>
      <c r="G49" s="47"/>
      <c r="H49" s="47"/>
      <c r="I49" s="47"/>
      <c r="J49" s="47"/>
      <c r="K49" s="47"/>
      <c r="L49" s="47"/>
      <c r="M49" s="47"/>
      <c r="N49" s="47"/>
      <c r="O49" s="47"/>
    </row>
    <row r="50" spans="4:18" x14ac:dyDescent="0.35">
      <c r="D50" s="47"/>
      <c r="E50" s="47"/>
      <c r="F50" s="47"/>
      <c r="G50" s="47"/>
      <c r="H50" s="47"/>
      <c r="I50" s="47"/>
      <c r="J50" s="47"/>
      <c r="K50" s="47"/>
      <c r="L50" s="47"/>
      <c r="M50" s="47"/>
      <c r="N50" s="47"/>
      <c r="O50" s="47"/>
    </row>
    <row r="51" spans="4:18" ht="18.5" x14ac:dyDescent="0.35">
      <c r="D51" s="762" t="s">
        <v>943</v>
      </c>
      <c r="E51" s="762"/>
      <c r="F51" s="762"/>
      <c r="G51" s="762"/>
      <c r="H51" s="762"/>
      <c r="I51" s="762"/>
      <c r="J51" s="762"/>
      <c r="K51" s="762"/>
      <c r="L51" s="762"/>
      <c r="M51" s="762"/>
      <c r="N51" s="762"/>
      <c r="O51" s="762"/>
      <c r="P51" s="762"/>
      <c r="Q51" s="762"/>
      <c r="R51" s="762"/>
    </row>
    <row r="52" spans="4:18" ht="14.5" customHeight="1" x14ac:dyDescent="0.35">
      <c r="D52" s="195"/>
      <c r="E52" s="195"/>
      <c r="F52" s="195"/>
      <c r="G52" s="195"/>
      <c r="H52" s="195"/>
      <c r="I52" s="195"/>
      <c r="J52" s="195"/>
      <c r="K52" s="195"/>
      <c r="L52" s="195"/>
      <c r="M52" s="195"/>
      <c r="N52" s="195"/>
      <c r="O52" s="195"/>
      <c r="P52" s="195"/>
      <c r="Q52" s="195"/>
      <c r="R52" s="195"/>
    </row>
    <row r="53" spans="4:18" ht="15.75" customHeight="1" x14ac:dyDescent="0.35">
      <c r="D53" s="30" t="s">
        <v>944</v>
      </c>
      <c r="E53" s="30"/>
      <c r="F53" s="30"/>
      <c r="G53" s="30"/>
      <c r="H53" s="30"/>
      <c r="I53" s="30"/>
      <c r="J53" s="30"/>
      <c r="K53" s="30"/>
      <c r="L53" s="30"/>
      <c r="M53" s="125"/>
      <c r="N53" s="125"/>
      <c r="O53" s="125"/>
      <c r="P53" s="125"/>
    </row>
    <row r="54" spans="4:18" ht="28.5" customHeight="1" x14ac:dyDescent="0.35">
      <c r="D54" s="792"/>
      <c r="E54" s="792"/>
      <c r="F54" s="792"/>
      <c r="G54" s="792"/>
      <c r="H54" s="792"/>
      <c r="I54" s="792"/>
      <c r="J54" s="792"/>
      <c r="K54" s="792"/>
      <c r="L54" s="793" t="s">
        <v>218</v>
      </c>
      <c r="M54" s="793"/>
      <c r="N54" s="101" t="s">
        <v>196</v>
      </c>
      <c r="O54" s="101" t="s">
        <v>197</v>
      </c>
      <c r="P54" s="101" t="s">
        <v>211</v>
      </c>
    </row>
    <row r="55" spans="4:18" ht="14.25" customHeight="1" x14ac:dyDescent="0.35">
      <c r="D55" s="746" t="s">
        <v>945</v>
      </c>
      <c r="E55" s="746"/>
      <c r="F55" s="746"/>
      <c r="G55" s="746"/>
      <c r="H55" s="746"/>
      <c r="I55" s="746"/>
      <c r="J55" s="746"/>
      <c r="K55" s="746"/>
      <c r="L55" s="795" t="s">
        <v>1604</v>
      </c>
      <c r="M55" s="795"/>
      <c r="N55" s="24">
        <v>0</v>
      </c>
      <c r="O55" s="24">
        <v>0</v>
      </c>
      <c r="P55" s="24">
        <v>0</v>
      </c>
    </row>
    <row r="56" spans="4:18" ht="14.25" customHeight="1" x14ac:dyDescent="0.35">
      <c r="D56" s="746"/>
      <c r="E56" s="746"/>
      <c r="F56" s="746"/>
      <c r="G56" s="746"/>
      <c r="H56" s="746"/>
      <c r="I56" s="746"/>
      <c r="J56" s="746"/>
      <c r="K56" s="746"/>
      <c r="L56" s="795" t="s">
        <v>1605</v>
      </c>
      <c r="M56" s="795"/>
      <c r="N56" s="470">
        <v>0</v>
      </c>
      <c r="O56" s="470">
        <v>0</v>
      </c>
      <c r="P56" s="470">
        <v>0</v>
      </c>
    </row>
    <row r="57" spans="4:18" ht="14.25" customHeight="1" x14ac:dyDescent="0.35">
      <c r="D57" s="746" t="s">
        <v>946</v>
      </c>
      <c r="E57" s="746"/>
      <c r="F57" s="746"/>
      <c r="G57" s="746"/>
      <c r="H57" s="746"/>
      <c r="I57" s="746"/>
      <c r="J57" s="746"/>
      <c r="K57" s="746"/>
      <c r="L57" s="795" t="s">
        <v>1604</v>
      </c>
      <c r="M57" s="795"/>
      <c r="N57" s="24">
        <v>75037</v>
      </c>
      <c r="O57" s="24">
        <v>31352.330288000001</v>
      </c>
      <c r="P57" s="24">
        <v>34756.668606999985</v>
      </c>
    </row>
    <row r="58" spans="4:18" ht="14.25" customHeight="1" x14ac:dyDescent="0.35">
      <c r="D58" s="746"/>
      <c r="E58" s="746"/>
      <c r="F58" s="746"/>
      <c r="G58" s="746"/>
      <c r="H58" s="746"/>
      <c r="I58" s="746"/>
      <c r="J58" s="746"/>
      <c r="K58" s="746"/>
      <c r="L58" s="795" t="s">
        <v>1605</v>
      </c>
      <c r="M58" s="795"/>
      <c r="N58" s="470">
        <v>0.03</v>
      </c>
      <c r="O58" s="631">
        <v>7.5256919601196202E-3</v>
      </c>
      <c r="P58" s="631">
        <v>8.8792202903372336E-3</v>
      </c>
    </row>
    <row r="59" spans="4:18" ht="14.25" customHeight="1" x14ac:dyDescent="0.35">
      <c r="D59" s="746" t="s">
        <v>947</v>
      </c>
      <c r="E59" s="746"/>
      <c r="F59" s="746"/>
      <c r="G59" s="746"/>
      <c r="H59" s="746"/>
      <c r="I59" s="746"/>
      <c r="J59" s="746"/>
      <c r="K59" s="746"/>
      <c r="L59" s="795" t="s">
        <v>1604</v>
      </c>
      <c r="M59" s="795"/>
      <c r="N59" s="24">
        <v>6893</v>
      </c>
      <c r="O59" s="24">
        <v>82213.423918799977</v>
      </c>
      <c r="P59" s="24">
        <v>82257.100183200004</v>
      </c>
    </row>
    <row r="60" spans="4:18" ht="14.25" customHeight="1" x14ac:dyDescent="0.35">
      <c r="D60" s="746"/>
      <c r="E60" s="746"/>
      <c r="F60" s="746"/>
      <c r="G60" s="746"/>
      <c r="H60" s="746"/>
      <c r="I60" s="746"/>
      <c r="J60" s="746"/>
      <c r="K60" s="746"/>
      <c r="L60" s="795" t="s">
        <v>1605</v>
      </c>
      <c r="M60" s="795"/>
      <c r="N60" s="470">
        <v>0</v>
      </c>
      <c r="O60" s="631">
        <v>1.9734191931386657E-2</v>
      </c>
      <c r="P60" s="631">
        <v>2.1014065566222703E-2</v>
      </c>
    </row>
    <row r="61" spans="4:18" ht="14.25" customHeight="1" x14ac:dyDescent="0.35">
      <c r="D61" s="746" t="s">
        <v>948</v>
      </c>
      <c r="E61" s="746"/>
      <c r="F61" s="746"/>
      <c r="G61" s="746"/>
      <c r="H61" s="746"/>
      <c r="I61" s="746"/>
      <c r="J61" s="746"/>
      <c r="K61" s="746"/>
      <c r="L61" s="795" t="s">
        <v>1604</v>
      </c>
      <c r="M61" s="795"/>
      <c r="N61" s="24">
        <v>965648</v>
      </c>
      <c r="O61" s="24">
        <v>1746574.9769386516</v>
      </c>
      <c r="P61" s="24">
        <v>1638435.8572046275</v>
      </c>
    </row>
    <row r="62" spans="4:18" ht="14.25" customHeight="1" x14ac:dyDescent="0.35">
      <c r="D62" s="746"/>
      <c r="E62" s="746"/>
      <c r="F62" s="746"/>
      <c r="G62" s="746"/>
      <c r="H62" s="746"/>
      <c r="I62" s="746"/>
      <c r="J62" s="746"/>
      <c r="K62" s="746"/>
      <c r="L62" s="795" t="s">
        <v>1605</v>
      </c>
      <c r="M62" s="795"/>
      <c r="N62" s="470">
        <v>0.4</v>
      </c>
      <c r="O62" s="631">
        <v>0.41924109439240675</v>
      </c>
      <c r="P62" s="631">
        <v>0.41856810479176465</v>
      </c>
    </row>
    <row r="63" spans="4:18" ht="14.25" customHeight="1" x14ac:dyDescent="0.35">
      <c r="D63" s="746" t="s">
        <v>949</v>
      </c>
      <c r="E63" s="746"/>
      <c r="F63" s="746"/>
      <c r="G63" s="746"/>
      <c r="H63" s="746"/>
      <c r="I63" s="746"/>
      <c r="J63" s="746"/>
      <c r="K63" s="746"/>
      <c r="L63" s="795" t="s">
        <v>1604</v>
      </c>
      <c r="M63" s="795"/>
      <c r="N63" s="24">
        <v>1075659</v>
      </c>
      <c r="O63" s="24">
        <v>2054542.6353663618</v>
      </c>
      <c r="P63" s="24">
        <v>1992034.5118196013</v>
      </c>
    </row>
    <row r="64" spans="4:18" ht="14.25" customHeight="1" x14ac:dyDescent="0.35">
      <c r="D64" s="746"/>
      <c r="E64" s="746"/>
      <c r="F64" s="746"/>
      <c r="G64" s="746"/>
      <c r="H64" s="746"/>
      <c r="I64" s="746"/>
      <c r="J64" s="746"/>
      <c r="K64" s="746"/>
      <c r="L64" s="795" t="s">
        <v>1605</v>
      </c>
      <c r="M64" s="795"/>
      <c r="N64" s="470">
        <v>0.45</v>
      </c>
      <c r="O64" s="631">
        <v>0.49316445861179192</v>
      </c>
      <c r="P64" s="631">
        <v>0.50890128327311346</v>
      </c>
    </row>
    <row r="65" spans="4:18" ht="14.25" customHeight="1" x14ac:dyDescent="0.35">
      <c r="D65" s="784" t="s">
        <v>950</v>
      </c>
      <c r="E65" s="784"/>
      <c r="F65" s="784"/>
      <c r="G65" s="784"/>
      <c r="H65" s="784"/>
      <c r="I65" s="784"/>
      <c r="J65" s="784"/>
      <c r="K65" s="784"/>
      <c r="L65" s="795" t="s">
        <v>1604</v>
      </c>
      <c r="M65" s="795"/>
      <c r="N65" s="471">
        <v>272143</v>
      </c>
      <c r="O65" s="24">
        <v>251356.17565165</v>
      </c>
      <c r="P65" s="24">
        <v>166898.82268310004</v>
      </c>
    </row>
    <row r="66" spans="4:18" ht="14.25" customHeight="1" x14ac:dyDescent="0.35">
      <c r="D66" s="785"/>
      <c r="E66" s="785"/>
      <c r="F66" s="785"/>
      <c r="G66" s="785"/>
      <c r="H66" s="785"/>
      <c r="I66" s="785"/>
      <c r="J66" s="785"/>
      <c r="K66" s="785"/>
      <c r="L66" s="795" t="s">
        <v>1605</v>
      </c>
      <c r="M66" s="795"/>
      <c r="N66" s="472">
        <v>0.11</v>
      </c>
      <c r="O66" s="472">
        <v>6.0334563104295066E-2</v>
      </c>
      <c r="P66" s="472">
        <v>4.2637326078562007E-2</v>
      </c>
    </row>
    <row r="67" spans="4:18" ht="19.25" customHeight="1" x14ac:dyDescent="0.35"/>
    <row r="70" spans="4:18" ht="43.5" customHeight="1" x14ac:dyDescent="0.35">
      <c r="D70" s="796"/>
      <c r="E70" s="796"/>
      <c r="F70" s="796"/>
      <c r="G70" s="796"/>
      <c r="H70" s="796"/>
      <c r="I70" s="796"/>
      <c r="J70" s="796"/>
      <c r="K70" s="796"/>
      <c r="L70" s="796"/>
      <c r="M70" s="796"/>
      <c r="N70" s="796"/>
      <c r="O70" s="796"/>
      <c r="P70" s="796"/>
      <c r="Q70" s="796"/>
      <c r="R70" s="796"/>
    </row>
    <row r="73" spans="4:18" ht="17" customHeight="1" x14ac:dyDescent="0.35"/>
    <row r="74" spans="4:18" ht="18.5" x14ac:dyDescent="0.35">
      <c r="D74" s="762" t="s">
        <v>378</v>
      </c>
      <c r="E74" s="762"/>
      <c r="F74" s="762"/>
      <c r="G74" s="762"/>
      <c r="H74" s="762"/>
      <c r="I74" s="762"/>
      <c r="J74" s="762"/>
      <c r="K74" s="762"/>
      <c r="L74" s="762"/>
      <c r="M74" s="762"/>
      <c r="N74" s="762"/>
      <c r="O74" s="762"/>
      <c r="P74" s="762"/>
      <c r="Q74" s="762"/>
      <c r="R74" s="762"/>
    </row>
    <row r="75" spans="4:18" x14ac:dyDescent="0.35">
      <c r="D75" s="47"/>
      <c r="E75" s="47"/>
      <c r="F75" s="47"/>
      <c r="G75" s="47"/>
      <c r="H75" s="47"/>
      <c r="I75" s="47"/>
      <c r="J75" s="47"/>
      <c r="K75" s="47"/>
      <c r="L75" s="47"/>
      <c r="M75" s="47"/>
      <c r="N75" s="47"/>
      <c r="O75" s="47"/>
    </row>
    <row r="76" spans="4:18" ht="309.75" customHeight="1" x14ac:dyDescent="0.35">
      <c r="D76" s="789" t="s">
        <v>1606</v>
      </c>
      <c r="E76" s="789"/>
      <c r="F76" s="789"/>
      <c r="G76" s="789"/>
      <c r="H76" s="789"/>
      <c r="I76" s="789"/>
      <c r="J76" s="789"/>
      <c r="K76" s="789"/>
      <c r="L76" s="789"/>
      <c r="M76" s="789"/>
      <c r="N76" s="789"/>
      <c r="O76" s="789"/>
      <c r="P76" s="789"/>
      <c r="Q76" s="789"/>
      <c r="R76" s="789"/>
    </row>
    <row r="77" spans="4:18" x14ac:dyDescent="0.35">
      <c r="D77" s="461"/>
      <c r="E77" s="461"/>
      <c r="F77" s="461"/>
      <c r="G77" s="461"/>
      <c r="H77" s="461"/>
      <c r="I77" s="461"/>
      <c r="J77" s="461"/>
      <c r="K77" s="461"/>
      <c r="L77" s="461"/>
      <c r="M77" s="461"/>
      <c r="N77" s="461"/>
      <c r="O77" s="461"/>
      <c r="P77" s="461"/>
      <c r="Q77" s="461"/>
      <c r="R77" s="461"/>
    </row>
    <row r="78" spans="4:18" x14ac:dyDescent="0.35">
      <c r="D78" s="461"/>
      <c r="E78" s="461"/>
      <c r="F78" s="461"/>
      <c r="G78" s="461"/>
      <c r="H78" s="461"/>
      <c r="I78" s="461"/>
      <c r="J78" s="461"/>
      <c r="K78" s="461"/>
      <c r="L78" s="461"/>
      <c r="M78" s="461"/>
      <c r="N78" s="461"/>
      <c r="O78" s="461"/>
      <c r="P78" s="461"/>
      <c r="Q78" s="461"/>
      <c r="R78" s="461"/>
    </row>
    <row r="79" spans="4:18" ht="18.5" x14ac:dyDescent="0.35">
      <c r="D79" s="762" t="s">
        <v>1137</v>
      </c>
      <c r="E79" s="762"/>
      <c r="F79" s="762"/>
      <c r="G79" s="762"/>
      <c r="H79" s="762"/>
      <c r="I79" s="762"/>
      <c r="J79" s="762"/>
      <c r="K79" s="762"/>
      <c r="L79" s="762"/>
      <c r="M79" s="762"/>
      <c r="N79" s="762"/>
      <c r="O79" s="762"/>
      <c r="P79" s="762"/>
      <c r="Q79" s="762"/>
      <c r="R79" s="762"/>
    </row>
    <row r="81" spans="4:18" ht="16" x14ac:dyDescent="0.35">
      <c r="D81" s="30" t="s">
        <v>944</v>
      </c>
      <c r="E81" s="30"/>
      <c r="F81" s="30"/>
      <c r="G81" s="30"/>
      <c r="H81" s="30"/>
      <c r="I81" s="30"/>
      <c r="J81" s="30"/>
      <c r="K81" s="30"/>
      <c r="L81" s="30"/>
      <c r="M81" s="125"/>
      <c r="N81" s="125"/>
      <c r="O81" s="125"/>
      <c r="P81" s="125"/>
    </row>
    <row r="82" spans="4:18" ht="27.75" customHeight="1" x14ac:dyDescent="0.35">
      <c r="D82" s="792"/>
      <c r="E82" s="792"/>
      <c r="F82" s="792"/>
      <c r="G82" s="792"/>
      <c r="H82" s="792"/>
      <c r="I82" s="792"/>
      <c r="J82" s="792"/>
      <c r="K82" s="792"/>
      <c r="L82" s="793" t="s">
        <v>218</v>
      </c>
      <c r="M82" s="793"/>
      <c r="N82" s="101" t="s">
        <v>196</v>
      </c>
      <c r="O82" s="101" t="s">
        <v>197</v>
      </c>
      <c r="P82" s="101" t="s">
        <v>211</v>
      </c>
      <c r="Q82" s="645"/>
      <c r="R82" s="648"/>
    </row>
    <row r="83" spans="4:18" ht="14.25" customHeight="1" x14ac:dyDescent="0.35">
      <c r="D83" s="746" t="s">
        <v>138</v>
      </c>
      <c r="E83" s="746"/>
      <c r="F83" s="746"/>
      <c r="G83" s="746"/>
      <c r="H83" s="746"/>
      <c r="I83" s="746"/>
      <c r="J83" s="746"/>
      <c r="K83" s="746"/>
      <c r="L83" s="799" t="s">
        <v>1484</v>
      </c>
      <c r="M83" s="800"/>
      <c r="N83" s="637">
        <v>7</v>
      </c>
      <c r="O83" s="647" t="s">
        <v>231</v>
      </c>
      <c r="P83" s="24">
        <v>1</v>
      </c>
    </row>
    <row r="84" spans="4:18" ht="15" customHeight="1" x14ac:dyDescent="0.35">
      <c r="D84" s="746" t="s">
        <v>141</v>
      </c>
      <c r="E84" s="746"/>
      <c r="F84" s="746"/>
      <c r="G84" s="746"/>
      <c r="H84" s="746"/>
      <c r="I84" s="746"/>
      <c r="J84" s="746"/>
      <c r="K84" s="746"/>
      <c r="L84" s="799" t="s">
        <v>1542</v>
      </c>
      <c r="M84" s="800"/>
      <c r="N84" s="646">
        <v>15.68</v>
      </c>
      <c r="O84" s="647" t="s">
        <v>231</v>
      </c>
      <c r="P84" s="74">
        <v>1.89</v>
      </c>
    </row>
    <row r="85" spans="4:18" ht="15" customHeight="1" x14ac:dyDescent="0.35">
      <c r="D85" s="746" t="s">
        <v>142</v>
      </c>
      <c r="E85" s="746"/>
      <c r="F85" s="746"/>
      <c r="G85" s="746"/>
      <c r="H85" s="746"/>
      <c r="I85" s="746"/>
      <c r="J85" s="746"/>
      <c r="K85" s="746"/>
      <c r="L85" s="799" t="s">
        <v>1542</v>
      </c>
      <c r="M85" s="800"/>
      <c r="N85" s="647">
        <v>15.68</v>
      </c>
      <c r="O85" s="647" t="s">
        <v>231</v>
      </c>
      <c r="P85" s="24" t="s">
        <v>231</v>
      </c>
    </row>
    <row r="86" spans="4:18" ht="15" customHeight="1" x14ac:dyDescent="0.35">
      <c r="D86" s="798" t="s">
        <v>143</v>
      </c>
      <c r="E86" s="798"/>
      <c r="F86" s="798"/>
      <c r="G86" s="798"/>
      <c r="H86" s="798"/>
      <c r="I86" s="798"/>
      <c r="J86" s="798"/>
      <c r="K86" s="798"/>
      <c r="L86" s="797" t="s">
        <v>144</v>
      </c>
      <c r="M86" s="797"/>
      <c r="N86" s="471" t="s">
        <v>1440</v>
      </c>
      <c r="O86" s="471" t="s">
        <v>231</v>
      </c>
      <c r="P86" s="471" t="s">
        <v>231</v>
      </c>
    </row>
    <row r="90" spans="4:18" x14ac:dyDescent="0.35">
      <c r="D90" s="796"/>
      <c r="E90" s="796"/>
      <c r="F90" s="796"/>
      <c r="G90" s="796"/>
      <c r="H90" s="796"/>
      <c r="I90" s="796"/>
      <c r="J90" s="796"/>
      <c r="K90" s="796"/>
      <c r="L90" s="796"/>
      <c r="M90" s="796"/>
      <c r="N90" s="796"/>
      <c r="O90" s="796"/>
      <c r="P90" s="796"/>
    </row>
    <row r="92" spans="4:18" x14ac:dyDescent="0.35">
      <c r="D92" s="645"/>
    </row>
  </sheetData>
  <mergeCells count="63">
    <mergeCell ref="D79:R79"/>
    <mergeCell ref="D70:R70"/>
    <mergeCell ref="D74:R74"/>
    <mergeCell ref="D76:R76"/>
    <mergeCell ref="D90:P90"/>
    <mergeCell ref="D82:K82"/>
    <mergeCell ref="L82:M82"/>
    <mergeCell ref="L86:M86"/>
    <mergeCell ref="D84:K84"/>
    <mergeCell ref="D85:K85"/>
    <mergeCell ref="D86:K86"/>
    <mergeCell ref="D83:K83"/>
    <mergeCell ref="L83:M83"/>
    <mergeCell ref="L84:M84"/>
    <mergeCell ref="L85:M85"/>
    <mergeCell ref="D63:K64"/>
    <mergeCell ref="L63:M63"/>
    <mergeCell ref="L64:M64"/>
    <mergeCell ref="D65:K66"/>
    <mergeCell ref="L65:M65"/>
    <mergeCell ref="L66:M66"/>
    <mergeCell ref="D59:K60"/>
    <mergeCell ref="L59:M59"/>
    <mergeCell ref="L60:M60"/>
    <mergeCell ref="D61:K62"/>
    <mergeCell ref="L61:M61"/>
    <mergeCell ref="L62:M62"/>
    <mergeCell ref="D55:K56"/>
    <mergeCell ref="L55:M55"/>
    <mergeCell ref="L56:M56"/>
    <mergeCell ref="D57:K58"/>
    <mergeCell ref="L57:M57"/>
    <mergeCell ref="L58:M58"/>
    <mergeCell ref="D54:K54"/>
    <mergeCell ref="L54:M54"/>
    <mergeCell ref="D40:J40"/>
    <mergeCell ref="K40:R40"/>
    <mergeCell ref="D41:J41"/>
    <mergeCell ref="K41:R41"/>
    <mergeCell ref="D42:J42"/>
    <mergeCell ref="K42:R42"/>
    <mergeCell ref="D43:J43"/>
    <mergeCell ref="K43:R43"/>
    <mergeCell ref="D46:R46"/>
    <mergeCell ref="D48:R48"/>
    <mergeCell ref="D51:R51"/>
    <mergeCell ref="D32:R32"/>
    <mergeCell ref="D35:R35"/>
    <mergeCell ref="D37:R37"/>
    <mergeCell ref="K38:R38"/>
    <mergeCell ref="D39:J39"/>
    <mergeCell ref="K39:R39"/>
    <mergeCell ref="D30:R30"/>
    <mergeCell ref="D9:R9"/>
    <mergeCell ref="D10:R10"/>
    <mergeCell ref="D11:R11"/>
    <mergeCell ref="D13:R13"/>
    <mergeCell ref="D16:R16"/>
    <mergeCell ref="D18:R18"/>
    <mergeCell ref="D21:R21"/>
    <mergeCell ref="D23:R23"/>
    <mergeCell ref="D27:R27"/>
    <mergeCell ref="D29:R29"/>
  </mergeCells>
  <pageMargins left="0.511811024" right="0.511811024" top="0.78740157499999996" bottom="0.78740157499999996" header="0.31496062000000002" footer="0.31496062000000002"/>
  <headerFooter>
    <oddFooter>&amp;L_x000D_&amp;1#&amp;"Calibri"&amp;10&amp;K000000 Público</oddFooter>
  </headerFooter>
  <ignoredErrors>
    <ignoredError sqref="N86"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66FC-C999-493E-AE27-B3B25EE2F48B}">
  <dimension ref="C1:W223"/>
  <sheetViews>
    <sheetView showRowColHeaders="0" zoomScale="90" zoomScaleNormal="90" workbookViewId="0">
      <pane xSplit="1" topLeftCell="B1" activePane="topRight" state="frozen"/>
      <selection pane="topRight"/>
    </sheetView>
  </sheetViews>
  <sheetFormatPr defaultColWidth="9.453125" defaultRowHeight="13" x14ac:dyDescent="0.35"/>
  <cols>
    <col min="1" max="1" width="29.453125" style="41" customWidth="1"/>
    <col min="2" max="2" width="4.453125" style="41" customWidth="1"/>
    <col min="3" max="3" width="3" style="41" customWidth="1"/>
    <col min="4" max="4" width="9.453125" style="41"/>
    <col min="5" max="18" width="10.453125" style="41" customWidth="1"/>
    <col min="19" max="19" width="11.453125" style="41" customWidth="1"/>
    <col min="20" max="20" width="10.453125" style="41" customWidth="1"/>
    <col min="21" max="21" width="12.453125" style="41" customWidth="1"/>
    <col min="22" max="22" width="10.453125" style="41" customWidth="1"/>
    <col min="23" max="16384" width="9.453125" style="41"/>
  </cols>
  <sheetData>
    <row r="1" spans="4:21" ht="14.5" customHeight="1" x14ac:dyDescent="0.35"/>
    <row r="2" spans="4:21" ht="23.5" x14ac:dyDescent="0.35">
      <c r="D2" s="44" t="s">
        <v>1607</v>
      </c>
    </row>
    <row r="4" spans="4:21" ht="18.5" x14ac:dyDescent="0.35">
      <c r="D4" s="64" t="s">
        <v>233</v>
      </c>
    </row>
    <row r="6" spans="4:21" ht="280.5" customHeight="1" x14ac:dyDescent="0.35">
      <c r="D6" s="210"/>
      <c r="E6" s="210"/>
      <c r="F6" s="210"/>
      <c r="G6" s="210"/>
      <c r="H6" s="210"/>
      <c r="I6" s="210"/>
      <c r="J6" s="210"/>
      <c r="K6" s="210"/>
      <c r="L6" s="210"/>
      <c r="M6" s="210"/>
      <c r="N6" s="210"/>
      <c r="O6" s="210"/>
      <c r="P6" s="210"/>
      <c r="Q6" s="175"/>
      <c r="R6" s="815"/>
      <c r="S6" s="815"/>
      <c r="T6" s="815"/>
      <c r="U6" s="815"/>
    </row>
    <row r="7" spans="4:21" x14ac:dyDescent="0.35">
      <c r="R7" s="815"/>
      <c r="S7" s="815"/>
      <c r="T7" s="815"/>
      <c r="U7" s="815"/>
    </row>
    <row r="9" spans="4:21" ht="18.5" x14ac:dyDescent="0.35">
      <c r="D9" s="64" t="s">
        <v>219</v>
      </c>
      <c r="E9" s="174"/>
      <c r="F9" s="174"/>
      <c r="G9" s="174"/>
      <c r="H9" s="174"/>
      <c r="I9" s="174"/>
      <c r="J9" s="174"/>
      <c r="K9" s="175"/>
      <c r="L9" s="175"/>
      <c r="M9" s="175"/>
      <c r="N9" s="175"/>
      <c r="O9" s="175"/>
      <c r="P9" s="175"/>
      <c r="Q9" s="175"/>
      <c r="R9" s="175"/>
    </row>
    <row r="10" spans="4:21" x14ac:dyDescent="0.35">
      <c r="D10" s="47"/>
      <c r="E10" s="47"/>
      <c r="F10" s="47"/>
      <c r="G10" s="47"/>
      <c r="H10" s="47"/>
      <c r="I10" s="47"/>
      <c r="J10" s="47"/>
      <c r="K10" s="175"/>
      <c r="L10" s="175"/>
      <c r="M10" s="175"/>
      <c r="N10" s="175"/>
      <c r="O10" s="175"/>
      <c r="P10" s="175"/>
      <c r="Q10" s="175"/>
      <c r="R10" s="175"/>
    </row>
    <row r="11" spans="4:21" ht="16" x14ac:dyDescent="0.35">
      <c r="D11" s="30" t="s">
        <v>221</v>
      </c>
      <c r="E11" s="30"/>
      <c r="F11" s="30"/>
      <c r="G11" s="30"/>
      <c r="H11" s="30"/>
      <c r="I11" s="30"/>
      <c r="J11" s="30"/>
      <c r="K11" s="118"/>
      <c r="L11" s="118"/>
      <c r="M11" s="118"/>
      <c r="N11" s="118"/>
      <c r="O11" s="118"/>
      <c r="P11" s="118"/>
      <c r="Q11" s="69"/>
      <c r="R11" s="69"/>
    </row>
    <row r="12" spans="4:21" ht="28.5" customHeight="1" x14ac:dyDescent="0.35">
      <c r="D12" s="782"/>
      <c r="E12" s="782"/>
      <c r="F12" s="782"/>
      <c r="G12" s="782"/>
      <c r="H12" s="782"/>
      <c r="I12" s="782"/>
      <c r="J12" s="782"/>
      <c r="K12" s="782"/>
      <c r="L12" s="782"/>
      <c r="M12" s="102" t="s">
        <v>218</v>
      </c>
      <c r="N12" s="101" t="s">
        <v>196</v>
      </c>
      <c r="O12" s="101" t="s">
        <v>197</v>
      </c>
      <c r="P12" s="101" t="s">
        <v>211</v>
      </c>
      <c r="Q12" s="69"/>
      <c r="R12" s="69"/>
    </row>
    <row r="13" spans="4:21" ht="14.25" customHeight="1" x14ac:dyDescent="0.35">
      <c r="D13" s="775" t="s">
        <v>220</v>
      </c>
      <c r="E13" s="775"/>
      <c r="F13" s="775"/>
      <c r="G13" s="775"/>
      <c r="H13" s="775"/>
      <c r="I13" s="775"/>
      <c r="J13" s="775"/>
      <c r="K13" s="775"/>
      <c r="L13" s="775"/>
      <c r="M13" s="473" t="s">
        <v>1484</v>
      </c>
      <c r="N13" s="474">
        <v>21</v>
      </c>
      <c r="O13" s="474">
        <v>21</v>
      </c>
      <c r="P13" s="474">
        <v>22</v>
      </c>
      <c r="Q13" s="69"/>
      <c r="R13" s="69"/>
    </row>
    <row r="14" spans="4:21" x14ac:dyDescent="0.35">
      <c r="D14" s="47"/>
      <c r="E14" s="47"/>
      <c r="F14" s="47"/>
      <c r="G14" s="47"/>
      <c r="H14" s="47"/>
      <c r="I14" s="47"/>
      <c r="J14" s="47"/>
      <c r="K14" s="188"/>
      <c r="L14" s="188"/>
      <c r="M14" s="188"/>
      <c r="N14" s="188"/>
      <c r="O14" s="146"/>
      <c r="P14" s="132"/>
      <c r="Q14" s="132"/>
      <c r="R14" s="186"/>
    </row>
    <row r="15" spans="4:21" x14ac:dyDescent="0.35">
      <c r="D15" s="175"/>
      <c r="E15" s="175"/>
      <c r="F15" s="175"/>
      <c r="G15" s="175"/>
      <c r="H15" s="175"/>
      <c r="I15" s="175"/>
      <c r="J15" s="175"/>
      <c r="K15" s="175"/>
      <c r="L15" s="175"/>
      <c r="M15" s="175"/>
      <c r="N15" s="175"/>
      <c r="O15" s="175"/>
      <c r="P15" s="175"/>
      <c r="Q15" s="175"/>
      <c r="R15" s="175"/>
    </row>
    <row r="16" spans="4:21" ht="18.75" customHeight="1" x14ac:dyDescent="0.35">
      <c r="D16" s="85"/>
      <c r="E16" s="85"/>
      <c r="F16" s="85"/>
      <c r="G16" s="85"/>
      <c r="H16" s="85"/>
      <c r="I16" s="85"/>
      <c r="J16" s="85"/>
      <c r="K16" s="175"/>
      <c r="L16" s="175"/>
      <c r="M16" s="175"/>
      <c r="N16" s="175"/>
      <c r="O16" s="175"/>
      <c r="P16" s="175"/>
      <c r="Q16" s="175"/>
      <c r="R16" s="175"/>
    </row>
    <row r="17" spans="4:18" ht="145.5" customHeight="1" x14ac:dyDescent="0.35">
      <c r="D17" s="801"/>
      <c r="E17" s="801"/>
      <c r="F17" s="801"/>
      <c r="G17" s="801"/>
      <c r="H17" s="801"/>
      <c r="I17" s="801"/>
      <c r="J17" s="801"/>
      <c r="K17" s="801"/>
      <c r="L17" s="801"/>
      <c r="M17" s="801"/>
      <c r="N17" s="801"/>
      <c r="O17" s="801"/>
      <c r="P17" s="801"/>
      <c r="Q17" s="801"/>
      <c r="R17" s="801"/>
    </row>
    <row r="20" spans="4:18" ht="18.5" x14ac:dyDescent="0.35">
      <c r="D20" s="64" t="s">
        <v>225</v>
      </c>
      <c r="E20" s="188"/>
      <c r="F20" s="188"/>
      <c r="G20" s="188"/>
      <c r="H20" s="188"/>
      <c r="I20" s="188"/>
      <c r="J20" s="188"/>
      <c r="K20" s="188"/>
      <c r="L20" s="188"/>
      <c r="M20" s="188"/>
    </row>
    <row r="21" spans="4:18" x14ac:dyDescent="0.35">
      <c r="D21" s="174"/>
      <c r="E21" s="188"/>
      <c r="F21" s="188"/>
      <c r="G21" s="188"/>
      <c r="H21" s="188"/>
      <c r="I21" s="188"/>
      <c r="J21" s="188"/>
      <c r="K21" s="188"/>
      <c r="L21" s="188"/>
      <c r="M21" s="188"/>
    </row>
    <row r="22" spans="4:18" ht="306.75" customHeight="1" x14ac:dyDescent="0.35">
      <c r="D22" s="748" t="s">
        <v>1608</v>
      </c>
      <c r="E22" s="748"/>
      <c r="F22" s="748"/>
      <c r="G22" s="748"/>
      <c r="H22" s="748"/>
      <c r="I22" s="748"/>
      <c r="J22" s="748"/>
      <c r="K22" s="748"/>
      <c r="L22" s="748"/>
      <c r="M22" s="748"/>
      <c r="N22" s="748"/>
      <c r="O22" s="748"/>
      <c r="P22" s="748"/>
      <c r="Q22" s="748"/>
      <c r="R22" s="748"/>
    </row>
    <row r="23" spans="4:18" ht="264" customHeight="1" x14ac:dyDescent="0.35">
      <c r="D23" s="748"/>
      <c r="E23" s="748"/>
      <c r="F23" s="748"/>
      <c r="G23" s="748"/>
      <c r="H23" s="748"/>
      <c r="I23" s="748"/>
      <c r="J23" s="748"/>
      <c r="K23" s="748"/>
      <c r="L23" s="748"/>
      <c r="M23" s="748"/>
      <c r="N23" s="748"/>
      <c r="O23" s="748"/>
      <c r="P23" s="748"/>
      <c r="Q23" s="748"/>
      <c r="R23" s="748"/>
    </row>
    <row r="25" spans="4:18" ht="20.5" customHeight="1" x14ac:dyDescent="0.35"/>
    <row r="26" spans="4:18" ht="18.5" x14ac:dyDescent="0.35">
      <c r="D26" s="64" t="s">
        <v>226</v>
      </c>
      <c r="E26" s="188"/>
      <c r="F26" s="188"/>
      <c r="G26" s="188"/>
      <c r="H26" s="188"/>
      <c r="I26" s="188"/>
      <c r="J26" s="188"/>
      <c r="K26" s="188"/>
      <c r="L26" s="188"/>
      <c r="M26" s="188"/>
    </row>
    <row r="27" spans="4:18" x14ac:dyDescent="0.35">
      <c r="D27" s="174"/>
      <c r="E27" s="188"/>
      <c r="F27" s="188"/>
      <c r="G27" s="188"/>
      <c r="H27" s="188"/>
      <c r="I27" s="188"/>
      <c r="J27" s="188"/>
      <c r="K27" s="188"/>
      <c r="L27" s="188"/>
      <c r="M27" s="188"/>
    </row>
    <row r="28" spans="4:18" ht="202.5" customHeight="1" x14ac:dyDescent="0.35">
      <c r="D28" s="748" t="s">
        <v>1609</v>
      </c>
      <c r="E28" s="748"/>
      <c r="F28" s="748"/>
      <c r="G28" s="748"/>
      <c r="H28" s="748"/>
      <c r="I28" s="748"/>
      <c r="J28" s="748"/>
      <c r="K28" s="748"/>
      <c r="L28" s="748"/>
      <c r="M28" s="748"/>
      <c r="N28" s="748"/>
      <c r="O28" s="748"/>
      <c r="P28" s="748"/>
      <c r="Q28" s="748"/>
      <c r="R28" s="748"/>
    </row>
    <row r="29" spans="4:18" x14ac:dyDescent="0.35">
      <c r="D29" s="175"/>
      <c r="E29" s="175"/>
      <c r="F29" s="175"/>
      <c r="G29" s="175"/>
      <c r="H29" s="175"/>
      <c r="I29" s="175"/>
      <c r="J29" s="175"/>
      <c r="K29" s="175"/>
      <c r="L29" s="175"/>
      <c r="M29" s="175"/>
      <c r="N29" s="175"/>
      <c r="O29" s="175"/>
      <c r="P29" s="175"/>
      <c r="Q29" s="175"/>
      <c r="R29" s="175"/>
    </row>
    <row r="30" spans="4:18" ht="24.75" customHeight="1" x14ac:dyDescent="0.35"/>
    <row r="31" spans="4:18" ht="18.5" x14ac:dyDescent="0.35">
      <c r="D31" s="64" t="s">
        <v>222</v>
      </c>
      <c r="E31" s="188"/>
      <c r="F31" s="188"/>
      <c r="G31" s="188"/>
      <c r="H31" s="188"/>
      <c r="I31" s="188"/>
      <c r="J31" s="188"/>
      <c r="K31" s="188"/>
      <c r="L31" s="188"/>
      <c r="M31" s="188"/>
    </row>
    <row r="32" spans="4:18" ht="18.5" x14ac:dyDescent="0.35">
      <c r="D32" s="64" t="s">
        <v>1436</v>
      </c>
      <c r="E32" s="188"/>
      <c r="F32" s="188"/>
      <c r="G32" s="188"/>
      <c r="H32" s="188"/>
      <c r="I32" s="188"/>
      <c r="J32" s="188"/>
      <c r="K32" s="188"/>
      <c r="L32" s="188"/>
      <c r="M32" s="188"/>
    </row>
    <row r="33" spans="4:18" x14ac:dyDescent="0.35">
      <c r="D33" s="174"/>
      <c r="E33" s="188"/>
      <c r="F33" s="188"/>
      <c r="G33" s="188"/>
      <c r="H33" s="188"/>
      <c r="I33" s="188"/>
      <c r="J33" s="188"/>
      <c r="K33" s="188"/>
      <c r="L33" s="188"/>
      <c r="M33" s="188"/>
    </row>
    <row r="34" spans="4:18" ht="130.75" customHeight="1" x14ac:dyDescent="0.35">
      <c r="D34" s="748" t="s">
        <v>1610</v>
      </c>
      <c r="E34" s="748"/>
      <c r="F34" s="748"/>
      <c r="G34" s="748"/>
      <c r="H34" s="748"/>
      <c r="I34" s="748"/>
      <c r="J34" s="748"/>
      <c r="K34" s="748"/>
      <c r="L34" s="748"/>
      <c r="M34" s="748"/>
      <c r="N34" s="748"/>
      <c r="O34" s="748"/>
      <c r="P34" s="748"/>
      <c r="Q34" s="748"/>
      <c r="R34" s="748"/>
    </row>
    <row r="37" spans="4:18" ht="18.5" x14ac:dyDescent="0.35">
      <c r="D37" s="64" t="s">
        <v>227</v>
      </c>
    </row>
    <row r="38" spans="4:18" x14ac:dyDescent="0.35">
      <c r="D38" s="184"/>
    </row>
    <row r="39" spans="4:18" ht="16" x14ac:dyDescent="0.35">
      <c r="D39" s="144" t="s">
        <v>39</v>
      </c>
      <c r="E39" s="142"/>
      <c r="F39" s="142"/>
      <c r="G39" s="142"/>
      <c r="H39" s="142"/>
      <c r="I39" s="142"/>
      <c r="J39" s="142"/>
      <c r="K39" s="142"/>
      <c r="L39" s="142"/>
      <c r="M39" s="142"/>
      <c r="N39" s="142"/>
      <c r="O39" s="142"/>
      <c r="P39" s="142"/>
      <c r="Q39" s="142"/>
      <c r="R39" s="142"/>
    </row>
    <row r="40" spans="4:18" ht="28.5" customHeight="1" x14ac:dyDescent="0.35">
      <c r="D40" s="803"/>
      <c r="E40" s="803"/>
      <c r="F40" s="803"/>
      <c r="G40" s="803"/>
      <c r="H40" s="803"/>
      <c r="I40" s="803"/>
      <c r="J40" s="803"/>
      <c r="K40" s="803"/>
      <c r="L40" s="803"/>
      <c r="M40" s="803"/>
      <c r="N40" s="803"/>
      <c r="O40" s="102" t="s">
        <v>218</v>
      </c>
      <c r="P40" s="101" t="s">
        <v>196</v>
      </c>
      <c r="Q40" s="101" t="s">
        <v>197</v>
      </c>
      <c r="R40" s="101" t="s">
        <v>211</v>
      </c>
    </row>
    <row r="41" spans="4:18" x14ac:dyDescent="0.35">
      <c r="D41" s="746" t="s">
        <v>228</v>
      </c>
      <c r="E41" s="746"/>
      <c r="F41" s="746"/>
      <c r="G41" s="746"/>
      <c r="H41" s="746"/>
      <c r="I41" s="746"/>
      <c r="J41" s="746"/>
      <c r="K41" s="746"/>
      <c r="L41" s="746"/>
      <c r="M41" s="746"/>
      <c r="N41" s="746"/>
      <c r="O41" s="21" t="s">
        <v>1484</v>
      </c>
      <c r="P41" s="21">
        <v>2</v>
      </c>
      <c r="Q41" s="24">
        <v>6</v>
      </c>
      <c r="R41" s="24">
        <v>4</v>
      </c>
    </row>
    <row r="42" spans="4:18" x14ac:dyDescent="0.35">
      <c r="D42" s="746" t="s">
        <v>229</v>
      </c>
      <c r="E42" s="746"/>
      <c r="F42" s="746"/>
      <c r="G42" s="746"/>
      <c r="H42" s="746"/>
      <c r="I42" s="746"/>
      <c r="J42" s="746"/>
      <c r="K42" s="746"/>
      <c r="L42" s="746"/>
      <c r="M42" s="746"/>
      <c r="N42" s="746"/>
      <c r="O42" s="21" t="s">
        <v>1484</v>
      </c>
      <c r="P42" s="21">
        <v>26</v>
      </c>
      <c r="Q42" s="24">
        <v>1</v>
      </c>
      <c r="R42" s="24">
        <v>1</v>
      </c>
    </row>
    <row r="43" spans="4:18" x14ac:dyDescent="0.35">
      <c r="D43" s="746" t="s">
        <v>230</v>
      </c>
      <c r="E43" s="746"/>
      <c r="F43" s="746"/>
      <c r="G43" s="746"/>
      <c r="H43" s="746"/>
      <c r="I43" s="746"/>
      <c r="J43" s="746"/>
      <c r="K43" s="746"/>
      <c r="L43" s="746"/>
      <c r="M43" s="746"/>
      <c r="N43" s="746"/>
      <c r="O43" s="21" t="s">
        <v>1484</v>
      </c>
      <c r="P43" s="21" t="s">
        <v>231</v>
      </c>
      <c r="Q43" s="24">
        <v>40</v>
      </c>
      <c r="R43" s="24">
        <v>47</v>
      </c>
    </row>
    <row r="44" spans="4:18" x14ac:dyDescent="0.35">
      <c r="D44" s="746" t="s">
        <v>232</v>
      </c>
      <c r="E44" s="746"/>
      <c r="F44" s="746"/>
      <c r="G44" s="746"/>
      <c r="H44" s="746"/>
      <c r="I44" s="746"/>
      <c r="J44" s="746"/>
      <c r="K44" s="746"/>
      <c r="L44" s="746"/>
      <c r="M44" s="746"/>
      <c r="N44" s="746"/>
      <c r="O44" s="22" t="s">
        <v>37</v>
      </c>
      <c r="P44" s="23">
        <v>11243100</v>
      </c>
      <c r="Q44" s="23">
        <v>71988230.650000006</v>
      </c>
      <c r="R44" s="23">
        <v>9000160</v>
      </c>
    </row>
    <row r="45" spans="4:18" x14ac:dyDescent="0.35">
      <c r="D45" s="775" t="s">
        <v>953</v>
      </c>
      <c r="E45" s="775"/>
      <c r="F45" s="775"/>
      <c r="G45" s="775"/>
      <c r="H45" s="775"/>
      <c r="I45" s="775"/>
      <c r="J45" s="775"/>
      <c r="K45" s="775"/>
      <c r="L45" s="775"/>
      <c r="M45" s="775"/>
      <c r="N45" s="775"/>
      <c r="O45" s="475" t="s">
        <v>37</v>
      </c>
      <c r="P45" s="476" t="s">
        <v>231</v>
      </c>
      <c r="Q45" s="471">
        <v>1282596</v>
      </c>
      <c r="R45" s="471">
        <v>63039319</v>
      </c>
    </row>
    <row r="46" spans="4:18" ht="16.25" customHeight="1" x14ac:dyDescent="0.35">
      <c r="D46" s="185"/>
      <c r="E46" s="146"/>
      <c r="F46" s="186"/>
      <c r="G46" s="186"/>
      <c r="O46" s="178"/>
      <c r="P46" s="146"/>
      <c r="Q46" s="186"/>
      <c r="R46" s="187"/>
    </row>
    <row r="47" spans="4:18" ht="15" customHeight="1" x14ac:dyDescent="0.35">
      <c r="D47" s="184"/>
    </row>
    <row r="48" spans="4:18" ht="19.5" customHeight="1" x14ac:dyDescent="0.35">
      <c r="D48" s="85"/>
      <c r="E48" s="85"/>
      <c r="F48" s="85"/>
      <c r="G48" s="85"/>
      <c r="H48" s="85"/>
      <c r="I48" s="85"/>
      <c r="J48" s="85"/>
    </row>
    <row r="49" spans="4:20" ht="336" customHeight="1" x14ac:dyDescent="0.35">
      <c r="D49" s="796"/>
      <c r="E49" s="796"/>
      <c r="F49" s="796"/>
      <c r="G49" s="796"/>
      <c r="H49" s="796"/>
      <c r="I49" s="796"/>
      <c r="J49" s="796"/>
      <c r="K49" s="796"/>
      <c r="L49" s="796"/>
      <c r="M49" s="796"/>
      <c r="N49" s="796"/>
      <c r="O49" s="796"/>
      <c r="P49" s="796"/>
      <c r="Q49" s="796"/>
      <c r="R49" s="796"/>
    </row>
    <row r="50" spans="4:20" x14ac:dyDescent="0.35">
      <c r="D50" s="184"/>
    </row>
    <row r="51" spans="4:20" x14ac:dyDescent="0.35">
      <c r="D51" s="184"/>
    </row>
    <row r="52" spans="4:20" ht="18.5" x14ac:dyDescent="0.35">
      <c r="D52" s="64" t="s">
        <v>1103</v>
      </c>
      <c r="E52" s="188"/>
      <c r="F52" s="188"/>
      <c r="G52" s="188"/>
      <c r="H52" s="188"/>
      <c r="I52" s="188"/>
      <c r="J52" s="188"/>
      <c r="K52" s="188"/>
      <c r="L52" s="188"/>
      <c r="M52" s="188"/>
    </row>
    <row r="53" spans="4:20" x14ac:dyDescent="0.35">
      <c r="D53" s="174"/>
      <c r="E53" s="188"/>
      <c r="F53" s="188"/>
      <c r="G53" s="188"/>
      <c r="H53" s="188"/>
      <c r="I53" s="188"/>
      <c r="J53" s="188"/>
      <c r="K53" s="188"/>
      <c r="L53" s="188"/>
      <c r="M53" s="188"/>
    </row>
    <row r="54" spans="4:20" ht="364.75" customHeight="1" x14ac:dyDescent="0.35">
      <c r="D54" s="802"/>
      <c r="E54" s="802"/>
      <c r="F54" s="802"/>
      <c r="G54" s="802"/>
      <c r="H54" s="802"/>
      <c r="I54" s="802"/>
      <c r="J54" s="802"/>
      <c r="K54" s="802"/>
      <c r="L54" s="802"/>
      <c r="M54" s="802"/>
      <c r="N54" s="802"/>
      <c r="O54" s="802"/>
      <c r="P54" s="802"/>
      <c r="Q54" s="802"/>
      <c r="R54" s="802"/>
    </row>
    <row r="55" spans="4:20" x14ac:dyDescent="0.35">
      <c r="D55" s="175"/>
      <c r="E55" s="175"/>
      <c r="F55" s="175"/>
      <c r="G55" s="175"/>
      <c r="H55" s="175"/>
      <c r="I55" s="175"/>
      <c r="J55" s="175"/>
      <c r="K55" s="175"/>
      <c r="L55" s="175"/>
      <c r="M55" s="175"/>
      <c r="N55" s="175"/>
      <c r="O55" s="175"/>
      <c r="P55" s="175"/>
      <c r="Q55" s="175"/>
      <c r="R55" s="175"/>
    </row>
    <row r="56" spans="4:20" ht="14.25" customHeight="1" x14ac:dyDescent="0.35"/>
    <row r="57" spans="4:20" ht="19.5" customHeight="1" x14ac:dyDescent="0.35">
      <c r="D57" s="64" t="s">
        <v>238</v>
      </c>
      <c r="E57" s="64"/>
      <c r="F57" s="64"/>
      <c r="G57" s="64"/>
      <c r="H57" s="64"/>
      <c r="I57" s="64"/>
      <c r="J57" s="64"/>
      <c r="K57" s="64"/>
      <c r="L57" s="64"/>
      <c r="M57" s="64"/>
      <c r="N57" s="64"/>
      <c r="O57" s="64"/>
      <c r="P57" s="64"/>
      <c r="Q57" s="64"/>
      <c r="R57" s="64"/>
      <c r="S57" s="145"/>
      <c r="T57" s="145"/>
    </row>
    <row r="58" spans="4:20" x14ac:dyDescent="0.35">
      <c r="D58" s="217"/>
      <c r="E58" s="47"/>
      <c r="F58" s="47"/>
      <c r="G58" s="47"/>
    </row>
    <row r="59" spans="4:20" ht="16" x14ac:dyDescent="0.35">
      <c r="D59" s="144" t="s">
        <v>1314</v>
      </c>
      <c r="E59" s="142"/>
      <c r="F59" s="142"/>
      <c r="G59" s="142"/>
      <c r="H59" s="142"/>
      <c r="I59" s="142"/>
      <c r="J59" s="142"/>
      <c r="K59" s="142"/>
      <c r="L59" s="142"/>
      <c r="M59" s="142"/>
      <c r="N59" s="142"/>
      <c r="O59" s="142"/>
      <c r="P59" s="6"/>
      <c r="Q59" s="6"/>
      <c r="R59" s="6"/>
    </row>
    <row r="60" spans="4:20" ht="28.5" customHeight="1" x14ac:dyDescent="0.35">
      <c r="D60" s="764"/>
      <c r="E60" s="764"/>
      <c r="F60" s="764"/>
      <c r="G60" s="764"/>
      <c r="H60" s="764"/>
      <c r="I60" s="764"/>
      <c r="J60" s="764"/>
      <c r="K60" s="764"/>
      <c r="L60" s="102" t="s">
        <v>218</v>
      </c>
      <c r="M60" s="101" t="s">
        <v>196</v>
      </c>
      <c r="N60" s="101" t="s">
        <v>197</v>
      </c>
      <c r="O60" s="101" t="s">
        <v>211</v>
      </c>
      <c r="P60" s="6"/>
      <c r="Q60" s="6"/>
      <c r="R60" s="6"/>
    </row>
    <row r="61" spans="4:20" ht="14.25" customHeight="1" x14ac:dyDescent="0.35">
      <c r="D61" s="746" t="s">
        <v>234</v>
      </c>
      <c r="E61" s="746"/>
      <c r="F61" s="746"/>
      <c r="G61" s="746"/>
      <c r="H61" s="746"/>
      <c r="I61" s="746"/>
      <c r="J61" s="746"/>
      <c r="K61" s="746"/>
      <c r="L61" s="21" t="s">
        <v>1484</v>
      </c>
      <c r="M61" s="21">
        <v>257</v>
      </c>
      <c r="N61" s="21">
        <v>265</v>
      </c>
      <c r="O61" s="21">
        <v>265</v>
      </c>
      <c r="P61" s="6"/>
      <c r="Q61" s="6"/>
      <c r="R61" s="6"/>
    </row>
    <row r="62" spans="4:20" ht="14.25" customHeight="1" x14ac:dyDescent="0.35">
      <c r="D62" s="746" t="s">
        <v>235</v>
      </c>
      <c r="E62" s="746"/>
      <c r="F62" s="746"/>
      <c r="G62" s="746"/>
      <c r="H62" s="746"/>
      <c r="I62" s="746"/>
      <c r="J62" s="746"/>
      <c r="K62" s="746"/>
      <c r="L62" s="22" t="s">
        <v>18</v>
      </c>
      <c r="M62" s="73">
        <v>1</v>
      </c>
      <c r="N62" s="73">
        <v>1</v>
      </c>
      <c r="O62" s="73">
        <v>1</v>
      </c>
      <c r="P62" s="6"/>
      <c r="Q62" s="6"/>
      <c r="R62" s="6"/>
    </row>
    <row r="63" spans="4:20" ht="14.25" customHeight="1" x14ac:dyDescent="0.35">
      <c r="D63" s="746" t="s">
        <v>236</v>
      </c>
      <c r="E63" s="746"/>
      <c r="F63" s="746"/>
      <c r="G63" s="746"/>
      <c r="H63" s="746"/>
      <c r="I63" s="746"/>
      <c r="J63" s="746"/>
      <c r="K63" s="746"/>
      <c r="L63" s="21" t="s">
        <v>1484</v>
      </c>
      <c r="M63" s="21" t="s">
        <v>231</v>
      </c>
      <c r="N63" s="21">
        <v>128</v>
      </c>
      <c r="O63" s="21">
        <v>235</v>
      </c>
      <c r="P63" s="6"/>
      <c r="Q63" s="6"/>
      <c r="R63" s="6"/>
    </row>
    <row r="64" spans="4:20" ht="14.25" customHeight="1" x14ac:dyDescent="0.35">
      <c r="D64" s="775" t="s">
        <v>237</v>
      </c>
      <c r="E64" s="775"/>
      <c r="F64" s="775"/>
      <c r="G64" s="775"/>
      <c r="H64" s="775"/>
      <c r="I64" s="775"/>
      <c r="J64" s="775"/>
      <c r="K64" s="775"/>
      <c r="L64" s="475" t="s">
        <v>18</v>
      </c>
      <c r="M64" s="476" t="s">
        <v>231</v>
      </c>
      <c r="N64" s="477">
        <v>0.12</v>
      </c>
      <c r="O64" s="478">
        <v>0.19</v>
      </c>
      <c r="P64" s="6"/>
      <c r="Q64" s="6"/>
      <c r="R64" s="6"/>
    </row>
    <row r="65" spans="4:18" ht="15" customHeight="1" x14ac:dyDescent="0.35"/>
    <row r="66" spans="4:18" ht="15" customHeight="1" x14ac:dyDescent="0.35">
      <c r="D66" s="52"/>
      <c r="E66" s="179"/>
      <c r="F66" s="179"/>
      <c r="G66" s="179"/>
      <c r="O66" s="178"/>
      <c r="P66" s="179"/>
      <c r="Q66" s="179"/>
      <c r="R66" s="179"/>
    </row>
    <row r="67" spans="4:18" ht="19.5" customHeight="1" x14ac:dyDescent="0.35">
      <c r="D67" s="85"/>
      <c r="E67" s="179"/>
      <c r="F67" s="179"/>
      <c r="G67" s="179"/>
      <c r="O67" s="178"/>
      <c r="P67" s="179"/>
      <c r="Q67" s="179"/>
      <c r="R67" s="179"/>
    </row>
    <row r="68" spans="4:18" ht="138.75" customHeight="1" x14ac:dyDescent="0.35">
      <c r="D68" s="777"/>
      <c r="E68" s="777"/>
      <c r="F68" s="777"/>
      <c r="G68" s="777"/>
      <c r="H68" s="777"/>
      <c r="I68" s="777"/>
      <c r="J68" s="777"/>
      <c r="K68" s="777"/>
      <c r="L68" s="777"/>
      <c r="M68" s="777"/>
      <c r="N68" s="777"/>
      <c r="O68" s="777"/>
      <c r="P68" s="777"/>
      <c r="Q68" s="777"/>
      <c r="R68" s="777"/>
    </row>
    <row r="71" spans="4:18" ht="18.5" x14ac:dyDescent="0.35">
      <c r="D71" s="64" t="s">
        <v>254</v>
      </c>
      <c r="E71" s="199"/>
      <c r="F71" s="199"/>
      <c r="G71" s="199"/>
      <c r="H71" s="199"/>
      <c r="I71" s="199"/>
      <c r="J71" s="199"/>
      <c r="K71" s="199"/>
    </row>
    <row r="72" spans="4:18" ht="18.5" x14ac:dyDescent="0.35">
      <c r="D72" s="64" t="s">
        <v>1435</v>
      </c>
      <c r="E72" s="181"/>
      <c r="F72" s="182"/>
      <c r="G72" s="181"/>
      <c r="H72" s="181"/>
      <c r="I72" s="181"/>
      <c r="J72" s="181"/>
      <c r="K72" s="181"/>
    </row>
    <row r="73" spans="4:18" x14ac:dyDescent="0.35">
      <c r="F73" s="183"/>
    </row>
    <row r="74" spans="4:18" ht="16" x14ac:dyDescent="0.35">
      <c r="D74" s="142" t="s">
        <v>239</v>
      </c>
      <c r="E74" s="142"/>
      <c r="F74" s="142"/>
      <c r="G74" s="142"/>
      <c r="H74" s="142"/>
      <c r="I74" s="142"/>
      <c r="J74" s="142"/>
      <c r="K74" s="142"/>
      <c r="L74" s="142"/>
      <c r="M74" s="142"/>
      <c r="N74" s="142"/>
      <c r="O74" s="142"/>
    </row>
    <row r="75" spans="4:18" ht="28.5" customHeight="1" x14ac:dyDescent="0.35">
      <c r="D75" s="803"/>
      <c r="E75" s="803"/>
      <c r="F75" s="803"/>
      <c r="G75" s="803"/>
      <c r="H75" s="803"/>
      <c r="I75" s="803"/>
      <c r="J75" s="803"/>
      <c r="K75" s="803"/>
      <c r="L75" s="102" t="s">
        <v>218</v>
      </c>
      <c r="M75" s="101" t="s">
        <v>196</v>
      </c>
      <c r="N75" s="101" t="s">
        <v>197</v>
      </c>
      <c r="O75" s="101" t="s">
        <v>211</v>
      </c>
    </row>
    <row r="76" spans="4:18" ht="14.25" customHeight="1" x14ac:dyDescent="0.35">
      <c r="D76" s="746" t="s">
        <v>954</v>
      </c>
      <c r="E76" s="746"/>
      <c r="F76" s="746"/>
      <c r="G76" s="746"/>
      <c r="H76" s="746"/>
      <c r="I76" s="746"/>
      <c r="J76" s="746"/>
      <c r="K76" s="746"/>
      <c r="L76" s="21" t="s">
        <v>1484</v>
      </c>
      <c r="M76" s="24">
        <v>14</v>
      </c>
      <c r="N76" s="21">
        <v>14</v>
      </c>
      <c r="O76" s="24">
        <v>14</v>
      </c>
    </row>
    <row r="77" spans="4:18" ht="14.25" customHeight="1" x14ac:dyDescent="0.35">
      <c r="D77" s="746" t="s">
        <v>240</v>
      </c>
      <c r="E77" s="746"/>
      <c r="F77" s="746"/>
      <c r="G77" s="746"/>
      <c r="H77" s="746"/>
      <c r="I77" s="746"/>
      <c r="J77" s="746"/>
      <c r="K77" s="746"/>
      <c r="L77" s="21" t="s">
        <v>18</v>
      </c>
      <c r="M77" s="470">
        <v>1</v>
      </c>
      <c r="N77" s="319">
        <v>1</v>
      </c>
      <c r="O77" s="319">
        <v>1</v>
      </c>
    </row>
    <row r="78" spans="4:18" ht="14.25" customHeight="1" x14ac:dyDescent="0.35">
      <c r="D78" s="746" t="s">
        <v>241</v>
      </c>
      <c r="E78" s="746"/>
      <c r="F78" s="746"/>
      <c r="G78" s="746"/>
      <c r="H78" s="746"/>
      <c r="I78" s="746"/>
      <c r="J78" s="746"/>
      <c r="K78" s="746"/>
      <c r="L78" s="21" t="s">
        <v>1484</v>
      </c>
      <c r="M78" s="24">
        <v>14</v>
      </c>
      <c r="N78" s="21">
        <v>14</v>
      </c>
      <c r="O78" s="24">
        <v>14</v>
      </c>
    </row>
    <row r="79" spans="4:18" ht="14.25" customHeight="1" x14ac:dyDescent="0.35">
      <c r="D79" s="775" t="s">
        <v>242</v>
      </c>
      <c r="E79" s="775"/>
      <c r="F79" s="775"/>
      <c r="G79" s="775"/>
      <c r="H79" s="775"/>
      <c r="I79" s="775"/>
      <c r="J79" s="775"/>
      <c r="K79" s="775"/>
      <c r="L79" s="476" t="s">
        <v>18</v>
      </c>
      <c r="M79" s="472">
        <v>1</v>
      </c>
      <c r="N79" s="477">
        <v>1</v>
      </c>
      <c r="O79" s="477">
        <v>1</v>
      </c>
    </row>
    <row r="80" spans="4:18" ht="14.5" x14ac:dyDescent="0.35">
      <c r="E80" s="69"/>
      <c r="F80" s="69"/>
      <c r="G80" s="69"/>
      <c r="H80" s="69"/>
      <c r="I80" s="69"/>
      <c r="J80" s="69"/>
      <c r="K80" s="69"/>
      <c r="L80" s="69"/>
      <c r="M80" s="146"/>
      <c r="N80" s="468"/>
      <c r="O80" s="86"/>
      <c r="P80" s="86"/>
      <c r="Q80" s="86"/>
    </row>
    <row r="81" spans="4:23" ht="14.5" x14ac:dyDescent="0.35">
      <c r="E81" s="69"/>
      <c r="F81" s="69"/>
      <c r="G81" s="69"/>
      <c r="H81" s="69"/>
      <c r="I81" s="69"/>
      <c r="J81" s="69"/>
      <c r="K81" s="69"/>
      <c r="L81" s="69"/>
      <c r="M81" s="146"/>
      <c r="N81" s="468"/>
      <c r="O81" s="86"/>
      <c r="P81" s="86"/>
      <c r="Q81" s="86"/>
      <c r="R81" s="86"/>
    </row>
    <row r="82" spans="4:23" ht="19.5" customHeight="1" x14ac:dyDescent="0.35">
      <c r="D82" s="85"/>
      <c r="E82" s="85"/>
      <c r="F82" s="85"/>
      <c r="G82" s="85"/>
      <c r="H82" s="85"/>
      <c r="I82" s="85"/>
      <c r="J82" s="85"/>
      <c r="K82" s="178"/>
      <c r="L82" s="178"/>
      <c r="M82" s="176"/>
      <c r="N82" s="176"/>
      <c r="O82" s="178"/>
      <c r="P82" s="178"/>
      <c r="Q82" s="178"/>
      <c r="R82" s="176"/>
      <c r="S82" s="176"/>
    </row>
    <row r="83" spans="4:23" ht="55.5" customHeight="1" x14ac:dyDescent="0.35">
      <c r="D83" s="804"/>
      <c r="E83" s="804"/>
      <c r="F83" s="804"/>
      <c r="G83" s="804"/>
      <c r="H83" s="804"/>
      <c r="I83" s="804"/>
      <c r="J83" s="804"/>
      <c r="K83" s="804"/>
      <c r="L83" s="804"/>
      <c r="M83" s="804"/>
      <c r="N83" s="804"/>
      <c r="O83" s="804"/>
      <c r="P83" s="804"/>
      <c r="Q83" s="804"/>
      <c r="R83" s="804"/>
      <c r="S83" s="133"/>
    </row>
    <row r="84" spans="4:23" x14ac:dyDescent="0.35">
      <c r="S84" s="133"/>
    </row>
    <row r="85" spans="4:23" ht="16" x14ac:dyDescent="0.35">
      <c r="D85" s="142" t="s">
        <v>243</v>
      </c>
      <c r="E85" s="142"/>
      <c r="F85" s="142"/>
      <c r="G85" s="142"/>
      <c r="H85" s="142"/>
      <c r="I85" s="142"/>
      <c r="J85" s="142"/>
      <c r="K85" s="142"/>
      <c r="L85" s="142"/>
      <c r="M85" s="142"/>
      <c r="N85" s="142"/>
      <c r="O85" s="142"/>
      <c r="P85" s="142"/>
      <c r="Q85" s="142"/>
      <c r="R85" s="6"/>
      <c r="S85" s="133"/>
    </row>
    <row r="86" spans="4:23" ht="28.5" customHeight="1" x14ac:dyDescent="0.35">
      <c r="D86" s="805"/>
      <c r="E86" s="805"/>
      <c r="F86" s="805"/>
      <c r="G86" s="805"/>
      <c r="H86" s="805"/>
      <c r="I86" s="805"/>
      <c r="J86" s="793" t="s">
        <v>218</v>
      </c>
      <c r="K86" s="745" t="s">
        <v>196</v>
      </c>
      <c r="L86" s="745"/>
      <c r="M86" s="745" t="s">
        <v>197</v>
      </c>
      <c r="N86" s="745"/>
      <c r="O86" s="745" t="s">
        <v>211</v>
      </c>
      <c r="P86" s="745"/>
      <c r="Q86" s="745"/>
      <c r="R86" s="6"/>
    </row>
    <row r="87" spans="4:23" ht="14.5" x14ac:dyDescent="0.35">
      <c r="D87" s="805"/>
      <c r="E87" s="805"/>
      <c r="F87" s="805"/>
      <c r="G87" s="805"/>
      <c r="H87" s="805"/>
      <c r="I87" s="805"/>
      <c r="J87" s="793"/>
      <c r="K87" s="96" t="s">
        <v>8</v>
      </c>
      <c r="L87" s="96" t="s">
        <v>22</v>
      </c>
      <c r="M87" s="96" t="s">
        <v>8</v>
      </c>
      <c r="N87" s="96" t="s">
        <v>22</v>
      </c>
      <c r="O87" s="96" t="s">
        <v>8</v>
      </c>
      <c r="P87" s="96" t="s">
        <v>22</v>
      </c>
      <c r="Q87" s="96" t="s">
        <v>356</v>
      </c>
      <c r="R87" s="6"/>
    </row>
    <row r="88" spans="4:23" ht="14.5" x14ac:dyDescent="0.35">
      <c r="D88" s="746" t="s">
        <v>244</v>
      </c>
      <c r="E88" s="746"/>
      <c r="F88" s="746"/>
      <c r="G88" s="746"/>
      <c r="H88" s="746"/>
      <c r="I88" s="746"/>
      <c r="J88" s="21" t="s">
        <v>1484</v>
      </c>
      <c r="K88" s="24">
        <v>29721</v>
      </c>
      <c r="L88" s="24">
        <v>1178</v>
      </c>
      <c r="M88" s="24">
        <v>43621</v>
      </c>
      <c r="N88" s="24">
        <v>1198</v>
      </c>
      <c r="O88" s="24">
        <v>45893</v>
      </c>
      <c r="P88" s="24">
        <v>1250</v>
      </c>
      <c r="Q88" s="24">
        <v>135</v>
      </c>
      <c r="R88" s="6"/>
    </row>
    <row r="89" spans="4:23" ht="14.5" x14ac:dyDescent="0.35">
      <c r="D89" s="746" t="s">
        <v>245</v>
      </c>
      <c r="E89" s="746"/>
      <c r="F89" s="746"/>
      <c r="G89" s="746"/>
      <c r="H89" s="746"/>
      <c r="I89" s="746"/>
      <c r="J89" s="21" t="s">
        <v>18</v>
      </c>
      <c r="K89" s="470">
        <v>1</v>
      </c>
      <c r="L89" s="470">
        <v>1</v>
      </c>
      <c r="M89" s="470">
        <v>1</v>
      </c>
      <c r="N89" s="470">
        <v>1</v>
      </c>
      <c r="O89" s="470">
        <v>1</v>
      </c>
      <c r="P89" s="470">
        <v>1</v>
      </c>
      <c r="Q89" s="470">
        <v>1</v>
      </c>
      <c r="R89" s="6"/>
    </row>
    <row r="90" spans="4:23" ht="14.5" x14ac:dyDescent="0.35">
      <c r="D90" s="746" t="s">
        <v>246</v>
      </c>
      <c r="E90" s="746"/>
      <c r="F90" s="746"/>
      <c r="G90" s="746"/>
      <c r="H90" s="746"/>
      <c r="I90" s="746"/>
      <c r="J90" s="21" t="s">
        <v>1484</v>
      </c>
      <c r="K90" s="24">
        <v>6177</v>
      </c>
      <c r="L90" s="24">
        <v>823</v>
      </c>
      <c r="M90" s="24">
        <v>43621</v>
      </c>
      <c r="N90" s="24">
        <v>784</v>
      </c>
      <c r="O90" s="24">
        <v>45893</v>
      </c>
      <c r="P90" s="24">
        <v>843</v>
      </c>
      <c r="Q90" s="24">
        <v>135</v>
      </c>
      <c r="R90" s="6"/>
    </row>
    <row r="91" spans="4:23" ht="14.5" x14ac:dyDescent="0.35">
      <c r="D91" s="775" t="s">
        <v>247</v>
      </c>
      <c r="E91" s="775"/>
      <c r="F91" s="775"/>
      <c r="G91" s="775"/>
      <c r="H91" s="775"/>
      <c r="I91" s="775"/>
      <c r="J91" s="476" t="s">
        <v>18</v>
      </c>
      <c r="K91" s="472">
        <v>0.99</v>
      </c>
      <c r="L91" s="472">
        <v>0.7</v>
      </c>
      <c r="M91" s="472">
        <v>1</v>
      </c>
      <c r="N91" s="472">
        <v>0.99</v>
      </c>
      <c r="O91" s="472">
        <v>1</v>
      </c>
      <c r="P91" s="472">
        <v>0.9929</v>
      </c>
      <c r="Q91" s="472">
        <v>1</v>
      </c>
      <c r="R91" s="6"/>
    </row>
    <row r="92" spans="4:23" ht="15" customHeight="1" x14ac:dyDescent="0.35">
      <c r="E92" s="468"/>
      <c r="F92" s="468"/>
      <c r="G92" s="186"/>
      <c r="H92" s="468"/>
      <c r="I92" s="468"/>
      <c r="J92" s="468"/>
      <c r="K92" s="468"/>
      <c r="L92" s="146"/>
      <c r="M92" s="468"/>
      <c r="N92" s="468"/>
      <c r="O92" s="468"/>
      <c r="P92" s="468"/>
      <c r="Q92" s="468"/>
      <c r="R92" s="468"/>
    </row>
    <row r="93" spans="4:23" ht="15.75" customHeight="1" x14ac:dyDescent="0.35">
      <c r="D93" s="142" t="s">
        <v>955</v>
      </c>
      <c r="E93" s="142"/>
      <c r="F93" s="142"/>
      <c r="G93" s="142"/>
      <c r="H93" s="142"/>
      <c r="I93" s="142"/>
      <c r="J93" s="142"/>
      <c r="K93" s="142"/>
      <c r="L93" s="142"/>
      <c r="M93" s="142"/>
      <c r="N93" s="142"/>
      <c r="O93" s="142"/>
      <c r="P93" s="142"/>
      <c r="Q93" s="142"/>
      <c r="R93" s="142"/>
      <c r="S93" s="142"/>
      <c r="T93" s="142"/>
      <c r="U93" s="142"/>
      <c r="V93" s="142"/>
      <c r="W93" s="481"/>
    </row>
    <row r="94" spans="4:23" ht="28.5" customHeight="1" x14ac:dyDescent="0.35">
      <c r="D94" s="809"/>
      <c r="E94" s="809"/>
      <c r="F94" s="793" t="s">
        <v>218</v>
      </c>
      <c r="G94" s="810" t="s">
        <v>197</v>
      </c>
      <c r="H94" s="810"/>
      <c r="I94" s="810"/>
      <c r="J94" s="810"/>
      <c r="K94" s="810"/>
      <c r="L94" s="810"/>
      <c r="M94" s="810"/>
      <c r="N94" s="745" t="s">
        <v>211</v>
      </c>
      <c r="O94" s="745"/>
      <c r="P94" s="745"/>
      <c r="Q94" s="745"/>
      <c r="R94" s="745"/>
      <c r="S94" s="745"/>
      <c r="T94" s="745"/>
      <c r="U94" s="745"/>
      <c r="V94" s="745"/>
    </row>
    <row r="95" spans="4:23" ht="15" customHeight="1" x14ac:dyDescent="0.35">
      <c r="D95" s="809"/>
      <c r="E95" s="809"/>
      <c r="F95" s="793"/>
      <c r="G95" s="807" t="s">
        <v>8</v>
      </c>
      <c r="H95" s="807"/>
      <c r="I95" s="807"/>
      <c r="J95" s="807"/>
      <c r="K95" s="807"/>
      <c r="L95" s="807" t="s">
        <v>22</v>
      </c>
      <c r="M95" s="807"/>
      <c r="N95" s="808" t="s">
        <v>8</v>
      </c>
      <c r="O95" s="808"/>
      <c r="P95" s="808"/>
      <c r="Q95" s="808"/>
      <c r="R95" s="808"/>
      <c r="S95" s="808" t="s">
        <v>22</v>
      </c>
      <c r="T95" s="808"/>
      <c r="U95" s="808" t="s">
        <v>356</v>
      </c>
      <c r="V95" s="808"/>
    </row>
    <row r="96" spans="4:23" ht="28.5" customHeight="1" x14ac:dyDescent="0.35">
      <c r="D96" s="809"/>
      <c r="E96" s="809"/>
      <c r="F96" s="793"/>
      <c r="G96" s="91" t="s">
        <v>249</v>
      </c>
      <c r="H96" s="482" t="s">
        <v>250</v>
      </c>
      <c r="I96" s="482" t="s">
        <v>251</v>
      </c>
      <c r="J96" s="482" t="s">
        <v>252</v>
      </c>
      <c r="K96" s="482" t="s">
        <v>253</v>
      </c>
      <c r="L96" s="807"/>
      <c r="M96" s="807"/>
      <c r="N96" s="91" t="s">
        <v>249</v>
      </c>
      <c r="O96" s="91" t="s">
        <v>250</v>
      </c>
      <c r="P96" s="91" t="s">
        <v>251</v>
      </c>
      <c r="Q96" s="91" t="s">
        <v>252</v>
      </c>
      <c r="R96" s="91" t="s">
        <v>253</v>
      </c>
      <c r="S96" s="808"/>
      <c r="T96" s="808"/>
      <c r="U96" s="808"/>
      <c r="V96" s="808"/>
    </row>
    <row r="97" spans="4:22" ht="28.5" customHeight="1" x14ac:dyDescent="0.35">
      <c r="D97" s="809"/>
      <c r="E97" s="809"/>
      <c r="F97" s="793"/>
      <c r="G97" s="811" t="s">
        <v>956</v>
      </c>
      <c r="H97" s="811"/>
      <c r="I97" s="811"/>
      <c r="J97" s="811"/>
      <c r="K97" s="811"/>
      <c r="L97" s="628" t="s">
        <v>957</v>
      </c>
      <c r="M97" s="628" t="s">
        <v>958</v>
      </c>
      <c r="N97" s="806" t="s">
        <v>956</v>
      </c>
      <c r="O97" s="806"/>
      <c r="P97" s="806"/>
      <c r="Q97" s="806"/>
      <c r="R97" s="806"/>
      <c r="S97" s="629" t="s">
        <v>957</v>
      </c>
      <c r="T97" s="629" t="s">
        <v>958</v>
      </c>
      <c r="U97" s="629" t="s">
        <v>957</v>
      </c>
      <c r="V97" s="629" t="s">
        <v>958</v>
      </c>
    </row>
    <row r="98" spans="4:22" ht="14.25" customHeight="1" x14ac:dyDescent="0.35">
      <c r="D98" s="316" t="s">
        <v>916</v>
      </c>
      <c r="E98" s="316"/>
      <c r="F98" s="316"/>
      <c r="G98" s="316"/>
      <c r="H98" s="316"/>
      <c r="I98" s="316"/>
      <c r="J98" s="316"/>
      <c r="K98" s="316"/>
      <c r="L98" s="316"/>
      <c r="M98" s="316"/>
      <c r="N98" s="316"/>
      <c r="O98" s="316"/>
      <c r="P98" s="316"/>
      <c r="Q98" s="316"/>
      <c r="R98" s="316"/>
      <c r="S98" s="316"/>
      <c r="T98" s="316"/>
      <c r="U98" s="316"/>
      <c r="V98" s="316"/>
    </row>
    <row r="99" spans="4:22" ht="14.25" customHeight="1" x14ac:dyDescent="0.35">
      <c r="D99" s="746" t="s">
        <v>441</v>
      </c>
      <c r="E99" s="746"/>
      <c r="F99" s="21" t="s">
        <v>1484</v>
      </c>
      <c r="G99" s="23" t="s">
        <v>195</v>
      </c>
      <c r="H99" s="23" t="s">
        <v>195</v>
      </c>
      <c r="I99" s="23" t="s">
        <v>195</v>
      </c>
      <c r="J99" s="23">
        <v>1</v>
      </c>
      <c r="K99" s="23" t="s">
        <v>195</v>
      </c>
      <c r="L99" s="23" t="s">
        <v>195</v>
      </c>
      <c r="M99" s="23" t="s">
        <v>195</v>
      </c>
      <c r="N99" s="21" t="s">
        <v>195</v>
      </c>
      <c r="O99" s="21" t="s">
        <v>195</v>
      </c>
      <c r="P99" s="21" t="s">
        <v>195</v>
      </c>
      <c r="Q99" s="21">
        <v>1</v>
      </c>
      <c r="R99" s="21" t="s">
        <v>195</v>
      </c>
      <c r="S99" s="21" t="s">
        <v>195</v>
      </c>
      <c r="T99" s="21" t="s">
        <v>195</v>
      </c>
      <c r="U99" s="21" t="s">
        <v>195</v>
      </c>
      <c r="V99" s="21" t="s">
        <v>195</v>
      </c>
    </row>
    <row r="100" spans="4:22" ht="14.25" customHeight="1" x14ac:dyDescent="0.35">
      <c r="D100" s="746"/>
      <c r="E100" s="746"/>
      <c r="F100" s="21" t="s">
        <v>18</v>
      </c>
      <c r="G100" s="23" t="s">
        <v>195</v>
      </c>
      <c r="H100" s="23" t="s">
        <v>195</v>
      </c>
      <c r="I100" s="23" t="s">
        <v>195</v>
      </c>
      <c r="J100" s="483">
        <v>1</v>
      </c>
      <c r="K100" s="23" t="s">
        <v>195</v>
      </c>
      <c r="L100" s="23" t="s">
        <v>195</v>
      </c>
      <c r="M100" s="23" t="s">
        <v>195</v>
      </c>
      <c r="N100" s="21" t="s">
        <v>195</v>
      </c>
      <c r="O100" s="21" t="s">
        <v>195</v>
      </c>
      <c r="P100" s="21" t="s">
        <v>195</v>
      </c>
      <c r="Q100" s="470">
        <v>1</v>
      </c>
      <c r="R100" s="21" t="s">
        <v>195</v>
      </c>
      <c r="S100" s="470" t="s">
        <v>195</v>
      </c>
      <c r="T100" s="470" t="s">
        <v>195</v>
      </c>
      <c r="U100" s="470" t="s">
        <v>195</v>
      </c>
      <c r="V100" s="470" t="s">
        <v>195</v>
      </c>
    </row>
    <row r="101" spans="4:22" ht="14.25" customHeight="1" x14ac:dyDescent="0.35">
      <c r="D101" s="746" t="s">
        <v>1611</v>
      </c>
      <c r="E101" s="746"/>
      <c r="F101" s="21" t="s">
        <v>1484</v>
      </c>
      <c r="G101" s="23">
        <v>1</v>
      </c>
      <c r="H101" s="23" t="s">
        <v>195</v>
      </c>
      <c r="I101" s="23" t="s">
        <v>195</v>
      </c>
      <c r="J101" s="23">
        <v>12</v>
      </c>
      <c r="K101" s="23" t="s">
        <v>195</v>
      </c>
      <c r="L101" s="23">
        <v>1</v>
      </c>
      <c r="M101" s="23">
        <v>1</v>
      </c>
      <c r="N101" s="21">
        <v>1</v>
      </c>
      <c r="O101" s="21" t="s">
        <v>195</v>
      </c>
      <c r="P101" s="21" t="s">
        <v>195</v>
      </c>
      <c r="Q101" s="21">
        <v>13</v>
      </c>
      <c r="R101" s="21" t="s">
        <v>195</v>
      </c>
      <c r="S101" s="21">
        <v>1</v>
      </c>
      <c r="T101" s="21">
        <v>1</v>
      </c>
      <c r="U101" s="21" t="s">
        <v>195</v>
      </c>
      <c r="V101" s="21" t="s">
        <v>195</v>
      </c>
    </row>
    <row r="102" spans="4:22" ht="14.25" customHeight="1" x14ac:dyDescent="0.35">
      <c r="D102" s="746"/>
      <c r="E102" s="746"/>
      <c r="F102" s="21" t="s">
        <v>18</v>
      </c>
      <c r="G102" s="483">
        <v>1</v>
      </c>
      <c r="H102" s="23" t="s">
        <v>195</v>
      </c>
      <c r="I102" s="23" t="s">
        <v>195</v>
      </c>
      <c r="J102" s="483">
        <v>1</v>
      </c>
      <c r="K102" s="23" t="s">
        <v>195</v>
      </c>
      <c r="L102" s="483">
        <v>1</v>
      </c>
      <c r="M102" s="483">
        <v>1</v>
      </c>
      <c r="N102" s="470">
        <v>1</v>
      </c>
      <c r="O102" s="21" t="s">
        <v>195</v>
      </c>
      <c r="P102" s="21" t="s">
        <v>195</v>
      </c>
      <c r="Q102" s="470">
        <v>1</v>
      </c>
      <c r="R102" s="21" t="s">
        <v>195</v>
      </c>
      <c r="S102" s="470">
        <v>1</v>
      </c>
      <c r="T102" s="470">
        <v>1</v>
      </c>
      <c r="U102" s="470" t="s">
        <v>195</v>
      </c>
      <c r="V102" s="470" t="s">
        <v>195</v>
      </c>
    </row>
    <row r="103" spans="4:22" ht="14.25" customHeight="1" x14ac:dyDescent="0.35">
      <c r="D103" s="746" t="s">
        <v>265</v>
      </c>
      <c r="E103" s="746"/>
      <c r="F103" s="21" t="s">
        <v>1484</v>
      </c>
      <c r="G103" s="23">
        <v>1</v>
      </c>
      <c r="H103" s="23">
        <v>5</v>
      </c>
      <c r="I103" s="23" t="s">
        <v>195</v>
      </c>
      <c r="J103" s="23">
        <v>72</v>
      </c>
      <c r="K103" s="23">
        <v>1</v>
      </c>
      <c r="L103" s="23">
        <v>10</v>
      </c>
      <c r="M103" s="23">
        <v>10</v>
      </c>
      <c r="N103" s="21">
        <v>1</v>
      </c>
      <c r="O103" s="21">
        <v>1</v>
      </c>
      <c r="P103" s="21" t="s">
        <v>195</v>
      </c>
      <c r="Q103" s="21">
        <v>81</v>
      </c>
      <c r="R103" s="21" t="s">
        <v>195</v>
      </c>
      <c r="S103" s="21">
        <v>10</v>
      </c>
      <c r="T103" s="21">
        <v>10</v>
      </c>
      <c r="U103" s="21">
        <v>1</v>
      </c>
      <c r="V103" s="21">
        <v>1</v>
      </c>
    </row>
    <row r="104" spans="4:22" ht="14.25" customHeight="1" x14ac:dyDescent="0.35">
      <c r="D104" s="746"/>
      <c r="E104" s="746"/>
      <c r="F104" s="21" t="s">
        <v>18</v>
      </c>
      <c r="G104" s="483">
        <v>1</v>
      </c>
      <c r="H104" s="483">
        <v>1</v>
      </c>
      <c r="I104" s="23" t="s">
        <v>195</v>
      </c>
      <c r="J104" s="483">
        <v>1</v>
      </c>
      <c r="K104" s="483">
        <v>1</v>
      </c>
      <c r="L104" s="483">
        <v>1</v>
      </c>
      <c r="M104" s="483">
        <v>1</v>
      </c>
      <c r="N104" s="470">
        <v>1</v>
      </c>
      <c r="O104" s="470">
        <v>1</v>
      </c>
      <c r="P104" s="21" t="s">
        <v>195</v>
      </c>
      <c r="Q104" s="470">
        <v>1</v>
      </c>
      <c r="R104" s="21" t="s">
        <v>195</v>
      </c>
      <c r="S104" s="470">
        <v>1</v>
      </c>
      <c r="T104" s="470">
        <v>1</v>
      </c>
      <c r="U104" s="470">
        <v>1</v>
      </c>
      <c r="V104" s="470">
        <v>1</v>
      </c>
    </row>
    <row r="105" spans="4:22" ht="14.25" customHeight="1" x14ac:dyDescent="0.35">
      <c r="D105" s="746" t="s">
        <v>266</v>
      </c>
      <c r="E105" s="746"/>
      <c r="F105" s="21" t="s">
        <v>1484</v>
      </c>
      <c r="G105" s="23">
        <v>11</v>
      </c>
      <c r="H105" s="23">
        <v>23</v>
      </c>
      <c r="I105" s="23">
        <v>4</v>
      </c>
      <c r="J105" s="23">
        <v>434</v>
      </c>
      <c r="K105" s="23">
        <v>9</v>
      </c>
      <c r="L105" s="23">
        <v>75</v>
      </c>
      <c r="M105" s="23">
        <v>75</v>
      </c>
      <c r="N105" s="21">
        <v>36</v>
      </c>
      <c r="O105" s="21">
        <v>49</v>
      </c>
      <c r="P105" s="21">
        <v>26</v>
      </c>
      <c r="Q105" s="21">
        <v>636</v>
      </c>
      <c r="R105" s="21">
        <v>51</v>
      </c>
      <c r="S105" s="21">
        <v>79</v>
      </c>
      <c r="T105" s="21">
        <v>79</v>
      </c>
      <c r="U105" s="21">
        <v>9</v>
      </c>
      <c r="V105" s="21">
        <v>9</v>
      </c>
    </row>
    <row r="106" spans="4:22" ht="14.25" customHeight="1" x14ac:dyDescent="0.35">
      <c r="D106" s="746"/>
      <c r="E106" s="746"/>
      <c r="F106" s="21" t="s">
        <v>18</v>
      </c>
      <c r="G106" s="483">
        <v>1</v>
      </c>
      <c r="H106" s="483">
        <v>1</v>
      </c>
      <c r="I106" s="483">
        <v>1</v>
      </c>
      <c r="J106" s="483">
        <v>1</v>
      </c>
      <c r="K106" s="483">
        <v>1</v>
      </c>
      <c r="L106" s="483">
        <v>1</v>
      </c>
      <c r="M106" s="483">
        <v>1</v>
      </c>
      <c r="N106" s="470">
        <v>1</v>
      </c>
      <c r="O106" s="470">
        <v>1</v>
      </c>
      <c r="P106" s="470">
        <v>1</v>
      </c>
      <c r="Q106" s="470">
        <v>1</v>
      </c>
      <c r="R106" s="470">
        <v>1</v>
      </c>
      <c r="S106" s="470">
        <v>1</v>
      </c>
      <c r="T106" s="470">
        <v>1</v>
      </c>
      <c r="U106" s="470">
        <v>1</v>
      </c>
      <c r="V106" s="470">
        <v>1</v>
      </c>
    </row>
    <row r="107" spans="4:22" ht="14.25" customHeight="1" x14ac:dyDescent="0.35">
      <c r="D107" s="746" t="s">
        <v>1612</v>
      </c>
      <c r="E107" s="746"/>
      <c r="F107" s="21" t="s">
        <v>1484</v>
      </c>
      <c r="G107" s="23">
        <v>75</v>
      </c>
      <c r="H107" s="23">
        <v>61</v>
      </c>
      <c r="I107" s="23">
        <v>8</v>
      </c>
      <c r="J107" s="23">
        <v>1521</v>
      </c>
      <c r="K107" s="23">
        <v>14</v>
      </c>
      <c r="L107" s="23">
        <v>104</v>
      </c>
      <c r="M107" s="23">
        <v>104</v>
      </c>
      <c r="N107" s="24">
        <v>106</v>
      </c>
      <c r="O107" s="24">
        <v>48</v>
      </c>
      <c r="P107" s="24">
        <v>34</v>
      </c>
      <c r="Q107" s="24">
        <v>1173</v>
      </c>
      <c r="R107" s="24">
        <v>40</v>
      </c>
      <c r="S107" s="24">
        <v>111</v>
      </c>
      <c r="T107" s="24">
        <v>110</v>
      </c>
      <c r="U107" s="24">
        <v>20</v>
      </c>
      <c r="V107" s="24">
        <v>20</v>
      </c>
    </row>
    <row r="108" spans="4:22" ht="14.25" customHeight="1" x14ac:dyDescent="0.35">
      <c r="D108" s="746"/>
      <c r="E108" s="746"/>
      <c r="F108" s="21" t="s">
        <v>18</v>
      </c>
      <c r="G108" s="483">
        <v>1</v>
      </c>
      <c r="H108" s="483">
        <v>1</v>
      </c>
      <c r="I108" s="483">
        <v>1</v>
      </c>
      <c r="J108" s="483">
        <v>1</v>
      </c>
      <c r="K108" s="483">
        <v>1</v>
      </c>
      <c r="L108" s="483">
        <v>1</v>
      </c>
      <c r="M108" s="483">
        <v>1</v>
      </c>
      <c r="N108" s="470">
        <v>1</v>
      </c>
      <c r="O108" s="470">
        <v>1</v>
      </c>
      <c r="P108" s="470">
        <v>1</v>
      </c>
      <c r="Q108" s="470">
        <v>1</v>
      </c>
      <c r="R108" s="470">
        <v>1</v>
      </c>
      <c r="S108" s="470">
        <v>1</v>
      </c>
      <c r="T108" s="470">
        <v>0.99099099099099097</v>
      </c>
      <c r="U108" s="470">
        <v>1</v>
      </c>
      <c r="V108" s="470">
        <v>1</v>
      </c>
    </row>
    <row r="109" spans="4:22" ht="14.25" customHeight="1" x14ac:dyDescent="0.35">
      <c r="D109" s="746" t="s">
        <v>267</v>
      </c>
      <c r="E109" s="746"/>
      <c r="F109" s="21" t="s">
        <v>1484</v>
      </c>
      <c r="G109" s="23" t="s">
        <v>195</v>
      </c>
      <c r="H109" s="23" t="s">
        <v>195</v>
      </c>
      <c r="I109" s="23" t="s">
        <v>195</v>
      </c>
      <c r="J109" s="23" t="s">
        <v>195</v>
      </c>
      <c r="K109" s="23" t="s">
        <v>195</v>
      </c>
      <c r="L109" s="23">
        <v>21</v>
      </c>
      <c r="M109" s="23">
        <v>21</v>
      </c>
      <c r="N109" s="21" t="s">
        <v>195</v>
      </c>
      <c r="O109" s="21" t="s">
        <v>195</v>
      </c>
      <c r="P109" s="21" t="s">
        <v>195</v>
      </c>
      <c r="Q109" s="21" t="s">
        <v>195</v>
      </c>
      <c r="R109" s="21" t="s">
        <v>195</v>
      </c>
      <c r="S109" s="21">
        <v>23</v>
      </c>
      <c r="T109" s="21">
        <v>23</v>
      </c>
      <c r="U109" s="21" t="s">
        <v>195</v>
      </c>
      <c r="V109" s="21" t="s">
        <v>195</v>
      </c>
    </row>
    <row r="110" spans="4:22" ht="14.25" customHeight="1" x14ac:dyDescent="0.35">
      <c r="D110" s="746"/>
      <c r="E110" s="746"/>
      <c r="F110" s="21" t="s">
        <v>18</v>
      </c>
      <c r="G110" s="23" t="s">
        <v>195</v>
      </c>
      <c r="H110" s="483" t="s">
        <v>195</v>
      </c>
      <c r="I110" s="483" t="s">
        <v>195</v>
      </c>
      <c r="J110" s="483" t="s">
        <v>195</v>
      </c>
      <c r="K110" s="483" t="s">
        <v>195</v>
      </c>
      <c r="L110" s="483">
        <v>1</v>
      </c>
      <c r="M110" s="483">
        <v>1</v>
      </c>
      <c r="N110" s="470" t="s">
        <v>195</v>
      </c>
      <c r="O110" s="470" t="s">
        <v>195</v>
      </c>
      <c r="P110" s="470" t="s">
        <v>195</v>
      </c>
      <c r="Q110" s="470" t="s">
        <v>195</v>
      </c>
      <c r="R110" s="470" t="s">
        <v>195</v>
      </c>
      <c r="S110" s="470">
        <v>1</v>
      </c>
      <c r="T110" s="470">
        <v>1</v>
      </c>
      <c r="U110" s="470" t="s">
        <v>195</v>
      </c>
      <c r="V110" s="470" t="s">
        <v>195</v>
      </c>
    </row>
    <row r="111" spans="4:22" ht="14.25" customHeight="1" x14ac:dyDescent="0.35">
      <c r="D111" s="746" t="s">
        <v>268</v>
      </c>
      <c r="E111" s="746"/>
      <c r="F111" s="21" t="s">
        <v>1484</v>
      </c>
      <c r="G111" s="23">
        <v>587</v>
      </c>
      <c r="H111" s="23">
        <v>296</v>
      </c>
      <c r="I111" s="23">
        <v>157</v>
      </c>
      <c r="J111" s="23">
        <v>7489</v>
      </c>
      <c r="K111" s="23">
        <v>224</v>
      </c>
      <c r="L111" s="23">
        <v>258</v>
      </c>
      <c r="M111" s="23">
        <v>258</v>
      </c>
      <c r="N111" s="21">
        <v>312</v>
      </c>
      <c r="O111" s="21">
        <v>76</v>
      </c>
      <c r="P111" s="21">
        <v>38</v>
      </c>
      <c r="Q111" s="24">
        <v>5933</v>
      </c>
      <c r="R111" s="21">
        <v>59</v>
      </c>
      <c r="S111" s="21">
        <v>284</v>
      </c>
      <c r="T111" s="21">
        <v>281</v>
      </c>
      <c r="U111" s="21">
        <v>59</v>
      </c>
      <c r="V111" s="21">
        <v>59</v>
      </c>
    </row>
    <row r="112" spans="4:22" ht="14.25" customHeight="1" x14ac:dyDescent="0.35">
      <c r="D112" s="746"/>
      <c r="E112" s="746"/>
      <c r="F112" s="21" t="s">
        <v>18</v>
      </c>
      <c r="G112" s="483">
        <v>1</v>
      </c>
      <c r="H112" s="483">
        <v>1</v>
      </c>
      <c r="I112" s="483">
        <v>1</v>
      </c>
      <c r="J112" s="483">
        <v>1</v>
      </c>
      <c r="K112" s="483">
        <v>1</v>
      </c>
      <c r="L112" s="483">
        <v>1</v>
      </c>
      <c r="M112" s="483">
        <v>1</v>
      </c>
      <c r="N112" s="470">
        <v>1</v>
      </c>
      <c r="O112" s="470">
        <v>1</v>
      </c>
      <c r="P112" s="470">
        <v>1</v>
      </c>
      <c r="Q112" s="470">
        <v>1</v>
      </c>
      <c r="R112" s="470">
        <v>1</v>
      </c>
      <c r="S112" s="470">
        <v>1</v>
      </c>
      <c r="T112" s="470">
        <v>0.98943661971830987</v>
      </c>
      <c r="U112" s="470">
        <v>1</v>
      </c>
      <c r="V112" s="470">
        <v>1</v>
      </c>
    </row>
    <row r="113" spans="4:22" ht="14.25" customHeight="1" x14ac:dyDescent="0.35">
      <c r="D113" s="746" t="s">
        <v>269</v>
      </c>
      <c r="E113" s="746"/>
      <c r="F113" s="21" t="s">
        <v>1484</v>
      </c>
      <c r="G113" s="23">
        <v>4865</v>
      </c>
      <c r="H113" s="23" t="s">
        <v>195</v>
      </c>
      <c r="I113" s="23" t="s">
        <v>195</v>
      </c>
      <c r="J113" s="23">
        <v>27451</v>
      </c>
      <c r="K113" s="23" t="s">
        <v>195</v>
      </c>
      <c r="L113" s="23">
        <v>405</v>
      </c>
      <c r="M113" s="23">
        <v>0</v>
      </c>
      <c r="N113" s="24">
        <v>4609</v>
      </c>
      <c r="O113" s="24">
        <v>121</v>
      </c>
      <c r="P113" s="24">
        <v>92</v>
      </c>
      <c r="Q113" s="24">
        <v>27839</v>
      </c>
      <c r="R113" s="24">
        <v>140</v>
      </c>
      <c r="S113" s="24">
        <v>397</v>
      </c>
      <c r="T113" s="24">
        <v>0</v>
      </c>
      <c r="U113" s="24">
        <v>36</v>
      </c>
      <c r="V113" s="24">
        <v>36</v>
      </c>
    </row>
    <row r="114" spans="4:22" ht="14.25" customHeight="1" x14ac:dyDescent="0.35">
      <c r="D114" s="746"/>
      <c r="E114" s="746"/>
      <c r="F114" s="21" t="s">
        <v>18</v>
      </c>
      <c r="G114" s="483">
        <v>1</v>
      </c>
      <c r="H114" s="23" t="s">
        <v>195</v>
      </c>
      <c r="I114" s="23" t="s">
        <v>195</v>
      </c>
      <c r="J114" s="483">
        <v>1</v>
      </c>
      <c r="K114" s="23" t="s">
        <v>195</v>
      </c>
      <c r="L114" s="483">
        <v>1</v>
      </c>
      <c r="M114" s="483">
        <v>0</v>
      </c>
      <c r="N114" s="470">
        <v>1</v>
      </c>
      <c r="O114" s="470">
        <v>1</v>
      </c>
      <c r="P114" s="470">
        <v>1</v>
      </c>
      <c r="Q114" s="470">
        <v>1</v>
      </c>
      <c r="R114" s="470">
        <v>1</v>
      </c>
      <c r="S114" s="470">
        <v>1</v>
      </c>
      <c r="T114" s="470">
        <v>0</v>
      </c>
      <c r="U114" s="470">
        <v>1</v>
      </c>
      <c r="V114" s="470">
        <v>1</v>
      </c>
    </row>
    <row r="115" spans="4:22" ht="14.25" customHeight="1" x14ac:dyDescent="0.35">
      <c r="D115" s="746" t="s">
        <v>1613</v>
      </c>
      <c r="E115" s="746"/>
      <c r="F115" s="21" t="s">
        <v>1484</v>
      </c>
      <c r="G115" s="23">
        <v>27</v>
      </c>
      <c r="H115" s="23">
        <v>36</v>
      </c>
      <c r="I115" s="23">
        <v>30</v>
      </c>
      <c r="J115" s="23">
        <v>180</v>
      </c>
      <c r="K115" s="23">
        <v>21</v>
      </c>
      <c r="L115" s="23">
        <v>324</v>
      </c>
      <c r="M115" s="23">
        <v>324</v>
      </c>
      <c r="N115" s="21">
        <v>483</v>
      </c>
      <c r="O115" s="21" t="s">
        <v>195</v>
      </c>
      <c r="P115" s="21" t="s">
        <v>195</v>
      </c>
      <c r="Q115" s="24">
        <v>2546</v>
      </c>
      <c r="R115" s="21" t="s">
        <v>195</v>
      </c>
      <c r="S115" s="21">
        <v>332</v>
      </c>
      <c r="T115" s="21">
        <v>330</v>
      </c>
      <c r="U115" s="21">
        <v>5</v>
      </c>
      <c r="V115" s="21">
        <v>5</v>
      </c>
    </row>
    <row r="116" spans="4:22" ht="14.25" customHeight="1" x14ac:dyDescent="0.35">
      <c r="D116" s="746"/>
      <c r="E116" s="746"/>
      <c r="F116" s="21" t="s">
        <v>18</v>
      </c>
      <c r="G116" s="483">
        <v>1</v>
      </c>
      <c r="H116" s="483">
        <v>1</v>
      </c>
      <c r="I116" s="483">
        <v>1</v>
      </c>
      <c r="J116" s="483">
        <v>1</v>
      </c>
      <c r="K116" s="483">
        <v>1</v>
      </c>
      <c r="L116" s="483">
        <v>1</v>
      </c>
      <c r="M116" s="483">
        <v>1</v>
      </c>
      <c r="N116" s="470">
        <v>1</v>
      </c>
      <c r="O116" s="21" t="s">
        <v>195</v>
      </c>
      <c r="P116" s="21" t="s">
        <v>195</v>
      </c>
      <c r="Q116" s="470">
        <v>1</v>
      </c>
      <c r="R116" s="21" t="s">
        <v>195</v>
      </c>
      <c r="S116" s="470">
        <v>1</v>
      </c>
      <c r="T116" s="470">
        <v>0.99397590361445787</v>
      </c>
      <c r="U116" s="470">
        <v>1</v>
      </c>
      <c r="V116" s="470">
        <v>1</v>
      </c>
    </row>
    <row r="117" spans="4:22" ht="14.25" customHeight="1" x14ac:dyDescent="0.35">
      <c r="D117" s="767" t="s">
        <v>959</v>
      </c>
      <c r="E117" s="746"/>
      <c r="F117" s="21" t="s">
        <v>1484</v>
      </c>
      <c r="G117" s="23" t="s">
        <v>195</v>
      </c>
      <c r="H117" s="23" t="s">
        <v>195</v>
      </c>
      <c r="I117" s="23" t="s">
        <v>195</v>
      </c>
      <c r="J117" s="23">
        <v>11</v>
      </c>
      <c r="K117" s="23" t="s">
        <v>195</v>
      </c>
      <c r="L117" s="23">
        <v>11</v>
      </c>
      <c r="M117" s="23">
        <v>11</v>
      </c>
      <c r="N117" s="21" t="s">
        <v>195</v>
      </c>
      <c r="O117" s="21" t="s">
        <v>195</v>
      </c>
      <c r="P117" s="21" t="s">
        <v>195</v>
      </c>
      <c r="Q117" s="21">
        <v>14</v>
      </c>
      <c r="R117" s="21" t="s">
        <v>195</v>
      </c>
      <c r="S117" s="21">
        <v>9</v>
      </c>
      <c r="T117" s="21">
        <v>9</v>
      </c>
      <c r="U117" s="21">
        <v>4</v>
      </c>
      <c r="V117" s="21">
        <v>4</v>
      </c>
    </row>
    <row r="118" spans="4:22" ht="14.25" customHeight="1" x14ac:dyDescent="0.35">
      <c r="D118" s="746"/>
      <c r="E118" s="746"/>
      <c r="F118" s="483" t="s">
        <v>18</v>
      </c>
      <c r="G118" s="484" t="s">
        <v>195</v>
      </c>
      <c r="H118" s="484" t="s">
        <v>195</v>
      </c>
      <c r="I118" s="484" t="s">
        <v>195</v>
      </c>
      <c r="J118" s="484">
        <v>1</v>
      </c>
      <c r="K118" s="484" t="s">
        <v>195</v>
      </c>
      <c r="L118" s="484">
        <v>1</v>
      </c>
      <c r="M118" s="484">
        <v>1</v>
      </c>
      <c r="N118" s="21" t="s">
        <v>195</v>
      </c>
      <c r="O118" s="21" t="s">
        <v>195</v>
      </c>
      <c r="P118" s="21" t="s">
        <v>195</v>
      </c>
      <c r="Q118" s="470">
        <v>1</v>
      </c>
      <c r="R118" s="21" t="s">
        <v>195</v>
      </c>
      <c r="S118" s="470">
        <v>1</v>
      </c>
      <c r="T118" s="470">
        <v>1</v>
      </c>
      <c r="U118" s="470">
        <v>1</v>
      </c>
      <c r="V118" s="470">
        <v>1</v>
      </c>
    </row>
    <row r="119" spans="4:22" ht="14.25" customHeight="1" x14ac:dyDescent="0.35">
      <c r="D119" s="746" t="s">
        <v>398</v>
      </c>
      <c r="E119" s="746"/>
      <c r="F119" s="21" t="s">
        <v>1484</v>
      </c>
      <c r="G119" s="484" t="s">
        <v>231</v>
      </c>
      <c r="H119" s="484" t="s">
        <v>231</v>
      </c>
      <c r="I119" s="484" t="s">
        <v>231</v>
      </c>
      <c r="J119" s="484" t="s">
        <v>231</v>
      </c>
      <c r="K119" s="484" t="s">
        <v>231</v>
      </c>
      <c r="L119" s="484" t="s">
        <v>195</v>
      </c>
      <c r="M119" s="484" t="s">
        <v>195</v>
      </c>
      <c r="N119" s="21">
        <v>181</v>
      </c>
      <c r="O119" s="21">
        <v>9</v>
      </c>
      <c r="P119" s="21">
        <v>8</v>
      </c>
      <c r="Q119" s="24">
        <v>1126</v>
      </c>
      <c r="R119" s="21">
        <v>10</v>
      </c>
      <c r="S119" s="21">
        <v>4</v>
      </c>
      <c r="T119" s="21">
        <v>0</v>
      </c>
      <c r="U119" s="21">
        <v>1</v>
      </c>
      <c r="V119" s="21">
        <v>1</v>
      </c>
    </row>
    <row r="120" spans="4:22" ht="14.25" customHeight="1" x14ac:dyDescent="0.35">
      <c r="D120" s="775"/>
      <c r="E120" s="775"/>
      <c r="F120" s="485" t="s">
        <v>18</v>
      </c>
      <c r="G120" s="485" t="s">
        <v>231</v>
      </c>
      <c r="H120" s="485" t="s">
        <v>231</v>
      </c>
      <c r="I120" s="485" t="s">
        <v>231</v>
      </c>
      <c r="J120" s="485" t="s">
        <v>231</v>
      </c>
      <c r="K120" s="485" t="s">
        <v>231</v>
      </c>
      <c r="L120" s="485" t="s">
        <v>195</v>
      </c>
      <c r="M120" s="485" t="s">
        <v>195</v>
      </c>
      <c r="N120" s="485">
        <v>1</v>
      </c>
      <c r="O120" s="485">
        <v>1</v>
      </c>
      <c r="P120" s="485">
        <v>1</v>
      </c>
      <c r="Q120" s="485">
        <v>1</v>
      </c>
      <c r="R120" s="485">
        <v>1</v>
      </c>
      <c r="S120" s="485">
        <v>1</v>
      </c>
      <c r="T120" s="485">
        <v>0</v>
      </c>
      <c r="U120" s="485">
        <v>1</v>
      </c>
      <c r="V120" s="485">
        <v>1</v>
      </c>
    </row>
    <row r="121" spans="4:22" x14ac:dyDescent="0.35">
      <c r="D121" s="486"/>
      <c r="E121" s="486"/>
      <c r="F121" s="486"/>
      <c r="G121" s="486"/>
      <c r="H121" s="3"/>
      <c r="I121" s="486"/>
      <c r="J121" s="486"/>
      <c r="K121" s="486"/>
      <c r="L121" s="486"/>
      <c r="M121" s="486"/>
      <c r="N121" s="486"/>
      <c r="O121" s="486"/>
      <c r="P121" s="486"/>
      <c r="Q121" s="486"/>
      <c r="R121" s="486"/>
      <c r="S121" s="133"/>
    </row>
    <row r="122" spans="4:22" ht="17.25" customHeight="1" x14ac:dyDescent="0.35">
      <c r="D122" s="487"/>
      <c r="E122" s="488"/>
      <c r="F122" s="489"/>
      <c r="G122" s="488"/>
      <c r="H122" s="489"/>
      <c r="I122" s="488"/>
      <c r="J122" s="489"/>
      <c r="K122" s="488"/>
      <c r="L122" s="489"/>
      <c r="M122" s="488"/>
      <c r="N122" s="489"/>
      <c r="O122" s="488"/>
      <c r="P122" s="489"/>
      <c r="Q122" s="488"/>
      <c r="R122" s="489"/>
      <c r="S122" s="133"/>
    </row>
    <row r="123" spans="4:22" x14ac:dyDescent="0.35">
      <c r="D123" s="85"/>
      <c r="E123" s="85"/>
      <c r="F123" s="85"/>
      <c r="G123" s="85"/>
      <c r="H123" s="85"/>
      <c r="I123" s="85"/>
      <c r="J123" s="85"/>
      <c r="K123" s="178"/>
      <c r="L123" s="178"/>
      <c r="M123" s="176"/>
      <c r="N123" s="176"/>
      <c r="O123" s="178"/>
      <c r="P123" s="178"/>
      <c r="Q123" s="178"/>
      <c r="R123" s="176"/>
      <c r="S123" s="176"/>
    </row>
    <row r="124" spans="4:22" ht="195" customHeight="1" x14ac:dyDescent="0.35">
      <c r="D124" s="804"/>
      <c r="E124" s="804"/>
      <c r="F124" s="804"/>
      <c r="G124" s="804"/>
      <c r="H124" s="804"/>
      <c r="I124" s="804"/>
      <c r="J124" s="804"/>
      <c r="K124" s="804"/>
      <c r="L124" s="804"/>
      <c r="M124" s="804"/>
      <c r="N124" s="804"/>
      <c r="O124" s="804"/>
      <c r="P124" s="804"/>
      <c r="Q124" s="804"/>
      <c r="R124" s="804"/>
      <c r="S124" s="133"/>
    </row>
    <row r="125" spans="4:22" ht="18.75" customHeight="1" x14ac:dyDescent="0.35">
      <c r="D125" s="133"/>
      <c r="E125" s="133"/>
      <c r="F125" s="133"/>
      <c r="G125" s="133"/>
      <c r="H125" s="133"/>
      <c r="I125" s="133"/>
      <c r="J125" s="133"/>
      <c r="K125" s="133"/>
    </row>
    <row r="126" spans="4:22" ht="16" x14ac:dyDescent="0.35">
      <c r="D126" s="142" t="s">
        <v>960</v>
      </c>
      <c r="E126" s="142"/>
      <c r="F126" s="142"/>
      <c r="G126" s="142"/>
      <c r="H126" s="142"/>
      <c r="I126" s="142"/>
      <c r="J126" s="142"/>
      <c r="K126" s="142"/>
      <c r="L126" s="142"/>
      <c r="M126" s="142"/>
      <c r="N126" s="142"/>
      <c r="O126" s="142"/>
      <c r="P126" s="6"/>
      <c r="Q126" s="6"/>
      <c r="R126" s="6"/>
    </row>
    <row r="127" spans="4:22" ht="28.5" customHeight="1" x14ac:dyDescent="0.35">
      <c r="D127" s="805"/>
      <c r="E127" s="805"/>
      <c r="F127" s="805"/>
      <c r="G127" s="805"/>
      <c r="H127" s="805"/>
      <c r="I127" s="805"/>
      <c r="J127" s="805"/>
      <c r="K127" s="812" t="s">
        <v>248</v>
      </c>
      <c r="L127" s="812"/>
      <c r="M127" s="102" t="s">
        <v>218</v>
      </c>
      <c r="N127" s="101" t="s">
        <v>197</v>
      </c>
      <c r="O127" s="101" t="s">
        <v>211</v>
      </c>
      <c r="P127" s="6"/>
      <c r="Q127" s="6"/>
      <c r="R127" s="6"/>
    </row>
    <row r="128" spans="4:22" ht="14.25" customHeight="1" x14ac:dyDescent="0.35">
      <c r="D128" s="316" t="s">
        <v>961</v>
      </c>
      <c r="E128" s="316"/>
      <c r="F128" s="316"/>
      <c r="G128" s="316"/>
      <c r="H128" s="467"/>
      <c r="I128" s="467"/>
      <c r="J128" s="467"/>
      <c r="K128" s="467"/>
      <c r="L128" s="467"/>
      <c r="M128" s="467"/>
      <c r="N128" s="467"/>
      <c r="O128" s="467"/>
      <c r="P128" s="6"/>
      <c r="Q128" s="6"/>
      <c r="R128" s="6"/>
    </row>
    <row r="129" spans="4:18" ht="14.25" customHeight="1" x14ac:dyDescent="0.35">
      <c r="D129" s="784" t="s">
        <v>249</v>
      </c>
      <c r="E129" s="784"/>
      <c r="F129" s="784"/>
      <c r="G129" s="784"/>
      <c r="H129" s="784"/>
      <c r="I129" s="784"/>
      <c r="J129" s="784"/>
      <c r="K129" s="795" t="s">
        <v>962</v>
      </c>
      <c r="L129" s="795"/>
      <c r="M129" s="21" t="s">
        <v>1484</v>
      </c>
      <c r="N129" s="24">
        <v>190</v>
      </c>
      <c r="O129" s="24">
        <v>147</v>
      </c>
      <c r="P129" s="6"/>
      <c r="Q129" s="6"/>
      <c r="R129" s="6"/>
    </row>
    <row r="130" spans="4:18" ht="14.25" customHeight="1" x14ac:dyDescent="0.35">
      <c r="D130" s="784"/>
      <c r="E130" s="784"/>
      <c r="F130" s="784"/>
      <c r="G130" s="784"/>
      <c r="H130" s="784"/>
      <c r="I130" s="784"/>
      <c r="J130" s="784"/>
      <c r="K130" s="795"/>
      <c r="L130" s="795"/>
      <c r="M130" s="21" t="s">
        <v>18</v>
      </c>
      <c r="N130" s="470">
        <v>1</v>
      </c>
      <c r="O130" s="470">
        <v>1</v>
      </c>
      <c r="P130" s="6"/>
      <c r="Q130" s="6"/>
      <c r="R130" s="6"/>
    </row>
    <row r="131" spans="4:18" ht="14.25" customHeight="1" x14ac:dyDescent="0.35">
      <c r="D131" s="784" t="s">
        <v>250</v>
      </c>
      <c r="E131" s="784"/>
      <c r="F131" s="784"/>
      <c r="G131" s="784"/>
      <c r="H131" s="784"/>
      <c r="I131" s="784"/>
      <c r="J131" s="784"/>
      <c r="K131" s="795" t="s">
        <v>962</v>
      </c>
      <c r="L131" s="795"/>
      <c r="M131" s="21" t="s">
        <v>1484</v>
      </c>
      <c r="N131" s="24">
        <v>65</v>
      </c>
      <c r="O131" s="24">
        <v>35</v>
      </c>
      <c r="P131" s="6"/>
      <c r="Q131" s="6"/>
      <c r="R131" s="6"/>
    </row>
    <row r="132" spans="4:18" ht="14.25" customHeight="1" x14ac:dyDescent="0.35">
      <c r="D132" s="784"/>
      <c r="E132" s="784"/>
      <c r="F132" s="784"/>
      <c r="G132" s="784"/>
      <c r="H132" s="784"/>
      <c r="I132" s="784"/>
      <c r="J132" s="784"/>
      <c r="K132" s="795"/>
      <c r="L132" s="795"/>
      <c r="M132" s="21" t="s">
        <v>18</v>
      </c>
      <c r="N132" s="470">
        <v>1</v>
      </c>
      <c r="O132" s="470">
        <v>1</v>
      </c>
      <c r="P132" s="6"/>
      <c r="Q132" s="6"/>
      <c r="R132" s="6"/>
    </row>
    <row r="133" spans="4:18" ht="14.25" customHeight="1" x14ac:dyDescent="0.35">
      <c r="D133" s="784" t="s">
        <v>251</v>
      </c>
      <c r="E133" s="784"/>
      <c r="F133" s="784"/>
      <c r="G133" s="784"/>
      <c r="H133" s="784"/>
      <c r="I133" s="784"/>
      <c r="J133" s="784"/>
      <c r="K133" s="795" t="s">
        <v>962</v>
      </c>
      <c r="L133" s="795"/>
      <c r="M133" s="21" t="s">
        <v>1484</v>
      </c>
      <c r="N133" s="24">
        <v>32</v>
      </c>
      <c r="O133" s="24">
        <v>20</v>
      </c>
      <c r="P133" s="6"/>
      <c r="Q133" s="6"/>
      <c r="R133" s="6"/>
    </row>
    <row r="134" spans="4:18" ht="14.25" customHeight="1" x14ac:dyDescent="0.35">
      <c r="D134" s="784"/>
      <c r="E134" s="784"/>
      <c r="F134" s="784"/>
      <c r="G134" s="784"/>
      <c r="H134" s="784"/>
      <c r="I134" s="784"/>
      <c r="J134" s="784"/>
      <c r="K134" s="795"/>
      <c r="L134" s="795"/>
      <c r="M134" s="21" t="s">
        <v>18</v>
      </c>
      <c r="N134" s="470">
        <v>1</v>
      </c>
      <c r="O134" s="470">
        <v>1</v>
      </c>
      <c r="P134" s="6"/>
      <c r="Q134" s="6"/>
      <c r="R134" s="6"/>
    </row>
    <row r="135" spans="4:18" ht="14.25" customHeight="1" x14ac:dyDescent="0.35">
      <c r="D135" s="784" t="s">
        <v>252</v>
      </c>
      <c r="E135" s="784"/>
      <c r="F135" s="784"/>
      <c r="G135" s="784"/>
      <c r="H135" s="784"/>
      <c r="I135" s="784"/>
      <c r="J135" s="784"/>
      <c r="K135" s="795" t="s">
        <v>962</v>
      </c>
      <c r="L135" s="795"/>
      <c r="M135" s="21" t="s">
        <v>1484</v>
      </c>
      <c r="N135" s="24">
        <v>2346</v>
      </c>
      <c r="O135" s="24">
        <v>1487</v>
      </c>
      <c r="P135" s="6"/>
      <c r="Q135" s="6"/>
      <c r="R135" s="6"/>
    </row>
    <row r="136" spans="4:18" ht="14.25" customHeight="1" x14ac:dyDescent="0.35">
      <c r="D136" s="784"/>
      <c r="E136" s="784"/>
      <c r="F136" s="784"/>
      <c r="G136" s="784"/>
      <c r="H136" s="784"/>
      <c r="I136" s="784"/>
      <c r="J136" s="784"/>
      <c r="K136" s="795"/>
      <c r="L136" s="795"/>
      <c r="M136" s="21" t="s">
        <v>18</v>
      </c>
      <c r="N136" s="470">
        <v>1</v>
      </c>
      <c r="O136" s="470">
        <v>1</v>
      </c>
      <c r="P136" s="6"/>
      <c r="Q136" s="6"/>
      <c r="R136" s="6"/>
    </row>
    <row r="137" spans="4:18" ht="14.25" customHeight="1" x14ac:dyDescent="0.35">
      <c r="D137" s="784" t="s">
        <v>253</v>
      </c>
      <c r="E137" s="784"/>
      <c r="F137" s="784"/>
      <c r="G137" s="784"/>
      <c r="H137" s="784"/>
      <c r="I137" s="784"/>
      <c r="J137" s="784"/>
      <c r="K137" s="795" t="s">
        <v>962</v>
      </c>
      <c r="L137" s="795"/>
      <c r="M137" s="21" t="s">
        <v>1484</v>
      </c>
      <c r="N137" s="24">
        <v>225</v>
      </c>
      <c r="O137" s="24">
        <v>140</v>
      </c>
      <c r="P137" s="6"/>
      <c r="Q137" s="6"/>
      <c r="R137" s="6"/>
    </row>
    <row r="138" spans="4:18" ht="14.25" customHeight="1" x14ac:dyDescent="0.35">
      <c r="D138" s="784"/>
      <c r="E138" s="784"/>
      <c r="F138" s="784"/>
      <c r="G138" s="784"/>
      <c r="H138" s="784"/>
      <c r="I138" s="784"/>
      <c r="J138" s="784"/>
      <c r="K138" s="795"/>
      <c r="L138" s="795"/>
      <c r="M138" s="21" t="s">
        <v>18</v>
      </c>
      <c r="N138" s="470">
        <v>1</v>
      </c>
      <c r="O138" s="470">
        <v>1</v>
      </c>
      <c r="P138" s="6"/>
      <c r="Q138" s="6"/>
      <c r="R138" s="6"/>
    </row>
    <row r="139" spans="4:18" ht="14.25" customHeight="1" x14ac:dyDescent="0.35">
      <c r="D139" s="316" t="s">
        <v>963</v>
      </c>
      <c r="E139" s="316"/>
      <c r="F139" s="316"/>
      <c r="G139" s="467"/>
      <c r="H139" s="467"/>
      <c r="I139" s="467"/>
      <c r="J139" s="467"/>
      <c r="K139" s="467"/>
      <c r="L139" s="467"/>
      <c r="M139" s="467"/>
      <c r="N139" s="467"/>
      <c r="O139" s="467"/>
      <c r="P139" s="6"/>
      <c r="Q139" s="6"/>
      <c r="R139" s="6"/>
    </row>
    <row r="140" spans="4:18" ht="14.25" customHeight="1" x14ac:dyDescent="0.35">
      <c r="D140" s="784" t="s">
        <v>964</v>
      </c>
      <c r="E140" s="784"/>
      <c r="F140" s="784"/>
      <c r="G140" s="784"/>
      <c r="H140" s="784"/>
      <c r="I140" s="784"/>
      <c r="J140" s="784"/>
      <c r="K140" s="795" t="s">
        <v>962</v>
      </c>
      <c r="L140" s="795"/>
      <c r="M140" s="21" t="s">
        <v>1484</v>
      </c>
      <c r="N140" s="24">
        <v>3679</v>
      </c>
      <c r="O140" s="24">
        <v>4228</v>
      </c>
      <c r="P140" s="6"/>
      <c r="Q140" s="6"/>
      <c r="R140" s="6"/>
    </row>
    <row r="141" spans="4:18" ht="14.25" customHeight="1" x14ac:dyDescent="0.35">
      <c r="D141" s="784"/>
      <c r="E141" s="784"/>
      <c r="F141" s="784"/>
      <c r="G141" s="784"/>
      <c r="H141" s="784"/>
      <c r="I141" s="784"/>
      <c r="J141" s="784"/>
      <c r="K141" s="795"/>
      <c r="L141" s="795"/>
      <c r="M141" s="21" t="s">
        <v>18</v>
      </c>
      <c r="N141" s="470">
        <v>1</v>
      </c>
      <c r="O141" s="470">
        <v>1</v>
      </c>
      <c r="P141" s="6"/>
      <c r="Q141" s="6"/>
      <c r="R141" s="6"/>
    </row>
    <row r="142" spans="4:18" ht="14.25" customHeight="1" x14ac:dyDescent="0.35">
      <c r="D142" s="784"/>
      <c r="E142" s="784"/>
      <c r="F142" s="784"/>
      <c r="G142" s="784"/>
      <c r="H142" s="784"/>
      <c r="I142" s="784"/>
      <c r="J142" s="784"/>
      <c r="K142" s="795" t="s">
        <v>965</v>
      </c>
      <c r="L142" s="795"/>
      <c r="M142" s="21" t="s">
        <v>1484</v>
      </c>
      <c r="N142" s="24" t="s">
        <v>231</v>
      </c>
      <c r="O142" s="24">
        <v>1800</v>
      </c>
      <c r="P142" s="6"/>
      <c r="Q142" s="6"/>
      <c r="R142" s="6"/>
    </row>
    <row r="143" spans="4:18" ht="14.25" customHeight="1" x14ac:dyDescent="0.35">
      <c r="D143" s="817"/>
      <c r="E143" s="817"/>
      <c r="F143" s="817"/>
      <c r="G143" s="817"/>
      <c r="H143" s="817"/>
      <c r="I143" s="817"/>
      <c r="J143" s="817"/>
      <c r="K143" s="818"/>
      <c r="L143" s="818"/>
      <c r="M143" s="479" t="s">
        <v>18</v>
      </c>
      <c r="N143" s="490" t="s">
        <v>231</v>
      </c>
      <c r="O143" s="480">
        <v>1</v>
      </c>
      <c r="P143" s="6"/>
      <c r="Q143" s="6"/>
      <c r="R143" s="6"/>
    </row>
    <row r="144" spans="4:18" ht="14.5" x14ac:dyDescent="0.35">
      <c r="D144" s="146"/>
      <c r="E144" s="146"/>
      <c r="F144" s="69"/>
      <c r="G144" s="69"/>
      <c r="H144" s="69"/>
      <c r="I144" s="69"/>
      <c r="J144" s="69"/>
      <c r="K144" s="69"/>
      <c r="L144" s="69"/>
      <c r="M144" s="146"/>
      <c r="N144" s="189"/>
      <c r="O144" s="189"/>
      <c r="P144" s="146"/>
      <c r="Q144" s="186"/>
      <c r="R144" s="468"/>
    </row>
    <row r="145" spans="4:20" ht="14.5" x14ac:dyDescent="0.35">
      <c r="D145" s="172"/>
      <c r="E145" s="189"/>
      <c r="F145" s="186"/>
      <c r="G145" s="146"/>
      <c r="H145" s="189"/>
      <c r="I145" s="186"/>
      <c r="J145" s="186"/>
      <c r="K145" s="69"/>
      <c r="L145" s="69"/>
    </row>
    <row r="146" spans="4:20" ht="19.5" customHeight="1" x14ac:dyDescent="0.35">
      <c r="D146" s="85"/>
    </row>
    <row r="147" spans="4:20" ht="102" customHeight="1" x14ac:dyDescent="0.35">
      <c r="D147" s="804"/>
      <c r="E147" s="804"/>
      <c r="F147" s="804"/>
      <c r="G147" s="804"/>
      <c r="H147" s="804"/>
      <c r="I147" s="804"/>
      <c r="J147" s="804"/>
      <c r="K147" s="804"/>
      <c r="L147" s="804"/>
      <c r="M147" s="804"/>
      <c r="N147" s="804"/>
      <c r="O147" s="804"/>
      <c r="P147" s="804"/>
      <c r="Q147" s="804"/>
      <c r="R147" s="804"/>
    </row>
    <row r="148" spans="4:20" x14ac:dyDescent="0.35">
      <c r="D148" s="217"/>
      <c r="E148" s="47"/>
      <c r="F148" s="47"/>
      <c r="G148" s="47"/>
    </row>
    <row r="150" spans="4:20" ht="18.5" x14ac:dyDescent="0.35">
      <c r="D150" s="787" t="s">
        <v>223</v>
      </c>
      <c r="E150" s="787"/>
      <c r="F150" s="787"/>
      <c r="G150" s="787"/>
      <c r="H150" s="787"/>
      <c r="I150" s="787"/>
      <c r="J150" s="787"/>
      <c r="K150" s="762"/>
      <c r="L150" s="762"/>
      <c r="M150" s="762"/>
      <c r="N150" s="762"/>
      <c r="O150" s="762"/>
      <c r="P150" s="762"/>
      <c r="Q150" s="762"/>
      <c r="R150" s="762"/>
      <c r="S150" s="762"/>
      <c r="T150" s="762"/>
    </row>
    <row r="151" spans="4:20" ht="18.5" x14ac:dyDescent="0.35">
      <c r="D151" s="787" t="s">
        <v>1437</v>
      </c>
      <c r="E151" s="787"/>
      <c r="F151" s="787"/>
      <c r="G151" s="787"/>
      <c r="H151" s="787"/>
      <c r="I151" s="787"/>
      <c r="J151" s="787"/>
      <c r="K151" s="762"/>
      <c r="L151" s="762"/>
      <c r="M151" s="762"/>
      <c r="N151" s="762"/>
      <c r="O151" s="762"/>
      <c r="P151" s="762"/>
      <c r="Q151" s="762"/>
      <c r="R151" s="762"/>
      <c r="S151" s="762"/>
      <c r="T151" s="762"/>
    </row>
    <row r="153" spans="4:20" ht="15" customHeight="1" x14ac:dyDescent="0.35">
      <c r="D153" s="142" t="s">
        <v>210</v>
      </c>
      <c r="E153" s="142"/>
      <c r="F153" s="142"/>
      <c r="G153" s="142"/>
      <c r="H153" s="142"/>
      <c r="I153" s="142"/>
      <c r="J153" s="142"/>
      <c r="K153" s="142"/>
      <c r="L153" s="142"/>
      <c r="M153" s="142"/>
      <c r="N153" s="142"/>
      <c r="O153" s="142"/>
      <c r="P153" s="142"/>
      <c r="Q153" s="142"/>
      <c r="R153" s="143"/>
    </row>
    <row r="154" spans="4:20" ht="28.5" customHeight="1" x14ac:dyDescent="0.35">
      <c r="D154" s="803"/>
      <c r="E154" s="803"/>
      <c r="F154" s="803"/>
      <c r="G154" s="803"/>
      <c r="H154" s="803"/>
      <c r="I154" s="803"/>
      <c r="J154" s="803"/>
      <c r="K154" s="803"/>
      <c r="L154" s="803"/>
      <c r="M154" s="803"/>
      <c r="N154" s="803"/>
      <c r="O154" s="102" t="s">
        <v>218</v>
      </c>
      <c r="P154" s="101" t="s">
        <v>894</v>
      </c>
      <c r="Q154" s="101" t="s">
        <v>197</v>
      </c>
      <c r="R154" s="101" t="s">
        <v>211</v>
      </c>
      <c r="S154" s="134"/>
    </row>
    <row r="155" spans="4:20" x14ac:dyDescent="0.35">
      <c r="D155" s="746" t="s">
        <v>212</v>
      </c>
      <c r="E155" s="746"/>
      <c r="F155" s="746"/>
      <c r="G155" s="746"/>
      <c r="H155" s="746"/>
      <c r="I155" s="746"/>
      <c r="J155" s="746"/>
      <c r="K155" s="746"/>
      <c r="L155" s="746"/>
      <c r="M155" s="746"/>
      <c r="N155" s="746"/>
      <c r="O155" s="21" t="s">
        <v>1484</v>
      </c>
      <c r="P155" s="22">
        <v>27</v>
      </c>
      <c r="Q155" s="22">
        <v>28</v>
      </c>
      <c r="R155" s="22">
        <v>36</v>
      </c>
    </row>
    <row r="156" spans="4:20" x14ac:dyDescent="0.35">
      <c r="D156" s="746" t="s">
        <v>213</v>
      </c>
      <c r="E156" s="746"/>
      <c r="F156" s="746"/>
      <c r="G156" s="746"/>
      <c r="H156" s="746"/>
      <c r="I156" s="746"/>
      <c r="J156" s="746"/>
      <c r="K156" s="746"/>
      <c r="L156" s="746"/>
      <c r="M156" s="746"/>
      <c r="N156" s="746"/>
      <c r="O156" s="21" t="s">
        <v>1484</v>
      </c>
      <c r="P156" s="22">
        <v>21</v>
      </c>
      <c r="Q156" s="22">
        <v>17</v>
      </c>
      <c r="R156" s="22">
        <v>22</v>
      </c>
    </row>
    <row r="157" spans="4:20" x14ac:dyDescent="0.35">
      <c r="D157" s="784" t="s">
        <v>214</v>
      </c>
      <c r="E157" s="784"/>
      <c r="F157" s="784"/>
      <c r="G157" s="784"/>
      <c r="H157" s="784"/>
      <c r="I157" s="784"/>
      <c r="J157" s="784"/>
      <c r="K157" s="784"/>
      <c r="L157" s="784"/>
      <c r="M157" s="784"/>
      <c r="N157" s="784"/>
      <c r="O157" s="21" t="s">
        <v>1484</v>
      </c>
      <c r="P157" s="22">
        <v>2</v>
      </c>
      <c r="Q157" s="22">
        <v>2</v>
      </c>
      <c r="R157" s="22">
        <v>4</v>
      </c>
    </row>
    <row r="158" spans="4:20" ht="15" customHeight="1" x14ac:dyDescent="0.35">
      <c r="D158" s="775" t="s">
        <v>215</v>
      </c>
      <c r="E158" s="775"/>
      <c r="F158" s="775"/>
      <c r="G158" s="775"/>
      <c r="H158" s="775"/>
      <c r="I158" s="775"/>
      <c r="J158" s="775"/>
      <c r="K158" s="775"/>
      <c r="L158" s="775"/>
      <c r="M158" s="775"/>
      <c r="N158" s="775"/>
      <c r="O158" s="21" t="s">
        <v>1484</v>
      </c>
      <c r="P158" s="475">
        <v>0</v>
      </c>
      <c r="Q158" s="475">
        <v>0</v>
      </c>
      <c r="R158" s="475">
        <v>0</v>
      </c>
    </row>
    <row r="159" spans="4:20" x14ac:dyDescent="0.35">
      <c r="O159" s="146"/>
      <c r="P159" s="178"/>
      <c r="Q159" s="178"/>
      <c r="R159" s="178"/>
    </row>
    <row r="160" spans="4:20" ht="15" customHeight="1" x14ac:dyDescent="0.35">
      <c r="D160" s="133"/>
      <c r="E160" s="133"/>
      <c r="F160" s="133"/>
      <c r="G160" s="133"/>
      <c r="H160" s="133"/>
      <c r="I160" s="133"/>
      <c r="J160" s="133"/>
      <c r="K160" s="133"/>
      <c r="L160" s="133"/>
      <c r="M160" s="133"/>
      <c r="N160" s="133"/>
      <c r="O160" s="133"/>
      <c r="P160" s="133"/>
      <c r="Q160" s="133"/>
      <c r="S160" s="133"/>
      <c r="T160" s="133"/>
    </row>
    <row r="161" spans="4:20" x14ac:dyDescent="0.35">
      <c r="D161" s="85"/>
      <c r="E161" s="85"/>
      <c r="F161" s="85"/>
      <c r="H161" s="85"/>
      <c r="I161" s="85"/>
      <c r="J161" s="85"/>
    </row>
    <row r="162" spans="4:20" ht="63.75" customHeight="1" x14ac:dyDescent="0.35">
      <c r="D162" s="796"/>
      <c r="E162" s="796"/>
      <c r="F162" s="796"/>
      <c r="G162" s="796"/>
      <c r="H162" s="796"/>
      <c r="I162" s="796"/>
      <c r="J162" s="796"/>
      <c r="K162" s="796"/>
      <c r="L162" s="796"/>
      <c r="M162" s="796"/>
      <c r="N162" s="796"/>
      <c r="O162" s="796"/>
      <c r="P162" s="796"/>
      <c r="Q162" s="796"/>
      <c r="R162" s="796"/>
    </row>
    <row r="165" spans="4:20" ht="18.5" x14ac:dyDescent="0.35">
      <c r="D165" s="64" t="s">
        <v>224</v>
      </c>
    </row>
    <row r="167" spans="4:20" ht="16" x14ac:dyDescent="0.35">
      <c r="D167" s="30" t="s">
        <v>217</v>
      </c>
      <c r="E167" s="30"/>
      <c r="F167" s="30"/>
      <c r="G167" s="30"/>
      <c r="H167" s="30"/>
      <c r="I167" s="30"/>
      <c r="J167" s="30"/>
      <c r="K167" s="30"/>
      <c r="L167" s="30"/>
      <c r="M167" s="30"/>
      <c r="N167" s="30"/>
      <c r="O167" s="125"/>
      <c r="P167" s="30"/>
      <c r="Q167" s="30"/>
      <c r="R167" s="30"/>
      <c r="S167" s="85"/>
    </row>
    <row r="168" spans="4:20" ht="26" x14ac:dyDescent="0.35">
      <c r="D168" s="803"/>
      <c r="E168" s="803"/>
      <c r="F168" s="803"/>
      <c r="G168" s="803"/>
      <c r="H168" s="803"/>
      <c r="I168" s="803"/>
      <c r="J168" s="803"/>
      <c r="K168" s="803"/>
      <c r="L168" s="793" t="s">
        <v>218</v>
      </c>
      <c r="M168" s="101" t="s">
        <v>196</v>
      </c>
      <c r="N168" s="745" t="s">
        <v>197</v>
      </c>
      <c r="O168" s="745"/>
      <c r="P168" s="745" t="s">
        <v>211</v>
      </c>
      <c r="Q168" s="745"/>
      <c r="R168" s="745"/>
      <c r="S168" s="145"/>
      <c r="T168" s="145"/>
    </row>
    <row r="169" spans="4:20" x14ac:dyDescent="0.35">
      <c r="D169" s="803"/>
      <c r="E169" s="803"/>
      <c r="F169" s="803"/>
      <c r="G169" s="803"/>
      <c r="H169" s="803"/>
      <c r="I169" s="803"/>
      <c r="J169" s="803"/>
      <c r="K169" s="803"/>
      <c r="L169" s="793"/>
      <c r="M169" s="96" t="s">
        <v>8</v>
      </c>
      <c r="N169" s="96" t="s">
        <v>8</v>
      </c>
      <c r="O169" s="96" t="s">
        <v>22</v>
      </c>
      <c r="P169" s="96" t="s">
        <v>8</v>
      </c>
      <c r="Q169" s="96" t="s">
        <v>22</v>
      </c>
      <c r="R169" s="96" t="s">
        <v>356</v>
      </c>
      <c r="S169" s="177"/>
      <c r="T169" s="177"/>
    </row>
    <row r="170" spans="4:20" ht="15" customHeight="1" x14ac:dyDescent="0.35">
      <c r="D170" s="775" t="s">
        <v>216</v>
      </c>
      <c r="E170" s="775"/>
      <c r="F170" s="775"/>
      <c r="G170" s="775"/>
      <c r="H170" s="775"/>
      <c r="I170" s="775"/>
      <c r="J170" s="775"/>
      <c r="K170" s="775"/>
      <c r="L170" s="476" t="s">
        <v>1484</v>
      </c>
      <c r="M170" s="475">
        <v>10</v>
      </c>
      <c r="N170" s="475">
        <v>1</v>
      </c>
      <c r="O170" s="475">
        <v>1</v>
      </c>
      <c r="P170" s="475">
        <v>1</v>
      </c>
      <c r="Q170" s="475">
        <v>1</v>
      </c>
      <c r="R170" s="475">
        <v>0</v>
      </c>
      <c r="S170" s="177"/>
      <c r="T170" s="177"/>
    </row>
    <row r="171" spans="4:20" x14ac:dyDescent="0.35">
      <c r="K171" s="178"/>
      <c r="L171" s="178"/>
      <c r="M171" s="146"/>
      <c r="N171" s="178"/>
      <c r="O171" s="178"/>
      <c r="P171" s="178"/>
      <c r="Q171" s="176"/>
      <c r="R171" s="176"/>
      <c r="S171" s="176"/>
      <c r="T171" s="176"/>
    </row>
    <row r="172" spans="4:20" x14ac:dyDescent="0.35">
      <c r="K172" s="178"/>
      <c r="L172" s="178"/>
      <c r="M172" s="176"/>
      <c r="N172" s="176"/>
      <c r="O172" s="178"/>
      <c r="P172" s="178"/>
      <c r="Q172" s="178"/>
      <c r="R172" s="176"/>
      <c r="S172" s="176"/>
    </row>
    <row r="173" spans="4:20" ht="18.75" customHeight="1" x14ac:dyDescent="0.35">
      <c r="D173" s="85"/>
      <c r="E173" s="85"/>
      <c r="F173" s="85"/>
      <c r="G173" s="85"/>
      <c r="H173" s="85"/>
      <c r="I173" s="85"/>
      <c r="J173" s="85"/>
      <c r="K173" s="178"/>
      <c r="L173" s="178"/>
      <c r="M173" s="176"/>
      <c r="N173" s="176"/>
      <c r="O173" s="178"/>
      <c r="P173" s="178"/>
      <c r="Q173" s="178"/>
      <c r="R173" s="176"/>
      <c r="S173" s="176"/>
    </row>
    <row r="174" spans="4:20" ht="89.25" customHeight="1" x14ac:dyDescent="0.35">
      <c r="D174" s="796"/>
      <c r="E174" s="796"/>
      <c r="F174" s="796"/>
      <c r="G174" s="796"/>
      <c r="H174" s="796"/>
      <c r="I174" s="796"/>
      <c r="J174" s="796"/>
      <c r="K174" s="796"/>
      <c r="L174" s="796"/>
      <c r="M174" s="796"/>
      <c r="N174" s="796"/>
      <c r="O174" s="796"/>
      <c r="P174" s="796"/>
      <c r="Q174" s="796"/>
      <c r="R174" s="796"/>
      <c r="S174" s="133"/>
    </row>
    <row r="177" spans="4:18" ht="18.5" x14ac:dyDescent="0.35">
      <c r="D177" s="64" t="s">
        <v>255</v>
      </c>
    </row>
    <row r="179" spans="4:18" ht="189" customHeight="1" x14ac:dyDescent="0.35">
      <c r="D179" s="813" t="s">
        <v>1614</v>
      </c>
      <c r="E179" s="813"/>
      <c r="F179" s="813"/>
      <c r="G179" s="813"/>
      <c r="H179" s="813"/>
      <c r="I179" s="813"/>
      <c r="J179" s="813"/>
      <c r="K179" s="813"/>
      <c r="L179" s="813"/>
      <c r="M179" s="813"/>
      <c r="N179" s="813"/>
      <c r="O179" s="813"/>
      <c r="P179" s="813"/>
      <c r="Q179" s="813"/>
      <c r="R179" s="813"/>
    </row>
    <row r="180" spans="4:18" x14ac:dyDescent="0.35">
      <c r="D180" s="175"/>
      <c r="E180" s="175"/>
      <c r="F180" s="175"/>
      <c r="G180" s="175"/>
      <c r="H180" s="175"/>
      <c r="I180" s="175"/>
      <c r="J180" s="175"/>
      <c r="K180" s="175"/>
      <c r="L180" s="175"/>
      <c r="M180" s="175"/>
      <c r="N180" s="175"/>
      <c r="O180" s="175"/>
      <c r="P180" s="175"/>
      <c r="Q180" s="175"/>
      <c r="R180" s="175"/>
    </row>
    <row r="181" spans="4:18" ht="14.25" customHeight="1" x14ac:dyDescent="0.35"/>
    <row r="182" spans="4:18" ht="36" customHeight="1" x14ac:dyDescent="0.35">
      <c r="D182" s="787" t="s">
        <v>1615</v>
      </c>
      <c r="E182" s="787"/>
      <c r="F182" s="787"/>
      <c r="G182" s="787"/>
      <c r="H182" s="787"/>
      <c r="I182" s="787"/>
      <c r="J182" s="787"/>
      <c r="K182" s="787"/>
      <c r="L182" s="787"/>
      <c r="M182" s="787"/>
      <c r="N182" s="787"/>
      <c r="O182" s="787"/>
      <c r="P182" s="787"/>
      <c r="Q182" s="787"/>
      <c r="R182" s="787"/>
    </row>
    <row r="184" spans="4:18" ht="63" customHeight="1" x14ac:dyDescent="0.35">
      <c r="D184" s="748" t="s">
        <v>1616</v>
      </c>
      <c r="E184" s="748"/>
      <c r="F184" s="748"/>
      <c r="G184" s="748"/>
      <c r="H184" s="748"/>
      <c r="I184" s="748"/>
      <c r="J184" s="748"/>
      <c r="K184" s="748"/>
      <c r="L184" s="748"/>
      <c r="M184" s="748"/>
      <c r="N184" s="748"/>
      <c r="O184" s="748"/>
      <c r="P184" s="748"/>
      <c r="Q184" s="748"/>
      <c r="R184" s="748"/>
    </row>
    <row r="185" spans="4:18" x14ac:dyDescent="0.35">
      <c r="D185" s="175"/>
      <c r="E185" s="175"/>
      <c r="F185" s="175"/>
      <c r="G185" s="175"/>
      <c r="H185" s="175"/>
      <c r="I185" s="175"/>
      <c r="J185" s="175"/>
      <c r="K185" s="175"/>
      <c r="L185" s="175"/>
      <c r="M185" s="175"/>
      <c r="N185" s="175"/>
      <c r="O185" s="175"/>
      <c r="P185" s="175"/>
      <c r="Q185" s="175"/>
      <c r="R185" s="175"/>
    </row>
    <row r="186" spans="4:18" x14ac:dyDescent="0.35">
      <c r="D186" s="175"/>
      <c r="E186" s="175"/>
      <c r="F186" s="175"/>
      <c r="G186" s="175"/>
      <c r="H186" s="175"/>
      <c r="I186" s="175"/>
      <c r="J186" s="175"/>
      <c r="K186" s="175"/>
      <c r="L186" s="175"/>
      <c r="M186" s="175"/>
      <c r="N186" s="175"/>
      <c r="O186" s="175"/>
      <c r="P186" s="175"/>
      <c r="Q186" s="175"/>
      <c r="R186" s="175"/>
    </row>
    <row r="187" spans="4:18" ht="18" customHeight="1" x14ac:dyDescent="0.35">
      <c r="D187" s="787" t="s">
        <v>966</v>
      </c>
      <c r="E187" s="787"/>
      <c r="F187" s="787"/>
      <c r="G187" s="787"/>
      <c r="H187" s="787"/>
      <c r="I187" s="787"/>
      <c r="J187" s="787"/>
      <c r="K187" s="787"/>
      <c r="L187" s="787"/>
      <c r="M187" s="787"/>
      <c r="N187" s="787"/>
      <c r="O187" s="787"/>
      <c r="P187" s="787"/>
      <c r="Q187" s="787"/>
      <c r="R187" s="787"/>
    </row>
    <row r="189" spans="4:18" ht="15.75" customHeight="1" x14ac:dyDescent="0.35">
      <c r="D189" s="30" t="s">
        <v>967</v>
      </c>
      <c r="E189" s="30"/>
      <c r="F189" s="30"/>
      <c r="G189" s="30"/>
      <c r="H189" s="30"/>
      <c r="I189" s="30"/>
      <c r="J189" s="30"/>
      <c r="K189" s="30"/>
      <c r="L189" s="30"/>
      <c r="M189" s="30"/>
      <c r="N189" s="30"/>
      <c r="O189" s="30"/>
      <c r="P189" s="30"/>
    </row>
    <row r="190" spans="4:18" ht="15.75" customHeight="1" x14ac:dyDescent="0.35">
      <c r="D190" s="814"/>
      <c r="E190" s="814"/>
      <c r="F190" s="814"/>
      <c r="G190" s="814"/>
      <c r="H190" s="814"/>
      <c r="I190" s="814"/>
      <c r="J190" s="814"/>
      <c r="K190" s="814"/>
      <c r="L190" s="814"/>
      <c r="M190" s="814"/>
      <c r="N190" s="793" t="s">
        <v>218</v>
      </c>
      <c r="O190" s="745" t="s">
        <v>211</v>
      </c>
      <c r="P190" s="745"/>
    </row>
    <row r="191" spans="4:18" ht="15.75" customHeight="1" x14ac:dyDescent="0.35">
      <c r="D191" s="814"/>
      <c r="E191" s="814"/>
      <c r="F191" s="814"/>
      <c r="G191" s="814"/>
      <c r="H191" s="814"/>
      <c r="I191" s="814"/>
      <c r="J191" s="814"/>
      <c r="K191" s="814"/>
      <c r="L191" s="814"/>
      <c r="M191" s="814"/>
      <c r="N191" s="793"/>
      <c r="O191" s="96" t="s">
        <v>22</v>
      </c>
      <c r="P191" s="96" t="s">
        <v>356</v>
      </c>
      <c r="Q191" s="491"/>
      <c r="R191" s="491"/>
    </row>
    <row r="192" spans="4:18" ht="14.25" customHeight="1" x14ac:dyDescent="0.35">
      <c r="D192" s="785" t="s">
        <v>968</v>
      </c>
      <c r="E192" s="785"/>
      <c r="F192" s="785"/>
      <c r="G192" s="785"/>
      <c r="H192" s="785"/>
      <c r="I192" s="785"/>
      <c r="J192" s="785"/>
      <c r="K192" s="785"/>
      <c r="L192" s="785"/>
      <c r="M192" s="785"/>
      <c r="N192" s="476" t="s">
        <v>366</v>
      </c>
      <c r="O192" s="494">
        <v>0</v>
      </c>
      <c r="P192" s="494">
        <v>0</v>
      </c>
      <c r="Q192" s="67"/>
      <c r="R192" s="67"/>
    </row>
    <row r="193" spans="4:19" x14ac:dyDescent="0.35">
      <c r="D193" s="175"/>
      <c r="E193" s="175"/>
      <c r="F193" s="175"/>
      <c r="G193" s="175"/>
      <c r="H193" s="175"/>
      <c r="I193" s="175"/>
      <c r="J193" s="175"/>
      <c r="K193" s="175"/>
      <c r="L193" s="175"/>
      <c r="M193" s="175"/>
      <c r="N193" s="175"/>
      <c r="O193" s="175"/>
      <c r="P193" s="175"/>
      <c r="Q193" s="175"/>
      <c r="R193" s="175"/>
    </row>
    <row r="194" spans="4:19" x14ac:dyDescent="0.35">
      <c r="D194" s="175"/>
      <c r="E194" s="175"/>
      <c r="F194" s="492"/>
      <c r="G194" s="175"/>
      <c r="H194" s="175"/>
      <c r="I194" s="175"/>
      <c r="J194" s="175"/>
      <c r="K194" s="175"/>
      <c r="L194" s="175"/>
      <c r="M194" s="175"/>
      <c r="N194" s="175"/>
      <c r="O194" s="175"/>
      <c r="P194" s="175"/>
      <c r="Q194" s="175"/>
      <c r="R194" s="175"/>
    </row>
    <row r="195" spans="4:19" ht="18.75" customHeight="1" x14ac:dyDescent="0.35">
      <c r="D195" s="85"/>
      <c r="E195" s="85"/>
      <c r="F195" s="85"/>
      <c r="G195" s="85"/>
      <c r="H195" s="85"/>
      <c r="I195" s="85"/>
      <c r="J195" s="85"/>
      <c r="K195" s="178"/>
      <c r="L195" s="178"/>
      <c r="M195" s="176"/>
      <c r="N195" s="176"/>
      <c r="O195" s="178"/>
      <c r="P195" s="178"/>
      <c r="Q195" s="178"/>
      <c r="R195" s="176"/>
      <c r="S195" s="176"/>
    </row>
    <row r="196" spans="4:19" ht="60.75" customHeight="1" x14ac:dyDescent="0.35">
      <c r="D196" s="493"/>
      <c r="E196" s="493"/>
      <c r="F196" s="493"/>
      <c r="G196" s="493"/>
      <c r="H196" s="493"/>
      <c r="I196" s="493"/>
      <c r="J196" s="493"/>
      <c r="K196" s="493"/>
      <c r="L196" s="493"/>
      <c r="M196" s="493"/>
      <c r="N196" s="493"/>
      <c r="O196" s="493"/>
      <c r="P196" s="493"/>
      <c r="Q196" s="493"/>
      <c r="R196" s="493"/>
      <c r="S196" s="133"/>
    </row>
    <row r="197" spans="4:19" x14ac:dyDescent="0.35">
      <c r="P197" s="178"/>
      <c r="Q197" s="178"/>
      <c r="R197" s="176"/>
    </row>
    <row r="198" spans="4:19" ht="18.5" x14ac:dyDescent="0.35">
      <c r="D198" s="787" t="s">
        <v>1427</v>
      </c>
      <c r="E198" s="787"/>
      <c r="F198" s="787"/>
      <c r="G198" s="787"/>
      <c r="H198" s="787"/>
      <c r="I198" s="787"/>
      <c r="J198" s="787"/>
      <c r="K198" s="787"/>
      <c r="L198" s="787"/>
      <c r="M198" s="787"/>
      <c r="N198" s="787"/>
      <c r="O198" s="787"/>
      <c r="P198" s="787"/>
    </row>
    <row r="199" spans="4:19" ht="18.5" x14ac:dyDescent="0.35">
      <c r="D199" s="787" t="s">
        <v>1441</v>
      </c>
      <c r="E199" s="787"/>
      <c r="F199" s="787"/>
      <c r="G199" s="787"/>
      <c r="H199" s="787"/>
      <c r="I199" s="787"/>
      <c r="J199" s="787"/>
      <c r="K199" s="787"/>
      <c r="L199" s="787"/>
      <c r="M199" s="787"/>
      <c r="N199" s="787"/>
      <c r="O199" s="787"/>
      <c r="P199" s="787"/>
    </row>
    <row r="201" spans="4:19" ht="15.75" customHeight="1" x14ac:dyDescent="0.35">
      <c r="D201" s="30" t="s">
        <v>969</v>
      </c>
      <c r="E201" s="30"/>
      <c r="F201" s="30"/>
      <c r="G201" s="30"/>
      <c r="H201" s="30"/>
      <c r="I201" s="30"/>
      <c r="J201" s="30"/>
      <c r="K201" s="30"/>
      <c r="L201" s="30"/>
      <c r="M201" s="30"/>
      <c r="N201" s="30"/>
      <c r="O201" s="30"/>
      <c r="P201" s="30"/>
    </row>
    <row r="202" spans="4:19" ht="25.5" customHeight="1" x14ac:dyDescent="0.35">
      <c r="D202" s="816"/>
      <c r="E202" s="816"/>
      <c r="F202" s="816"/>
      <c r="G202" s="816"/>
      <c r="H202" s="816"/>
      <c r="I202" s="816"/>
      <c r="J202" s="816"/>
      <c r="K202" s="816"/>
      <c r="L202" s="816"/>
      <c r="M202" s="816"/>
      <c r="N202" s="102" t="s">
        <v>218</v>
      </c>
      <c r="O202" s="101" t="s">
        <v>197</v>
      </c>
      <c r="P202" s="101" t="s">
        <v>211</v>
      </c>
    </row>
    <row r="203" spans="4:19" ht="14.25" customHeight="1" x14ac:dyDescent="0.35">
      <c r="D203" s="775" t="s">
        <v>820</v>
      </c>
      <c r="E203" s="775"/>
      <c r="F203" s="775"/>
      <c r="G203" s="775"/>
      <c r="H203" s="775"/>
      <c r="I203" s="775"/>
      <c r="J203" s="775"/>
      <c r="K203" s="775"/>
      <c r="L203" s="775"/>
      <c r="M203" s="775"/>
      <c r="N203" s="476" t="s">
        <v>1484</v>
      </c>
      <c r="O203" s="476">
        <v>33</v>
      </c>
      <c r="P203" s="476">
        <v>40</v>
      </c>
    </row>
    <row r="205" spans="4:19" ht="39.75" customHeight="1" x14ac:dyDescent="0.35"/>
    <row r="206" spans="4:19" ht="236.5" customHeight="1" x14ac:dyDescent="0.35">
      <c r="D206" s="493"/>
      <c r="E206" s="493"/>
      <c r="F206" s="493"/>
      <c r="G206" s="493"/>
      <c r="H206" s="493"/>
      <c r="I206" s="493"/>
      <c r="J206" s="493"/>
      <c r="K206" s="493"/>
      <c r="L206" s="493"/>
      <c r="M206" s="493"/>
      <c r="N206" s="493"/>
      <c r="O206" s="493"/>
      <c r="P206" s="493"/>
      <c r="Q206" s="493"/>
      <c r="R206" s="493"/>
    </row>
    <row r="209" spans="3:18" ht="36" customHeight="1" x14ac:dyDescent="0.35">
      <c r="D209" s="787" t="s">
        <v>970</v>
      </c>
      <c r="E209" s="787"/>
      <c r="F209" s="787"/>
      <c r="G209" s="787"/>
      <c r="H209" s="787"/>
      <c r="I209" s="787"/>
      <c r="J209" s="787"/>
      <c r="K209" s="787"/>
      <c r="L209" s="787"/>
      <c r="M209" s="787"/>
      <c r="N209" s="787"/>
      <c r="O209" s="787"/>
      <c r="P209" s="787"/>
      <c r="Q209" s="787"/>
      <c r="R209" s="787"/>
    </row>
    <row r="211" spans="3:18" ht="207.75" customHeight="1" x14ac:dyDescent="0.35">
      <c r="D211" s="763" t="s">
        <v>1617</v>
      </c>
      <c r="E211" s="763"/>
      <c r="F211" s="763"/>
      <c r="G211" s="763"/>
      <c r="H211" s="763"/>
      <c r="I211" s="763"/>
      <c r="J211" s="763"/>
      <c r="K211" s="763"/>
      <c r="L211" s="763"/>
      <c r="M211" s="763"/>
      <c r="N211" s="763"/>
      <c r="O211" s="763"/>
      <c r="P211" s="763"/>
      <c r="Q211" s="763"/>
      <c r="R211" s="763"/>
    </row>
    <row r="214" spans="3:18" ht="42" customHeight="1" x14ac:dyDescent="0.35">
      <c r="C214" s="6"/>
      <c r="D214" s="787" t="s">
        <v>1618</v>
      </c>
      <c r="E214" s="787"/>
      <c r="F214" s="787"/>
      <c r="G214" s="787"/>
      <c r="H214" s="787"/>
      <c r="I214" s="787"/>
      <c r="J214" s="787"/>
      <c r="K214" s="787"/>
      <c r="L214" s="787"/>
      <c r="M214" s="787"/>
      <c r="N214" s="787"/>
      <c r="O214" s="787"/>
      <c r="P214" s="787"/>
      <c r="Q214" s="787"/>
      <c r="R214" s="787"/>
    </row>
    <row r="215" spans="3:18" x14ac:dyDescent="0.35">
      <c r="D215" s="174"/>
      <c r="E215" s="188"/>
      <c r="F215" s="188"/>
      <c r="G215" s="188"/>
      <c r="H215" s="188"/>
      <c r="I215" s="188"/>
      <c r="J215" s="188"/>
      <c r="K215" s="188"/>
      <c r="L215" s="188"/>
      <c r="M215" s="188"/>
    </row>
    <row r="216" spans="3:18" ht="138" customHeight="1" x14ac:dyDescent="0.35">
      <c r="D216" s="748" t="s">
        <v>1619</v>
      </c>
      <c r="E216" s="748"/>
      <c r="F216" s="748"/>
      <c r="G216" s="748"/>
      <c r="H216" s="748"/>
      <c r="I216" s="748"/>
      <c r="J216" s="748"/>
      <c r="K216" s="748"/>
      <c r="L216" s="748"/>
      <c r="M216" s="748"/>
      <c r="N216" s="748"/>
      <c r="O216" s="748"/>
      <c r="P216" s="748"/>
      <c r="Q216" s="748"/>
      <c r="R216" s="748"/>
    </row>
    <row r="217" spans="3:18" ht="26.5" customHeight="1" x14ac:dyDescent="0.35"/>
    <row r="219" spans="3:18" ht="18.5" x14ac:dyDescent="0.35">
      <c r="C219" s="6"/>
      <c r="D219" s="64" t="s">
        <v>1438</v>
      </c>
      <c r="E219" s="188"/>
      <c r="F219" s="188"/>
      <c r="G219" s="188"/>
      <c r="H219" s="188"/>
      <c r="I219" s="188"/>
      <c r="J219" s="188"/>
      <c r="K219" s="188"/>
      <c r="L219" s="188"/>
      <c r="M219" s="188"/>
    </row>
    <row r="220" spans="3:18" x14ac:dyDescent="0.35">
      <c r="D220" s="174"/>
      <c r="E220" s="188"/>
      <c r="F220" s="188"/>
      <c r="G220" s="188"/>
      <c r="H220" s="188"/>
      <c r="I220" s="188"/>
      <c r="J220" s="188"/>
      <c r="K220" s="188"/>
      <c r="L220" s="188"/>
      <c r="M220" s="188"/>
    </row>
    <row r="221" spans="3:18" ht="238.5" customHeight="1" x14ac:dyDescent="0.35">
      <c r="D221" s="748" t="s">
        <v>1620</v>
      </c>
      <c r="E221" s="748"/>
      <c r="F221" s="748"/>
      <c r="G221" s="748"/>
      <c r="H221" s="748"/>
      <c r="I221" s="748"/>
      <c r="J221" s="748"/>
      <c r="K221" s="748"/>
      <c r="L221" s="748"/>
      <c r="M221" s="748"/>
      <c r="N221" s="748"/>
      <c r="O221" s="748"/>
      <c r="P221" s="748"/>
      <c r="Q221" s="748"/>
      <c r="R221" s="748"/>
    </row>
    <row r="223" spans="3:18" x14ac:dyDescent="0.35">
      <c r="D223" s="175"/>
      <c r="E223" s="175"/>
      <c r="F223" s="175"/>
      <c r="G223" s="175"/>
      <c r="H223" s="175"/>
      <c r="I223" s="175"/>
      <c r="J223" s="175"/>
      <c r="K223" s="175"/>
      <c r="L223" s="175"/>
      <c r="M223" s="175"/>
      <c r="N223" s="175"/>
      <c r="O223" s="175"/>
      <c r="P223" s="175"/>
      <c r="Q223" s="175"/>
      <c r="R223" s="175"/>
    </row>
  </sheetData>
  <mergeCells count="106">
    <mergeCell ref="R6:U7"/>
    <mergeCell ref="D170:K170"/>
    <mergeCell ref="D174:R174"/>
    <mergeCell ref="D221:R221"/>
    <mergeCell ref="D192:M192"/>
    <mergeCell ref="D198:P198"/>
    <mergeCell ref="D202:M202"/>
    <mergeCell ref="D203:M203"/>
    <mergeCell ref="D209:R209"/>
    <mergeCell ref="D211:R211"/>
    <mergeCell ref="D199:P199"/>
    <mergeCell ref="D214:R214"/>
    <mergeCell ref="D154:N154"/>
    <mergeCell ref="D155:N155"/>
    <mergeCell ref="D156:N156"/>
    <mergeCell ref="D157:N157"/>
    <mergeCell ref="D158:N158"/>
    <mergeCell ref="D162:R162"/>
    <mergeCell ref="D216:R216"/>
    <mergeCell ref="D140:J143"/>
    <mergeCell ref="K140:L141"/>
    <mergeCell ref="K142:L143"/>
    <mergeCell ref="D147:R147"/>
    <mergeCell ref="D150:T150"/>
    <mergeCell ref="D151:T151"/>
    <mergeCell ref="D179:R179"/>
    <mergeCell ref="D182:R182"/>
    <mergeCell ref="D184:R184"/>
    <mergeCell ref="D187:R187"/>
    <mergeCell ref="D190:M191"/>
    <mergeCell ref="N190:N191"/>
    <mergeCell ref="O190:P190"/>
    <mergeCell ref="D168:K169"/>
    <mergeCell ref="L168:L169"/>
    <mergeCell ref="N168:O168"/>
    <mergeCell ref="P168:R168"/>
    <mergeCell ref="D133:J134"/>
    <mergeCell ref="K133:L134"/>
    <mergeCell ref="D135:J136"/>
    <mergeCell ref="K135:L136"/>
    <mergeCell ref="D137:J138"/>
    <mergeCell ref="K137:L138"/>
    <mergeCell ref="D124:R124"/>
    <mergeCell ref="D127:J127"/>
    <mergeCell ref="K127:L127"/>
    <mergeCell ref="D129:J130"/>
    <mergeCell ref="K129:L130"/>
    <mergeCell ref="D131:J132"/>
    <mergeCell ref="K131:L132"/>
    <mergeCell ref="F94:F97"/>
    <mergeCell ref="G94:M94"/>
    <mergeCell ref="G97:K97"/>
    <mergeCell ref="D109:E110"/>
    <mergeCell ref="D111:E112"/>
    <mergeCell ref="D113:E114"/>
    <mergeCell ref="D115:E116"/>
    <mergeCell ref="D117:E118"/>
    <mergeCell ref="D119:E120"/>
    <mergeCell ref="D99:E100"/>
    <mergeCell ref="D101:E102"/>
    <mergeCell ref="D103:E104"/>
    <mergeCell ref="D105:E106"/>
    <mergeCell ref="D107:E108"/>
    <mergeCell ref="D83:R83"/>
    <mergeCell ref="D86:I87"/>
    <mergeCell ref="J86:J87"/>
    <mergeCell ref="K86:L86"/>
    <mergeCell ref="M86:N86"/>
    <mergeCell ref="O86:Q86"/>
    <mergeCell ref="N97:R97"/>
    <mergeCell ref="D68:R68"/>
    <mergeCell ref="D75:K75"/>
    <mergeCell ref="D76:K76"/>
    <mergeCell ref="D77:K77"/>
    <mergeCell ref="D78:K78"/>
    <mergeCell ref="D79:K79"/>
    <mergeCell ref="N94:V94"/>
    <mergeCell ref="G95:K95"/>
    <mergeCell ref="L95:M96"/>
    <mergeCell ref="N95:R95"/>
    <mergeCell ref="S95:T96"/>
    <mergeCell ref="U95:V96"/>
    <mergeCell ref="D88:I88"/>
    <mergeCell ref="D89:I89"/>
    <mergeCell ref="D90:I90"/>
    <mergeCell ref="D91:I91"/>
    <mergeCell ref="D94:E97"/>
    <mergeCell ref="D62:K62"/>
    <mergeCell ref="D63:K63"/>
    <mergeCell ref="D64:K64"/>
    <mergeCell ref="D54:R54"/>
    <mergeCell ref="D40:N40"/>
    <mergeCell ref="D41:N41"/>
    <mergeCell ref="D42:N42"/>
    <mergeCell ref="D43:N43"/>
    <mergeCell ref="D44:N44"/>
    <mergeCell ref="D45:N45"/>
    <mergeCell ref="D12:L12"/>
    <mergeCell ref="D13:L13"/>
    <mergeCell ref="D17:R17"/>
    <mergeCell ref="D22:R23"/>
    <mergeCell ref="D28:R28"/>
    <mergeCell ref="D34:R34"/>
    <mergeCell ref="D49:R49"/>
    <mergeCell ref="D60:K60"/>
    <mergeCell ref="D61:K61"/>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DB2B-B954-494A-96E1-59837E612EE0}">
  <dimension ref="D2:AG233"/>
  <sheetViews>
    <sheetView showRowColHeaders="0" zoomScale="90" zoomScaleNormal="90" workbookViewId="0">
      <pane xSplit="1" topLeftCell="B1" activePane="topRight" state="frozen"/>
      <selection activeCell="A78" sqref="A78"/>
      <selection pane="topRight"/>
    </sheetView>
  </sheetViews>
  <sheetFormatPr defaultColWidth="8.81640625" defaultRowHeight="14.5" x14ac:dyDescent="0.35"/>
  <cols>
    <col min="1" max="1" width="29.453125" style="6" customWidth="1"/>
    <col min="2" max="2" width="4.453125" style="6" customWidth="1"/>
    <col min="3" max="3" width="2.453125" style="6" customWidth="1"/>
    <col min="4" max="14" width="12.81640625" style="6" customWidth="1"/>
    <col min="15" max="31" width="10.453125" style="6" customWidth="1"/>
    <col min="32" max="16384" width="8.81640625" style="6"/>
  </cols>
  <sheetData>
    <row r="2" spans="4:25" s="41" customFormat="1" ht="23.5" x14ac:dyDescent="0.35">
      <c r="D2" s="44" t="s">
        <v>999</v>
      </c>
      <c r="E2" s="174"/>
      <c r="F2" s="174"/>
      <c r="G2" s="174"/>
      <c r="H2" s="174"/>
      <c r="I2" s="174"/>
      <c r="J2" s="174"/>
      <c r="K2" s="174"/>
      <c r="L2" s="174"/>
    </row>
    <row r="3" spans="4:25" s="41" customFormat="1" ht="13" x14ac:dyDescent="0.35"/>
    <row r="4" spans="4:25" s="41" customFormat="1" ht="18.5" x14ac:dyDescent="0.35">
      <c r="D4" s="64" t="s">
        <v>233</v>
      </c>
      <c r="E4" s="174"/>
      <c r="F4" s="174"/>
      <c r="G4" s="174"/>
      <c r="H4" s="174"/>
      <c r="I4" s="174"/>
      <c r="J4" s="174"/>
      <c r="K4" s="174"/>
      <c r="L4" s="174"/>
    </row>
    <row r="5" spans="4:25" s="41" customFormat="1" ht="13" x14ac:dyDescent="0.35"/>
    <row r="6" spans="4:25" s="41" customFormat="1" ht="201.75" customHeight="1" x14ac:dyDescent="0.35">
      <c r="D6" s="210"/>
      <c r="E6" s="210"/>
      <c r="F6" s="210"/>
      <c r="G6" s="210"/>
      <c r="H6" s="210"/>
      <c r="I6" s="210"/>
      <c r="J6" s="210"/>
      <c r="K6" s="210"/>
      <c r="L6" s="210"/>
      <c r="M6" s="210"/>
      <c r="N6" s="210"/>
      <c r="O6" s="210"/>
      <c r="P6" s="210"/>
      <c r="Q6" s="175"/>
      <c r="R6" s="815"/>
      <c r="S6" s="815"/>
      <c r="T6" s="815"/>
      <c r="U6" s="815"/>
      <c r="V6" s="815"/>
      <c r="W6" s="175"/>
      <c r="X6" s="175"/>
      <c r="Y6" s="175"/>
    </row>
    <row r="7" spans="4:25" s="41" customFormat="1" ht="13" x14ac:dyDescent="0.35">
      <c r="R7" s="815"/>
      <c r="S7" s="815"/>
      <c r="T7" s="815"/>
      <c r="U7" s="815"/>
      <c r="V7" s="815"/>
    </row>
    <row r="8" spans="4:25" s="41" customFormat="1" ht="13" x14ac:dyDescent="0.35">
      <c r="R8" s="815"/>
      <c r="S8" s="815"/>
      <c r="T8" s="815"/>
      <c r="U8" s="815"/>
      <c r="V8" s="815"/>
    </row>
    <row r="9" spans="4:25" ht="18.5" x14ac:dyDescent="0.35">
      <c r="D9" s="64" t="s">
        <v>407</v>
      </c>
      <c r="E9" s="64"/>
      <c r="F9" s="64"/>
      <c r="G9" s="64"/>
      <c r="H9" s="64"/>
      <c r="I9" s="64"/>
      <c r="J9" s="64"/>
      <c r="K9" s="64"/>
      <c r="L9" s="64"/>
      <c r="M9" s="64"/>
      <c r="N9" s="49"/>
      <c r="O9" s="49"/>
      <c r="P9" s="49"/>
      <c r="Q9" s="49"/>
      <c r="R9" s="49"/>
      <c r="S9" s="49"/>
      <c r="T9" s="49"/>
      <c r="U9" s="49"/>
      <c r="V9" s="49"/>
      <c r="W9" s="49"/>
      <c r="X9" s="49"/>
      <c r="Y9" s="49"/>
    </row>
    <row r="10" spans="4:25" ht="18.5" x14ac:dyDescent="0.35">
      <c r="D10" s="64" t="s">
        <v>1154</v>
      </c>
      <c r="E10" s="64"/>
      <c r="F10" s="64"/>
      <c r="G10" s="64"/>
      <c r="H10" s="64"/>
      <c r="I10" s="64"/>
      <c r="J10" s="64"/>
      <c r="K10" s="64"/>
      <c r="L10" s="64"/>
      <c r="M10" s="64"/>
      <c r="N10" s="49"/>
      <c r="O10" s="49"/>
      <c r="P10" s="49"/>
      <c r="Q10" s="49"/>
      <c r="R10" s="49"/>
      <c r="S10" s="49"/>
      <c r="T10" s="49"/>
      <c r="U10" s="49"/>
      <c r="V10" s="49"/>
      <c r="W10" s="49"/>
      <c r="X10" s="49"/>
      <c r="Y10" s="49"/>
    </row>
    <row r="11" spans="4:25" x14ac:dyDescent="0.35">
      <c r="D11" s="49"/>
      <c r="E11" s="49"/>
      <c r="F11" s="49"/>
      <c r="G11" s="49"/>
      <c r="H11" s="49"/>
      <c r="I11" s="49"/>
      <c r="J11" s="49"/>
      <c r="K11" s="49"/>
      <c r="L11" s="49"/>
      <c r="M11" s="49"/>
      <c r="N11" s="49"/>
      <c r="O11" s="49"/>
      <c r="P11" s="49"/>
      <c r="Q11" s="49"/>
      <c r="R11" s="49"/>
      <c r="S11" s="49"/>
      <c r="T11" s="49"/>
      <c r="U11" s="49"/>
      <c r="V11" s="49"/>
      <c r="W11" s="49"/>
      <c r="X11" s="49"/>
      <c r="Y11" s="49"/>
    </row>
    <row r="12" spans="4:25" ht="15.75" customHeight="1" x14ac:dyDescent="0.35">
      <c r="D12" s="30" t="s">
        <v>989</v>
      </c>
      <c r="E12" s="77"/>
      <c r="F12" s="77"/>
      <c r="G12" s="77"/>
      <c r="H12" s="77"/>
      <c r="I12" s="77"/>
      <c r="J12" s="77"/>
      <c r="K12" s="77"/>
      <c r="L12" s="77"/>
      <c r="M12" s="77"/>
      <c r="N12" s="77"/>
      <c r="O12" s="77"/>
      <c r="P12" s="77"/>
      <c r="Q12" s="77"/>
      <c r="R12" s="77"/>
      <c r="Y12" s="56"/>
    </row>
    <row r="13" spans="4:25" ht="14.5" customHeight="1" x14ac:dyDescent="0.35">
      <c r="D13" s="820"/>
      <c r="E13" s="820"/>
      <c r="F13" s="793" t="s">
        <v>218</v>
      </c>
      <c r="G13" s="821" t="s">
        <v>196</v>
      </c>
      <c r="H13" s="821"/>
      <c r="I13" s="821" t="s">
        <v>197</v>
      </c>
      <c r="J13" s="821"/>
      <c r="K13" s="821"/>
      <c r="L13" s="821"/>
      <c r="M13" s="821" t="s">
        <v>211</v>
      </c>
      <c r="N13" s="821"/>
      <c r="O13" s="821"/>
      <c r="P13" s="821"/>
      <c r="Q13" s="821"/>
      <c r="R13" s="821"/>
    </row>
    <row r="14" spans="4:25" x14ac:dyDescent="0.35">
      <c r="D14" s="820"/>
      <c r="E14" s="820"/>
      <c r="F14" s="793"/>
      <c r="G14" s="819" t="s">
        <v>8</v>
      </c>
      <c r="H14" s="819"/>
      <c r="I14" s="819" t="s">
        <v>8</v>
      </c>
      <c r="J14" s="819"/>
      <c r="K14" s="819" t="s">
        <v>22</v>
      </c>
      <c r="L14" s="819"/>
      <c r="M14" s="819" t="s">
        <v>8</v>
      </c>
      <c r="N14" s="819"/>
      <c r="O14" s="819" t="s">
        <v>22</v>
      </c>
      <c r="P14" s="819"/>
      <c r="Q14" s="819" t="s">
        <v>356</v>
      </c>
      <c r="R14" s="819"/>
    </row>
    <row r="15" spans="4:25" x14ac:dyDescent="0.35">
      <c r="D15" s="820"/>
      <c r="E15" s="820"/>
      <c r="F15" s="793"/>
      <c r="G15" s="620" t="s">
        <v>990</v>
      </c>
      <c r="H15" s="103" t="s">
        <v>991</v>
      </c>
      <c r="I15" s="103" t="s">
        <v>990</v>
      </c>
      <c r="J15" s="103" t="s">
        <v>991</v>
      </c>
      <c r="K15" s="103" t="s">
        <v>990</v>
      </c>
      <c r="L15" s="103" t="s">
        <v>991</v>
      </c>
      <c r="M15" s="103" t="s">
        <v>990</v>
      </c>
      <c r="N15" s="103" t="s">
        <v>991</v>
      </c>
      <c r="O15" s="103" t="s">
        <v>990</v>
      </c>
      <c r="P15" s="103" t="s">
        <v>991</v>
      </c>
      <c r="Q15" s="103" t="s">
        <v>990</v>
      </c>
      <c r="R15" s="103" t="s">
        <v>991</v>
      </c>
    </row>
    <row r="16" spans="4:25" x14ac:dyDescent="0.35">
      <c r="D16" s="746" t="s">
        <v>357</v>
      </c>
      <c r="E16" s="746"/>
      <c r="F16" s="22" t="s">
        <v>1484</v>
      </c>
      <c r="G16" s="23">
        <v>9534</v>
      </c>
      <c r="H16" s="23">
        <v>9412</v>
      </c>
      <c r="I16" s="23">
        <v>9858</v>
      </c>
      <c r="J16" s="23">
        <v>7682</v>
      </c>
      <c r="K16" s="23">
        <v>119</v>
      </c>
      <c r="L16" s="23">
        <v>108</v>
      </c>
      <c r="M16" s="23">
        <v>5673</v>
      </c>
      <c r="N16" s="23">
        <v>6732</v>
      </c>
      <c r="O16" s="23">
        <v>92</v>
      </c>
      <c r="P16" s="23">
        <v>67</v>
      </c>
      <c r="Q16" s="23">
        <v>20</v>
      </c>
      <c r="R16" s="23">
        <v>24</v>
      </c>
    </row>
    <row r="17" spans="4:25" x14ac:dyDescent="0.35">
      <c r="D17" s="746"/>
      <c r="E17" s="746"/>
      <c r="F17" s="22" t="s">
        <v>18</v>
      </c>
      <c r="G17" s="73">
        <v>0.78259999999999996</v>
      </c>
      <c r="H17" s="73">
        <v>0.83860000000000001</v>
      </c>
      <c r="I17" s="73">
        <v>0.75990000000000002</v>
      </c>
      <c r="J17" s="73">
        <v>0.84260000000000002</v>
      </c>
      <c r="K17" s="73">
        <v>0.69589999999999996</v>
      </c>
      <c r="L17" s="73">
        <v>0.78259999999999996</v>
      </c>
      <c r="M17" s="73">
        <v>0.71279999999999999</v>
      </c>
      <c r="N17" s="73">
        <v>0.80030000000000001</v>
      </c>
      <c r="O17" s="73">
        <v>0.60130718954248363</v>
      </c>
      <c r="P17" s="73">
        <v>0.63207547169811318</v>
      </c>
      <c r="Q17" s="73">
        <v>0.52631578947368418</v>
      </c>
      <c r="R17" s="73">
        <v>0.75</v>
      </c>
    </row>
    <row r="18" spans="4:25" x14ac:dyDescent="0.35">
      <c r="D18" s="746" t="s">
        <v>358</v>
      </c>
      <c r="E18" s="746"/>
      <c r="F18" s="22" t="s">
        <v>1484</v>
      </c>
      <c r="G18" s="23">
        <v>2649</v>
      </c>
      <c r="H18" s="23">
        <v>1811</v>
      </c>
      <c r="I18" s="23">
        <v>3115</v>
      </c>
      <c r="J18" s="23">
        <v>1435</v>
      </c>
      <c r="K18" s="23">
        <v>52</v>
      </c>
      <c r="L18" s="23">
        <v>30</v>
      </c>
      <c r="M18" s="23">
        <v>2286</v>
      </c>
      <c r="N18" s="23">
        <v>1680</v>
      </c>
      <c r="O18" s="23">
        <v>61</v>
      </c>
      <c r="P18" s="23">
        <v>39</v>
      </c>
      <c r="Q18" s="23">
        <v>18</v>
      </c>
      <c r="R18" s="23">
        <v>8</v>
      </c>
    </row>
    <row r="19" spans="4:25" x14ac:dyDescent="0.35">
      <c r="D19" s="746"/>
      <c r="E19" s="746"/>
      <c r="F19" s="22" t="s">
        <v>18</v>
      </c>
      <c r="G19" s="73">
        <v>0.21740000000000001</v>
      </c>
      <c r="H19" s="73">
        <v>0.16139999999999999</v>
      </c>
      <c r="I19" s="73">
        <v>0.24010000000000001</v>
      </c>
      <c r="J19" s="73">
        <v>0.15740000000000001</v>
      </c>
      <c r="K19" s="73">
        <v>0.30409999999999998</v>
      </c>
      <c r="L19" s="73">
        <v>0.21740000000000001</v>
      </c>
      <c r="M19" s="73">
        <v>0.28720000000000001</v>
      </c>
      <c r="N19" s="73">
        <v>0.19969999999999999</v>
      </c>
      <c r="O19" s="73">
        <v>0.39869281045751637</v>
      </c>
      <c r="P19" s="73">
        <v>0.36792452830188677</v>
      </c>
      <c r="Q19" s="73">
        <v>0.47368421052631576</v>
      </c>
      <c r="R19" s="73">
        <v>0.25</v>
      </c>
    </row>
    <row r="20" spans="4:25" x14ac:dyDescent="0.35">
      <c r="D20" s="822" t="s">
        <v>272</v>
      </c>
      <c r="E20" s="822"/>
      <c r="F20" s="515" t="s">
        <v>1484</v>
      </c>
      <c r="G20" s="516">
        <v>12183</v>
      </c>
      <c r="H20" s="516">
        <v>11223</v>
      </c>
      <c r="I20" s="516">
        <v>12973</v>
      </c>
      <c r="J20" s="516">
        <v>9117</v>
      </c>
      <c r="K20" s="516">
        <v>171</v>
      </c>
      <c r="L20" s="516">
        <v>138</v>
      </c>
      <c r="M20" s="516">
        <v>7959</v>
      </c>
      <c r="N20" s="516">
        <v>8412</v>
      </c>
      <c r="O20" s="516">
        <v>153</v>
      </c>
      <c r="P20" s="516">
        <v>106</v>
      </c>
      <c r="Q20" s="516">
        <v>38</v>
      </c>
      <c r="R20" s="516">
        <v>32</v>
      </c>
    </row>
    <row r="21" spans="4:25" x14ac:dyDescent="0.35">
      <c r="D21" s="823"/>
      <c r="E21" s="823"/>
      <c r="F21" s="517" t="s">
        <v>18</v>
      </c>
      <c r="G21" s="518">
        <v>1</v>
      </c>
      <c r="H21" s="518">
        <v>1</v>
      </c>
      <c r="I21" s="518">
        <v>1</v>
      </c>
      <c r="J21" s="518">
        <v>1</v>
      </c>
      <c r="K21" s="518">
        <v>1</v>
      </c>
      <c r="L21" s="518">
        <v>1</v>
      </c>
      <c r="M21" s="518">
        <v>1</v>
      </c>
      <c r="N21" s="518">
        <v>1</v>
      </c>
      <c r="O21" s="518">
        <v>1</v>
      </c>
      <c r="P21" s="518">
        <v>1</v>
      </c>
      <c r="Q21" s="518">
        <v>1</v>
      </c>
      <c r="R21" s="518">
        <v>1</v>
      </c>
    </row>
    <row r="22" spans="4:25" x14ac:dyDescent="0.35">
      <c r="D22" s="49"/>
      <c r="J22" s="136"/>
      <c r="K22" s="196"/>
      <c r="L22" s="196"/>
      <c r="M22" s="196"/>
      <c r="N22" s="196"/>
      <c r="O22" s="196"/>
      <c r="P22" s="196"/>
      <c r="Q22" s="196"/>
      <c r="R22" s="196"/>
      <c r="S22" s="196"/>
      <c r="T22" s="196"/>
      <c r="U22" s="196"/>
      <c r="V22" s="196"/>
      <c r="W22" s="141"/>
      <c r="X22" s="141"/>
      <c r="Y22" s="141"/>
    </row>
    <row r="23" spans="4:25" x14ac:dyDescent="0.35">
      <c r="D23" s="49"/>
      <c r="K23" s="197"/>
      <c r="L23" s="197"/>
      <c r="M23" s="197"/>
      <c r="N23" s="197"/>
      <c r="O23" s="197"/>
      <c r="P23" s="197"/>
      <c r="Q23" s="197"/>
      <c r="R23" s="197"/>
      <c r="S23" s="197"/>
      <c r="T23" s="197"/>
      <c r="U23" s="197"/>
      <c r="V23" s="197"/>
      <c r="W23" s="198"/>
      <c r="X23" s="198"/>
      <c r="Y23" s="198"/>
    </row>
    <row r="24" spans="4:25" ht="19.5" customHeight="1" x14ac:dyDescent="0.35">
      <c r="D24" s="85"/>
      <c r="K24" s="197"/>
      <c r="L24" s="197"/>
      <c r="M24" s="197"/>
      <c r="N24" s="197"/>
      <c r="O24" s="197"/>
      <c r="P24" s="197"/>
      <c r="Q24" s="197"/>
      <c r="R24" s="197"/>
      <c r="S24" s="197"/>
      <c r="T24" s="197"/>
      <c r="U24" s="197"/>
      <c r="V24" s="197"/>
      <c r="W24" s="198"/>
      <c r="X24" s="198"/>
      <c r="Y24" s="198"/>
    </row>
    <row r="25" spans="4:25" ht="51" customHeight="1" x14ac:dyDescent="0.35">
      <c r="D25" s="824"/>
      <c r="E25" s="824"/>
      <c r="F25" s="824"/>
      <c r="G25" s="824"/>
      <c r="H25" s="824"/>
      <c r="I25" s="824"/>
      <c r="J25" s="824"/>
      <c r="K25" s="824"/>
      <c r="L25" s="824"/>
      <c r="M25" s="824"/>
      <c r="N25" s="824"/>
      <c r="O25" s="824"/>
      <c r="P25" s="320"/>
      <c r="Q25" s="320"/>
      <c r="R25" s="320"/>
      <c r="S25" s="68"/>
      <c r="T25" s="68"/>
      <c r="U25" s="68"/>
      <c r="V25" s="68"/>
      <c r="W25" s="68"/>
      <c r="X25" s="68"/>
      <c r="Y25" s="68"/>
    </row>
    <row r="26" spans="4:25" x14ac:dyDescent="0.35">
      <c r="D26" s="49"/>
      <c r="E26" s="49"/>
      <c r="F26" s="49"/>
      <c r="G26" s="49"/>
      <c r="H26" s="49"/>
      <c r="I26" s="49"/>
      <c r="J26" s="49"/>
      <c r="K26" s="49"/>
      <c r="L26" s="49"/>
      <c r="M26" s="49"/>
      <c r="N26" s="49"/>
      <c r="O26" s="49"/>
      <c r="P26" s="49"/>
      <c r="Q26" s="49"/>
      <c r="R26" s="49"/>
      <c r="S26" s="49"/>
      <c r="T26" s="49"/>
      <c r="U26" s="49"/>
      <c r="V26" s="49"/>
      <c r="W26" s="49"/>
      <c r="X26" s="49"/>
      <c r="Y26" s="49"/>
    </row>
    <row r="27" spans="4:25" ht="15.75" customHeight="1" x14ac:dyDescent="0.35">
      <c r="D27" s="30" t="s">
        <v>992</v>
      </c>
      <c r="E27" s="77"/>
      <c r="F27" s="77"/>
      <c r="G27" s="77"/>
      <c r="H27" s="77"/>
      <c r="I27" s="77"/>
      <c r="J27" s="77"/>
      <c r="K27" s="77"/>
      <c r="L27" s="77"/>
      <c r="M27" s="77"/>
      <c r="N27" s="77"/>
      <c r="O27" s="77"/>
      <c r="P27" s="77"/>
      <c r="Q27" s="77"/>
      <c r="R27" s="77"/>
      <c r="Y27" s="56"/>
    </row>
    <row r="28" spans="4:25" ht="14.5" customHeight="1" x14ac:dyDescent="0.35">
      <c r="D28" s="820"/>
      <c r="E28" s="820"/>
      <c r="F28" s="793" t="s">
        <v>218</v>
      </c>
      <c r="G28" s="821" t="s">
        <v>196</v>
      </c>
      <c r="H28" s="821"/>
      <c r="I28" s="821" t="s">
        <v>197</v>
      </c>
      <c r="J28" s="821"/>
      <c r="K28" s="821"/>
      <c r="L28" s="821"/>
      <c r="M28" s="821" t="s">
        <v>211</v>
      </c>
      <c r="N28" s="821"/>
      <c r="O28" s="821"/>
      <c r="P28" s="821"/>
      <c r="Q28" s="821"/>
      <c r="R28" s="821"/>
    </row>
    <row r="29" spans="4:25" x14ac:dyDescent="0.35">
      <c r="D29" s="820"/>
      <c r="E29" s="820"/>
      <c r="F29" s="793"/>
      <c r="G29" s="819" t="s">
        <v>8</v>
      </c>
      <c r="H29" s="819"/>
      <c r="I29" s="819" t="s">
        <v>8</v>
      </c>
      <c r="J29" s="819"/>
      <c r="K29" s="819" t="s">
        <v>22</v>
      </c>
      <c r="L29" s="819"/>
      <c r="M29" s="819" t="s">
        <v>8</v>
      </c>
      <c r="N29" s="819"/>
      <c r="O29" s="819" t="s">
        <v>22</v>
      </c>
      <c r="P29" s="819"/>
      <c r="Q29" s="819" t="s">
        <v>356</v>
      </c>
      <c r="R29" s="819"/>
    </row>
    <row r="30" spans="4:25" x14ac:dyDescent="0.35">
      <c r="D30" s="820"/>
      <c r="E30" s="820"/>
      <c r="F30" s="793"/>
      <c r="G30" s="103" t="s">
        <v>990</v>
      </c>
      <c r="H30" s="103" t="s">
        <v>991</v>
      </c>
      <c r="I30" s="103" t="s">
        <v>990</v>
      </c>
      <c r="J30" s="103" t="s">
        <v>991</v>
      </c>
      <c r="K30" s="103" t="s">
        <v>990</v>
      </c>
      <c r="L30" s="103" t="s">
        <v>991</v>
      </c>
      <c r="M30" s="103" t="s">
        <v>990</v>
      </c>
      <c r="N30" s="103" t="s">
        <v>991</v>
      </c>
      <c r="O30" s="103" t="s">
        <v>990</v>
      </c>
      <c r="P30" s="103" t="s">
        <v>991</v>
      </c>
      <c r="Q30" s="103" t="s">
        <v>990</v>
      </c>
      <c r="R30" s="103" t="s">
        <v>991</v>
      </c>
    </row>
    <row r="31" spans="4:25" x14ac:dyDescent="0.35">
      <c r="D31" s="746" t="s">
        <v>289</v>
      </c>
      <c r="E31" s="746"/>
      <c r="F31" s="22" t="s">
        <v>1484</v>
      </c>
      <c r="G31" s="23">
        <v>5327</v>
      </c>
      <c r="H31" s="23">
        <v>3838</v>
      </c>
      <c r="I31" s="23">
        <v>5387</v>
      </c>
      <c r="J31" s="23">
        <v>2567</v>
      </c>
      <c r="K31" s="23">
        <v>72</v>
      </c>
      <c r="L31" s="23">
        <v>22</v>
      </c>
      <c r="M31" s="23">
        <v>3219</v>
      </c>
      <c r="N31" s="23">
        <v>2149</v>
      </c>
      <c r="O31" s="23">
        <v>80</v>
      </c>
      <c r="P31" s="23">
        <v>16</v>
      </c>
      <c r="Q31" s="23">
        <v>21</v>
      </c>
      <c r="R31" s="23">
        <v>9</v>
      </c>
    </row>
    <row r="32" spans="4:25" x14ac:dyDescent="0.35">
      <c r="D32" s="746"/>
      <c r="E32" s="746"/>
      <c r="F32" s="22" t="s">
        <v>18</v>
      </c>
      <c r="G32" s="73">
        <v>0.43730000000000002</v>
      </c>
      <c r="H32" s="73">
        <v>0.34200000000000003</v>
      </c>
      <c r="I32" s="73">
        <v>0.41524705156864256</v>
      </c>
      <c r="J32" s="73">
        <v>0.28156191729735658</v>
      </c>
      <c r="K32" s="73">
        <v>0.42109999999999997</v>
      </c>
      <c r="L32" s="73">
        <v>0.15939999999999999</v>
      </c>
      <c r="M32" s="73">
        <v>0.40439999999999998</v>
      </c>
      <c r="N32" s="73">
        <v>0.2555</v>
      </c>
      <c r="O32" s="73">
        <v>0.52287581699346408</v>
      </c>
      <c r="P32" s="73">
        <v>0.15094339622641509</v>
      </c>
      <c r="Q32" s="73">
        <v>0.55263157894736847</v>
      </c>
      <c r="R32" s="73">
        <v>0.28125</v>
      </c>
    </row>
    <row r="33" spans="4:25" x14ac:dyDescent="0.35">
      <c r="D33" s="746" t="s">
        <v>280</v>
      </c>
      <c r="E33" s="746"/>
      <c r="F33" s="22" t="s">
        <v>1484</v>
      </c>
      <c r="G33" s="23">
        <v>5880</v>
      </c>
      <c r="H33" s="23">
        <v>5838</v>
      </c>
      <c r="I33" s="23">
        <v>6556</v>
      </c>
      <c r="J33" s="23">
        <v>5244</v>
      </c>
      <c r="K33" s="23">
        <v>94</v>
      </c>
      <c r="L33" s="23">
        <v>85</v>
      </c>
      <c r="M33" s="23">
        <v>4260</v>
      </c>
      <c r="N33" s="23">
        <v>5124</v>
      </c>
      <c r="O33" s="23">
        <v>70</v>
      </c>
      <c r="P33" s="23">
        <v>67</v>
      </c>
      <c r="Q33" s="23">
        <v>17</v>
      </c>
      <c r="R33" s="23">
        <v>20</v>
      </c>
    </row>
    <row r="34" spans="4:25" x14ac:dyDescent="0.35">
      <c r="D34" s="746"/>
      <c r="E34" s="746"/>
      <c r="F34" s="22" t="s">
        <v>18</v>
      </c>
      <c r="G34" s="73">
        <v>0.48270000000000002</v>
      </c>
      <c r="H34" s="73">
        <v>0.5202</v>
      </c>
      <c r="I34" s="73">
        <v>0.50535728050566564</v>
      </c>
      <c r="J34" s="73">
        <v>0.57518920697597897</v>
      </c>
      <c r="K34" s="73">
        <v>0.54969999999999997</v>
      </c>
      <c r="L34" s="73">
        <v>0.6159</v>
      </c>
      <c r="M34" s="73">
        <v>0.53520000000000001</v>
      </c>
      <c r="N34" s="73">
        <v>0.60909999999999997</v>
      </c>
      <c r="O34" s="73">
        <v>0.45751633986928103</v>
      </c>
      <c r="P34" s="73">
        <v>0.63207547169811318</v>
      </c>
      <c r="Q34" s="73">
        <v>0.44736842105263158</v>
      </c>
      <c r="R34" s="73">
        <v>0.625</v>
      </c>
    </row>
    <row r="35" spans="4:25" x14ac:dyDescent="0.35">
      <c r="D35" s="746" t="s">
        <v>281</v>
      </c>
      <c r="E35" s="746"/>
      <c r="F35" s="22" t="s">
        <v>1484</v>
      </c>
      <c r="G35" s="23">
        <v>976</v>
      </c>
      <c r="H35" s="23">
        <v>1547</v>
      </c>
      <c r="I35" s="23">
        <v>1030</v>
      </c>
      <c r="J35" s="23">
        <v>1306</v>
      </c>
      <c r="K35" s="23">
        <v>5</v>
      </c>
      <c r="L35" s="23">
        <v>31</v>
      </c>
      <c r="M35" s="23">
        <v>480</v>
      </c>
      <c r="N35" s="23">
        <v>1139</v>
      </c>
      <c r="O35" s="23">
        <v>3</v>
      </c>
      <c r="P35" s="23">
        <v>23</v>
      </c>
      <c r="Q35" s="23">
        <v>0</v>
      </c>
      <c r="R35" s="23">
        <v>3</v>
      </c>
    </row>
    <row r="36" spans="4:25" x14ac:dyDescent="0.35">
      <c r="D36" s="746"/>
      <c r="E36" s="746"/>
      <c r="F36" s="22" t="s">
        <v>18</v>
      </c>
      <c r="G36" s="73">
        <v>8.0100000000000005E-2</v>
      </c>
      <c r="H36" s="73">
        <v>0.13780000000000001</v>
      </c>
      <c r="I36" s="73">
        <v>7.9395667925691818E-2</v>
      </c>
      <c r="J36" s="73">
        <v>0.14324887572666448</v>
      </c>
      <c r="K36" s="73">
        <v>2.92E-2</v>
      </c>
      <c r="L36" s="73">
        <v>0.22459999999999999</v>
      </c>
      <c r="M36" s="73">
        <v>6.0299999999999999E-2</v>
      </c>
      <c r="N36" s="73">
        <v>0.13539999999999999</v>
      </c>
      <c r="O36" s="73">
        <v>1.9607843137254902E-2</v>
      </c>
      <c r="P36" s="73">
        <v>0.21698113207547171</v>
      </c>
      <c r="Q36" s="73">
        <v>0</v>
      </c>
      <c r="R36" s="73">
        <v>9.375E-2</v>
      </c>
    </row>
    <row r="37" spans="4:25" x14ac:dyDescent="0.35">
      <c r="D37" s="822" t="s">
        <v>272</v>
      </c>
      <c r="E37" s="822"/>
      <c r="F37" s="515" t="s">
        <v>1484</v>
      </c>
      <c r="G37" s="516">
        <v>12183</v>
      </c>
      <c r="H37" s="516">
        <v>11223</v>
      </c>
      <c r="I37" s="516">
        <v>12973</v>
      </c>
      <c r="J37" s="516">
        <v>9117</v>
      </c>
      <c r="K37" s="516">
        <v>171</v>
      </c>
      <c r="L37" s="516">
        <v>138</v>
      </c>
      <c r="M37" s="516">
        <v>7959</v>
      </c>
      <c r="N37" s="516">
        <v>8412</v>
      </c>
      <c r="O37" s="516">
        <v>153</v>
      </c>
      <c r="P37" s="516">
        <v>106</v>
      </c>
      <c r="Q37" s="516">
        <v>38</v>
      </c>
      <c r="R37" s="516">
        <v>32</v>
      </c>
    </row>
    <row r="38" spans="4:25" x14ac:dyDescent="0.35">
      <c r="D38" s="823"/>
      <c r="E38" s="823"/>
      <c r="F38" s="517" t="s">
        <v>18</v>
      </c>
      <c r="G38" s="518">
        <v>1.0001</v>
      </c>
      <c r="H38" s="518">
        <v>1</v>
      </c>
      <c r="I38" s="518">
        <v>1</v>
      </c>
      <c r="J38" s="518">
        <v>1</v>
      </c>
      <c r="K38" s="518">
        <v>0.99999999999999989</v>
      </c>
      <c r="L38" s="518">
        <v>0.99990000000000001</v>
      </c>
      <c r="M38" s="518">
        <v>1</v>
      </c>
      <c r="N38" s="518">
        <v>1</v>
      </c>
      <c r="O38" s="518">
        <v>1</v>
      </c>
      <c r="P38" s="518">
        <v>1</v>
      </c>
      <c r="Q38" s="518">
        <v>1</v>
      </c>
      <c r="R38" s="518">
        <v>1</v>
      </c>
    </row>
    <row r="39" spans="4:25" x14ac:dyDescent="0.35">
      <c r="D39" s="49"/>
      <c r="J39" s="136"/>
      <c r="K39" s="196"/>
      <c r="L39" s="196"/>
      <c r="M39" s="196"/>
      <c r="N39" s="196"/>
      <c r="O39" s="196"/>
      <c r="P39" s="196"/>
      <c r="Q39" s="196"/>
      <c r="R39" s="196"/>
      <c r="S39" s="196"/>
      <c r="T39" s="196"/>
      <c r="U39" s="196"/>
      <c r="V39" s="196"/>
      <c r="W39" s="141"/>
      <c r="X39" s="141"/>
      <c r="Y39" s="141"/>
    </row>
    <row r="40" spans="4:25" x14ac:dyDescent="0.35">
      <c r="D40" s="49"/>
      <c r="K40" s="197"/>
      <c r="L40" s="197"/>
      <c r="M40" s="197"/>
      <c r="N40" s="197"/>
      <c r="O40" s="197"/>
      <c r="P40" s="197"/>
      <c r="Q40" s="197"/>
      <c r="R40" s="197"/>
      <c r="S40" s="197"/>
      <c r="T40" s="197"/>
      <c r="U40" s="197"/>
      <c r="V40" s="197"/>
      <c r="W40" s="198"/>
      <c r="X40" s="198"/>
      <c r="Y40" s="198"/>
    </row>
    <row r="41" spans="4:25" ht="19.5" customHeight="1" x14ac:dyDescent="0.35">
      <c r="D41" s="85"/>
      <c r="K41" s="197"/>
      <c r="L41" s="197"/>
      <c r="M41" s="197"/>
      <c r="N41" s="197"/>
      <c r="O41" s="197"/>
      <c r="P41" s="197"/>
      <c r="Q41" s="197"/>
      <c r="R41" s="197"/>
      <c r="S41" s="197"/>
      <c r="T41" s="197"/>
      <c r="U41" s="197"/>
      <c r="V41" s="197"/>
      <c r="W41" s="198"/>
      <c r="X41" s="198"/>
      <c r="Y41" s="198"/>
    </row>
    <row r="42" spans="4:25" ht="62.5" customHeight="1" x14ac:dyDescent="0.35">
      <c r="D42" s="824"/>
      <c r="E42" s="824"/>
      <c r="F42" s="824"/>
      <c r="G42" s="824"/>
      <c r="H42" s="824"/>
      <c r="I42" s="824"/>
      <c r="J42" s="824"/>
      <c r="K42" s="824"/>
      <c r="L42" s="824"/>
      <c r="M42" s="824"/>
      <c r="N42" s="824"/>
      <c r="O42" s="824"/>
      <c r="P42" s="320"/>
      <c r="Q42" s="320"/>
      <c r="R42" s="320"/>
      <c r="S42" s="68"/>
      <c r="T42" s="68"/>
      <c r="U42" s="68"/>
      <c r="V42" s="68"/>
      <c r="W42" s="68"/>
      <c r="X42" s="68"/>
      <c r="Y42" s="68"/>
    </row>
    <row r="43" spans="4:25" x14ac:dyDescent="0.35">
      <c r="D43" s="49"/>
      <c r="E43" s="49"/>
      <c r="F43" s="49"/>
      <c r="G43" s="49"/>
      <c r="H43" s="49"/>
      <c r="I43" s="49"/>
      <c r="J43" s="49"/>
      <c r="K43" s="49"/>
      <c r="L43" s="49"/>
      <c r="M43" s="49"/>
      <c r="N43" s="49"/>
      <c r="O43" s="49"/>
      <c r="P43" s="49"/>
      <c r="Q43" s="49"/>
      <c r="R43" s="49"/>
      <c r="S43" s="49"/>
      <c r="T43" s="49"/>
      <c r="U43" s="49"/>
      <c r="V43" s="49"/>
      <c r="W43" s="49"/>
      <c r="X43" s="49"/>
      <c r="Y43" s="49"/>
    </row>
    <row r="44" spans="4:25" ht="15.75" customHeight="1" x14ac:dyDescent="0.35">
      <c r="D44" s="30" t="s">
        <v>992</v>
      </c>
      <c r="E44" s="77"/>
      <c r="F44" s="77"/>
      <c r="G44" s="77"/>
      <c r="H44" s="77"/>
      <c r="I44" s="77"/>
      <c r="J44" s="77"/>
      <c r="K44" s="77"/>
      <c r="L44" s="77"/>
      <c r="M44" s="77"/>
      <c r="N44" s="77"/>
      <c r="Y44" s="56"/>
    </row>
    <row r="45" spans="4:25" ht="14.5" customHeight="1" x14ac:dyDescent="0.35">
      <c r="D45" s="820"/>
      <c r="E45" s="820"/>
      <c r="F45" s="820"/>
      <c r="G45" s="820"/>
      <c r="H45" s="793" t="s">
        <v>218</v>
      </c>
      <c r="I45" s="821" t="s">
        <v>196</v>
      </c>
      <c r="J45" s="821"/>
      <c r="K45" s="821" t="s">
        <v>197</v>
      </c>
      <c r="L45" s="821"/>
      <c r="M45" s="821" t="s">
        <v>211</v>
      </c>
      <c r="N45" s="821"/>
    </row>
    <row r="46" spans="4:25" x14ac:dyDescent="0.35">
      <c r="D46" s="820"/>
      <c r="E46" s="820"/>
      <c r="F46" s="820"/>
      <c r="G46" s="820"/>
      <c r="H46" s="793"/>
      <c r="I46" s="76" t="s">
        <v>990</v>
      </c>
      <c r="J46" s="76" t="s">
        <v>991</v>
      </c>
      <c r="K46" s="76" t="s">
        <v>990</v>
      </c>
      <c r="L46" s="76" t="s">
        <v>991</v>
      </c>
      <c r="M46" s="76" t="s">
        <v>990</v>
      </c>
      <c r="N46" s="76" t="s">
        <v>991</v>
      </c>
    </row>
    <row r="47" spans="4:25" x14ac:dyDescent="0.35">
      <c r="D47" s="316" t="s">
        <v>961</v>
      </c>
      <c r="E47" s="467"/>
      <c r="F47" s="467"/>
      <c r="G47" s="467"/>
      <c r="H47" s="467"/>
      <c r="I47" s="467"/>
      <c r="J47" s="467"/>
      <c r="K47" s="467"/>
      <c r="L47" s="467"/>
      <c r="M47" s="467"/>
      <c r="N47" s="467"/>
    </row>
    <row r="48" spans="4:25" x14ac:dyDescent="0.35">
      <c r="D48" s="746" t="s">
        <v>253</v>
      </c>
      <c r="E48" s="746"/>
      <c r="F48" s="746"/>
      <c r="G48" s="746"/>
      <c r="H48" s="22" t="s">
        <v>1484</v>
      </c>
      <c r="I48" s="23">
        <v>12</v>
      </c>
      <c r="J48" s="23">
        <v>15</v>
      </c>
      <c r="K48" s="23">
        <v>57</v>
      </c>
      <c r="L48" s="23">
        <v>29</v>
      </c>
      <c r="M48" s="23">
        <v>38</v>
      </c>
      <c r="N48" s="23">
        <v>21</v>
      </c>
    </row>
    <row r="49" spans="4:25" x14ac:dyDescent="0.35">
      <c r="D49" s="746"/>
      <c r="E49" s="746"/>
      <c r="F49" s="746"/>
      <c r="G49" s="746"/>
      <c r="H49" s="22" t="s">
        <v>18</v>
      </c>
      <c r="I49" s="73">
        <v>1E-3</v>
      </c>
      <c r="J49" s="73">
        <v>1.2999999999999999E-3</v>
      </c>
      <c r="K49" s="73">
        <v>4.4000000000000003E-3</v>
      </c>
      <c r="L49" s="73">
        <v>3.2000000000000002E-3</v>
      </c>
      <c r="M49" s="73">
        <v>4.7744691544163841E-3</v>
      </c>
      <c r="N49" s="73">
        <v>2.4964336661911554E-3</v>
      </c>
    </row>
    <row r="50" spans="4:25" x14ac:dyDescent="0.35">
      <c r="D50" s="746" t="s">
        <v>252</v>
      </c>
      <c r="E50" s="746"/>
      <c r="F50" s="746"/>
      <c r="G50" s="746"/>
      <c r="H50" s="22" t="s">
        <v>1484</v>
      </c>
      <c r="I50" s="23">
        <v>10298</v>
      </c>
      <c r="J50" s="23">
        <v>9553</v>
      </c>
      <c r="K50" s="23">
        <v>10903</v>
      </c>
      <c r="L50" s="23">
        <v>7829</v>
      </c>
      <c r="M50" s="23">
        <v>6465</v>
      </c>
      <c r="N50" s="23">
        <v>6961</v>
      </c>
    </row>
    <row r="51" spans="4:25" x14ac:dyDescent="0.35">
      <c r="D51" s="746"/>
      <c r="E51" s="746"/>
      <c r="F51" s="746"/>
      <c r="G51" s="746"/>
      <c r="H51" s="22" t="s">
        <v>18</v>
      </c>
      <c r="I51" s="73">
        <v>0.84530000000000005</v>
      </c>
      <c r="J51" s="73">
        <v>0.85119999999999996</v>
      </c>
      <c r="K51" s="73">
        <v>0.84040000000000004</v>
      </c>
      <c r="L51" s="73">
        <v>0.85870000000000002</v>
      </c>
      <c r="M51" s="73">
        <v>0.81228797587636636</v>
      </c>
      <c r="N51" s="73">
        <v>0.82750832144555397</v>
      </c>
    </row>
    <row r="52" spans="4:25" x14ac:dyDescent="0.35">
      <c r="D52" s="746" t="s">
        <v>249</v>
      </c>
      <c r="E52" s="746"/>
      <c r="F52" s="746"/>
      <c r="G52" s="746"/>
      <c r="H52" s="22" t="s">
        <v>1484</v>
      </c>
      <c r="I52" s="23">
        <v>1852</v>
      </c>
      <c r="J52" s="23">
        <v>1643</v>
      </c>
      <c r="K52" s="23">
        <v>1874</v>
      </c>
      <c r="L52" s="23">
        <v>1191</v>
      </c>
      <c r="M52" s="23">
        <v>1373</v>
      </c>
      <c r="N52" s="23">
        <v>1355</v>
      </c>
    </row>
    <row r="53" spans="4:25" x14ac:dyDescent="0.35">
      <c r="D53" s="746"/>
      <c r="E53" s="746"/>
      <c r="F53" s="746"/>
      <c r="G53" s="746"/>
      <c r="H53" s="22" t="s">
        <v>18</v>
      </c>
      <c r="I53" s="73">
        <v>0.152</v>
      </c>
      <c r="J53" s="73">
        <v>0.1464</v>
      </c>
      <c r="K53" s="73">
        <v>0.14449999999999999</v>
      </c>
      <c r="L53" s="73">
        <v>0.13059999999999999</v>
      </c>
      <c r="M53" s="73">
        <v>0.17250910918457094</v>
      </c>
      <c r="N53" s="73">
        <v>0.16107941036614359</v>
      </c>
    </row>
    <row r="54" spans="4:25" x14ac:dyDescent="0.35">
      <c r="D54" s="746" t="s">
        <v>250</v>
      </c>
      <c r="E54" s="746"/>
      <c r="F54" s="746"/>
      <c r="G54" s="746"/>
      <c r="H54" s="22" t="s">
        <v>1484</v>
      </c>
      <c r="I54" s="23">
        <v>10</v>
      </c>
      <c r="J54" s="23">
        <v>5</v>
      </c>
      <c r="K54" s="23">
        <v>102</v>
      </c>
      <c r="L54" s="23">
        <v>41</v>
      </c>
      <c r="M54" s="23">
        <v>43</v>
      </c>
      <c r="N54" s="23">
        <v>47</v>
      </c>
    </row>
    <row r="55" spans="4:25" x14ac:dyDescent="0.35">
      <c r="D55" s="746"/>
      <c r="E55" s="746"/>
      <c r="F55" s="746"/>
      <c r="G55" s="746"/>
      <c r="H55" s="22" t="s">
        <v>18</v>
      </c>
      <c r="I55" s="73">
        <v>8.0000000000000004E-4</v>
      </c>
      <c r="J55" s="73">
        <v>4.0000000000000002E-4</v>
      </c>
      <c r="K55" s="73">
        <v>7.9000000000000008E-3</v>
      </c>
      <c r="L55" s="73">
        <v>4.4999999999999997E-3</v>
      </c>
      <c r="M55" s="73">
        <v>5.4026887799974868E-3</v>
      </c>
      <c r="N55" s="73">
        <v>5.5872563005230627E-3</v>
      </c>
    </row>
    <row r="56" spans="4:25" x14ac:dyDescent="0.35">
      <c r="D56" s="746" t="s">
        <v>251</v>
      </c>
      <c r="E56" s="746"/>
      <c r="F56" s="746"/>
      <c r="G56" s="746"/>
      <c r="H56" s="22" t="s">
        <v>1484</v>
      </c>
      <c r="I56" s="23">
        <v>11</v>
      </c>
      <c r="J56" s="23">
        <v>7</v>
      </c>
      <c r="K56" s="23">
        <v>37</v>
      </c>
      <c r="L56" s="23">
        <v>27</v>
      </c>
      <c r="M56" s="23">
        <v>40</v>
      </c>
      <c r="N56" s="23">
        <v>28</v>
      </c>
    </row>
    <row r="57" spans="4:25" x14ac:dyDescent="0.35">
      <c r="D57" s="746"/>
      <c r="E57" s="746"/>
      <c r="F57" s="746"/>
      <c r="G57" s="746"/>
      <c r="H57" s="22" t="s">
        <v>18</v>
      </c>
      <c r="I57" s="73">
        <v>8.9999999999999998E-4</v>
      </c>
      <c r="J57" s="73">
        <v>5.9999999999999995E-4</v>
      </c>
      <c r="K57" s="73">
        <v>2.8999999999999998E-3</v>
      </c>
      <c r="L57" s="73">
        <v>3.0000000000000001E-3</v>
      </c>
      <c r="M57" s="73">
        <v>5.0257570046488252E-3</v>
      </c>
      <c r="N57" s="73">
        <v>3.3285782215882074E-3</v>
      </c>
    </row>
    <row r="58" spans="4:25" x14ac:dyDescent="0.35">
      <c r="D58" s="316" t="s">
        <v>963</v>
      </c>
      <c r="E58" s="467"/>
      <c r="F58" s="467"/>
      <c r="G58" s="467"/>
      <c r="H58" s="467"/>
      <c r="I58" s="467"/>
      <c r="J58" s="467"/>
      <c r="K58" s="467"/>
      <c r="L58" s="467"/>
      <c r="M58" s="467"/>
      <c r="N58" s="467"/>
    </row>
    <row r="59" spans="4:25" x14ac:dyDescent="0.35">
      <c r="D59" s="746" t="s">
        <v>964</v>
      </c>
      <c r="E59" s="746" t="s">
        <v>22</v>
      </c>
      <c r="F59" s="746"/>
      <c r="G59" s="746"/>
      <c r="H59" s="22" t="s">
        <v>1484</v>
      </c>
      <c r="I59" s="23" t="s">
        <v>231</v>
      </c>
      <c r="J59" s="23" t="s">
        <v>231</v>
      </c>
      <c r="K59" s="23">
        <v>171</v>
      </c>
      <c r="L59" s="23">
        <v>138</v>
      </c>
      <c r="M59" s="23">
        <v>153</v>
      </c>
      <c r="N59" s="23">
        <v>106</v>
      </c>
    </row>
    <row r="60" spans="4:25" x14ac:dyDescent="0.35">
      <c r="D60" s="746"/>
      <c r="E60" s="746"/>
      <c r="F60" s="746"/>
      <c r="G60" s="746"/>
      <c r="H60" s="22" t="s">
        <v>18</v>
      </c>
      <c r="I60" s="73" t="s">
        <v>231</v>
      </c>
      <c r="J60" s="73" t="s">
        <v>231</v>
      </c>
      <c r="K60" s="73">
        <v>1</v>
      </c>
      <c r="L60" s="73">
        <v>1</v>
      </c>
      <c r="M60" s="73">
        <v>1</v>
      </c>
      <c r="N60" s="73">
        <v>1</v>
      </c>
    </row>
    <row r="61" spans="4:25" x14ac:dyDescent="0.35">
      <c r="D61" s="316" t="s">
        <v>993</v>
      </c>
      <c r="E61" s="467"/>
      <c r="F61" s="467"/>
      <c r="G61" s="467"/>
      <c r="H61" s="467"/>
      <c r="I61" s="467"/>
      <c r="J61" s="467"/>
      <c r="K61" s="467"/>
      <c r="L61" s="467"/>
      <c r="M61" s="467"/>
      <c r="N61" s="467"/>
    </row>
    <row r="62" spans="4:25" x14ac:dyDescent="0.35">
      <c r="D62" s="746" t="s">
        <v>964</v>
      </c>
      <c r="E62" s="746" t="s">
        <v>356</v>
      </c>
      <c r="F62" s="746"/>
      <c r="G62" s="746"/>
      <c r="H62" s="22" t="s">
        <v>1484</v>
      </c>
      <c r="I62" s="23" t="s">
        <v>231</v>
      </c>
      <c r="J62" s="23" t="s">
        <v>231</v>
      </c>
      <c r="K62" s="23" t="s">
        <v>231</v>
      </c>
      <c r="L62" s="23" t="s">
        <v>231</v>
      </c>
      <c r="M62" s="23">
        <v>38</v>
      </c>
      <c r="N62" s="23">
        <v>32</v>
      </c>
    </row>
    <row r="63" spans="4:25" x14ac:dyDescent="0.35">
      <c r="D63" s="775" t="s">
        <v>272</v>
      </c>
      <c r="E63" s="775"/>
      <c r="F63" s="775"/>
      <c r="G63" s="775"/>
      <c r="H63" s="475" t="s">
        <v>18</v>
      </c>
      <c r="I63" s="478" t="s">
        <v>231</v>
      </c>
      <c r="J63" s="478" t="s">
        <v>231</v>
      </c>
      <c r="K63" s="478" t="s">
        <v>231</v>
      </c>
      <c r="L63" s="478" t="s">
        <v>231</v>
      </c>
      <c r="M63" s="478">
        <v>1</v>
      </c>
      <c r="N63" s="478">
        <v>1</v>
      </c>
    </row>
    <row r="64" spans="4:25" x14ac:dyDescent="0.35">
      <c r="D64" s="49"/>
      <c r="J64" s="136"/>
      <c r="K64" s="196"/>
      <c r="L64" s="196"/>
      <c r="M64" s="196"/>
      <c r="N64" s="196"/>
      <c r="O64" s="196"/>
      <c r="P64" s="196"/>
      <c r="Q64" s="196"/>
      <c r="R64" s="196"/>
      <c r="S64" s="196"/>
      <c r="T64" s="196"/>
      <c r="U64" s="196"/>
      <c r="V64" s="196"/>
      <c r="W64" s="141"/>
      <c r="X64" s="141"/>
      <c r="Y64" s="141"/>
    </row>
    <row r="65" spans="4:25" x14ac:dyDescent="0.35">
      <c r="D65" s="49"/>
      <c r="K65" s="197"/>
      <c r="L65" s="197"/>
      <c r="M65" s="197"/>
      <c r="N65" s="197"/>
      <c r="O65" s="197"/>
      <c r="P65" s="197"/>
      <c r="Q65" s="197"/>
      <c r="R65" s="197"/>
      <c r="S65" s="197"/>
      <c r="T65" s="197"/>
      <c r="U65" s="197"/>
      <c r="V65" s="197"/>
      <c r="W65" s="198"/>
      <c r="X65" s="198"/>
      <c r="Y65" s="198"/>
    </row>
    <row r="66" spans="4:25" ht="19.5" customHeight="1" x14ac:dyDescent="0.35">
      <c r="D66" s="85"/>
      <c r="K66" s="197"/>
      <c r="L66" s="197"/>
      <c r="M66" s="197"/>
      <c r="N66" s="197"/>
      <c r="O66" s="197"/>
      <c r="P66" s="197"/>
      <c r="Q66" s="197"/>
      <c r="R66" s="197"/>
      <c r="S66" s="197"/>
      <c r="T66" s="197"/>
      <c r="U66" s="197"/>
      <c r="V66" s="197"/>
      <c r="W66" s="198"/>
      <c r="X66" s="198"/>
      <c r="Y66" s="198"/>
    </row>
    <row r="67" spans="4:25" ht="58.25" customHeight="1" x14ac:dyDescent="0.35">
      <c r="D67" s="824"/>
      <c r="E67" s="824"/>
      <c r="F67" s="824"/>
      <c r="G67" s="824"/>
      <c r="H67" s="824"/>
      <c r="I67" s="824"/>
      <c r="J67" s="824"/>
      <c r="K67" s="824"/>
      <c r="L67" s="824"/>
      <c r="M67" s="824"/>
      <c r="N67" s="824"/>
      <c r="O67" s="824"/>
      <c r="P67" s="320"/>
      <c r="Q67" s="320"/>
      <c r="R67" s="320"/>
      <c r="S67" s="68"/>
      <c r="T67" s="68"/>
      <c r="U67" s="68"/>
      <c r="V67" s="68"/>
      <c r="W67" s="68"/>
      <c r="X67" s="68"/>
      <c r="Y67" s="68"/>
    </row>
    <row r="70" spans="4:25" s="41" customFormat="1" ht="18.5" x14ac:dyDescent="0.35">
      <c r="D70" s="64" t="s">
        <v>1621</v>
      </c>
      <c r="E70" s="199"/>
      <c r="F70" s="199"/>
      <c r="G70" s="199"/>
      <c r="H70" s="174"/>
      <c r="I70" s="174"/>
      <c r="J70" s="174"/>
      <c r="K70" s="174"/>
      <c r="L70" s="174"/>
      <c r="M70" s="174"/>
      <c r="N70" s="174"/>
      <c r="O70" s="174"/>
      <c r="P70" s="174"/>
      <c r="Q70" s="174"/>
      <c r="R70" s="175"/>
      <c r="S70" s="175"/>
      <c r="T70" s="175"/>
      <c r="U70" s="175"/>
      <c r="V70" s="175"/>
      <c r="W70" s="175"/>
      <c r="X70" s="175"/>
      <c r="Y70" s="175"/>
    </row>
    <row r="71" spans="4:25" s="41" customFormat="1" ht="13" x14ac:dyDescent="0.35">
      <c r="D71" s="47"/>
      <c r="E71" s="47"/>
      <c r="F71" s="47"/>
      <c r="G71" s="47"/>
      <c r="H71" s="47"/>
      <c r="I71" s="47"/>
      <c r="J71" s="47"/>
      <c r="K71" s="47"/>
      <c r="L71" s="47"/>
      <c r="M71" s="47"/>
      <c r="N71" s="47"/>
      <c r="O71" s="47"/>
      <c r="P71" s="47"/>
      <c r="Q71" s="47"/>
      <c r="R71" s="175"/>
      <c r="S71" s="175"/>
      <c r="T71" s="175"/>
      <c r="U71" s="175"/>
      <c r="V71" s="175"/>
      <c r="W71" s="175"/>
      <c r="X71" s="175"/>
      <c r="Y71" s="175"/>
    </row>
    <row r="72" spans="4:25" s="41" customFormat="1" ht="15.75" customHeight="1" x14ac:dyDescent="0.35">
      <c r="D72" s="115" t="s">
        <v>1622</v>
      </c>
      <c r="E72" s="115"/>
      <c r="F72" s="115"/>
      <c r="G72" s="115"/>
      <c r="H72" s="115"/>
      <c r="I72" s="115"/>
      <c r="J72" s="115"/>
      <c r="K72" s="115"/>
      <c r="L72" s="115"/>
      <c r="M72" s="30"/>
      <c r="N72" s="30"/>
      <c r="O72" s="30"/>
      <c r="P72" s="30"/>
      <c r="Q72" s="30"/>
      <c r="R72" s="118"/>
      <c r="S72" s="118"/>
      <c r="T72" s="118"/>
      <c r="U72" s="118"/>
      <c r="V72" s="118"/>
      <c r="W72" s="118"/>
      <c r="X72" s="118"/>
      <c r="Y72" s="497"/>
    </row>
    <row r="73" spans="4:25" ht="14.5" customHeight="1" x14ac:dyDescent="0.35">
      <c r="D73" s="825"/>
      <c r="E73" s="825"/>
      <c r="F73" s="825"/>
      <c r="G73" s="825"/>
      <c r="H73" s="825"/>
      <c r="I73" s="825"/>
      <c r="J73" s="744" t="s">
        <v>218</v>
      </c>
      <c r="K73" s="745" t="s">
        <v>196</v>
      </c>
      <c r="L73" s="745"/>
      <c r="M73" s="745"/>
      <c r="N73" s="745"/>
      <c r="O73" s="745" t="s">
        <v>197</v>
      </c>
      <c r="P73" s="745"/>
      <c r="Q73" s="745"/>
      <c r="R73" s="745"/>
      <c r="S73" s="745" t="s">
        <v>211</v>
      </c>
      <c r="T73" s="745"/>
      <c r="U73" s="745"/>
      <c r="V73" s="745"/>
      <c r="W73" s="745"/>
      <c r="X73" s="745"/>
    </row>
    <row r="74" spans="4:25" x14ac:dyDescent="0.35">
      <c r="D74" s="825"/>
      <c r="E74" s="825"/>
      <c r="F74" s="825"/>
      <c r="G74" s="825"/>
      <c r="H74" s="825"/>
      <c r="I74" s="825"/>
      <c r="J74" s="744"/>
      <c r="K74" s="808" t="s">
        <v>8</v>
      </c>
      <c r="L74" s="808"/>
      <c r="M74" s="808" t="s">
        <v>893</v>
      </c>
      <c r="N74" s="808"/>
      <c r="O74" s="808" t="s">
        <v>8</v>
      </c>
      <c r="P74" s="808"/>
      <c r="Q74" s="808" t="s">
        <v>893</v>
      </c>
      <c r="R74" s="808"/>
      <c r="S74" s="808" t="s">
        <v>8</v>
      </c>
      <c r="T74" s="808"/>
      <c r="U74" s="808" t="s">
        <v>22</v>
      </c>
      <c r="V74" s="808"/>
      <c r="W74" s="808" t="s">
        <v>356</v>
      </c>
      <c r="X74" s="808"/>
    </row>
    <row r="75" spans="4:25" x14ac:dyDescent="0.35">
      <c r="D75" s="825"/>
      <c r="E75" s="825"/>
      <c r="F75" s="825"/>
      <c r="G75" s="825"/>
      <c r="H75" s="825"/>
      <c r="I75" s="825"/>
      <c r="J75" s="744"/>
      <c r="K75" s="91" t="s">
        <v>357</v>
      </c>
      <c r="L75" s="91" t="s">
        <v>358</v>
      </c>
      <c r="M75" s="91" t="s">
        <v>357</v>
      </c>
      <c r="N75" s="91" t="s">
        <v>358</v>
      </c>
      <c r="O75" s="91" t="s">
        <v>357</v>
      </c>
      <c r="P75" s="91" t="s">
        <v>358</v>
      </c>
      <c r="Q75" s="91" t="s">
        <v>357</v>
      </c>
      <c r="R75" s="91" t="s">
        <v>358</v>
      </c>
      <c r="S75" s="91" t="s">
        <v>357</v>
      </c>
      <c r="T75" s="91" t="s">
        <v>358</v>
      </c>
      <c r="U75" s="91" t="s">
        <v>357</v>
      </c>
      <c r="V75" s="91" t="s">
        <v>358</v>
      </c>
      <c r="W75" s="91" t="s">
        <v>357</v>
      </c>
      <c r="X75" s="91" t="s">
        <v>358</v>
      </c>
    </row>
    <row r="76" spans="4:25" x14ac:dyDescent="0.35">
      <c r="D76" s="826" t="s">
        <v>258</v>
      </c>
      <c r="E76" s="826"/>
      <c r="F76" s="826"/>
      <c r="G76" s="826"/>
      <c r="H76" s="826"/>
      <c r="I76" s="826"/>
      <c r="J76" s="21" t="s">
        <v>1484</v>
      </c>
      <c r="K76" s="25">
        <v>24159</v>
      </c>
      <c r="L76" s="25">
        <v>5687</v>
      </c>
      <c r="M76" s="4">
        <v>958</v>
      </c>
      <c r="N76" s="4">
        <v>220</v>
      </c>
      <c r="O76" s="25">
        <v>35135</v>
      </c>
      <c r="P76" s="25">
        <v>7380</v>
      </c>
      <c r="Q76" s="25">
        <v>967</v>
      </c>
      <c r="R76" s="25">
        <v>242</v>
      </c>
      <c r="S76" s="25">
        <v>35318</v>
      </c>
      <c r="T76" s="25">
        <v>8367</v>
      </c>
      <c r="U76" s="25">
        <v>986</v>
      </c>
      <c r="V76" s="25">
        <v>264</v>
      </c>
      <c r="W76" s="25">
        <v>81</v>
      </c>
      <c r="X76" s="25">
        <v>54</v>
      </c>
    </row>
    <row r="77" spans="4:25" ht="14.5" customHeight="1" x14ac:dyDescent="0.35">
      <c r="D77" s="826" t="s">
        <v>259</v>
      </c>
      <c r="E77" s="826"/>
      <c r="F77" s="826"/>
      <c r="G77" s="826"/>
      <c r="H77" s="826"/>
      <c r="I77" s="826"/>
      <c r="J77" s="21" t="s">
        <v>1484</v>
      </c>
      <c r="K77" s="4">
        <v>656</v>
      </c>
      <c r="L77" s="4">
        <v>187</v>
      </c>
      <c r="M77" s="4">
        <v>16</v>
      </c>
      <c r="N77" s="4">
        <v>13</v>
      </c>
      <c r="O77" s="25">
        <v>966</v>
      </c>
      <c r="P77" s="25">
        <v>223</v>
      </c>
      <c r="Q77" s="25">
        <v>23</v>
      </c>
      <c r="R77" s="25">
        <v>10</v>
      </c>
      <c r="S77" s="25">
        <v>428</v>
      </c>
      <c r="T77" s="25">
        <v>359</v>
      </c>
      <c r="U77" s="25">
        <v>20</v>
      </c>
      <c r="V77" s="25">
        <v>4</v>
      </c>
      <c r="W77" s="25">
        <v>4</v>
      </c>
      <c r="X77" s="25">
        <v>4</v>
      </c>
    </row>
    <row r="78" spans="4:25" x14ac:dyDescent="0.35">
      <c r="D78" s="826" t="s">
        <v>260</v>
      </c>
      <c r="E78" s="826"/>
      <c r="F78" s="826"/>
      <c r="G78" s="826"/>
      <c r="H78" s="826"/>
      <c r="I78" s="826"/>
      <c r="J78" s="21" t="s">
        <v>1484</v>
      </c>
      <c r="K78" s="4">
        <v>661</v>
      </c>
      <c r="L78" s="4">
        <v>202</v>
      </c>
      <c r="M78" s="4">
        <v>16</v>
      </c>
      <c r="N78" s="4">
        <v>13</v>
      </c>
      <c r="O78" s="25">
        <v>949</v>
      </c>
      <c r="P78" s="25">
        <v>201</v>
      </c>
      <c r="Q78" s="25">
        <v>23</v>
      </c>
      <c r="R78" s="25">
        <v>9</v>
      </c>
      <c r="S78" s="25">
        <v>418</v>
      </c>
      <c r="T78" s="25">
        <v>243</v>
      </c>
      <c r="U78" s="25">
        <v>20</v>
      </c>
      <c r="V78" s="25">
        <v>4</v>
      </c>
      <c r="W78" s="25">
        <v>2</v>
      </c>
      <c r="X78" s="25">
        <v>3</v>
      </c>
    </row>
    <row r="79" spans="4:25" ht="14.5" customHeight="1" x14ac:dyDescent="0.35">
      <c r="D79" s="826" t="s">
        <v>261</v>
      </c>
      <c r="E79" s="826"/>
      <c r="F79" s="826"/>
      <c r="G79" s="826"/>
      <c r="H79" s="826"/>
      <c r="I79" s="826"/>
      <c r="J79" s="21" t="s">
        <v>1484</v>
      </c>
      <c r="K79" s="4">
        <v>602</v>
      </c>
      <c r="L79" s="4">
        <v>193</v>
      </c>
      <c r="M79" s="4">
        <v>15</v>
      </c>
      <c r="N79" s="4">
        <v>13</v>
      </c>
      <c r="O79" s="25">
        <v>529</v>
      </c>
      <c r="P79" s="25">
        <v>112</v>
      </c>
      <c r="Q79" s="25">
        <v>21</v>
      </c>
      <c r="R79" s="25">
        <v>9</v>
      </c>
      <c r="S79" s="25">
        <v>279</v>
      </c>
      <c r="T79" s="25">
        <v>126</v>
      </c>
      <c r="U79" s="25">
        <v>19</v>
      </c>
      <c r="V79" s="25">
        <v>4</v>
      </c>
      <c r="W79" s="25">
        <v>0</v>
      </c>
      <c r="X79" s="25">
        <v>0</v>
      </c>
    </row>
    <row r="80" spans="4:25" x14ac:dyDescent="0.35">
      <c r="D80" s="826" t="s">
        <v>262</v>
      </c>
      <c r="E80" s="826"/>
      <c r="F80" s="826"/>
      <c r="G80" s="826"/>
      <c r="H80" s="826"/>
      <c r="I80" s="826"/>
      <c r="J80" s="448" t="s">
        <v>18</v>
      </c>
      <c r="K80" s="438">
        <v>1.01</v>
      </c>
      <c r="L80" s="438">
        <v>1.08</v>
      </c>
      <c r="M80" s="438">
        <v>1</v>
      </c>
      <c r="N80" s="438">
        <v>1</v>
      </c>
      <c r="O80" s="423">
        <v>0.98240165631469978</v>
      </c>
      <c r="P80" s="423">
        <v>0.9</v>
      </c>
      <c r="Q80" s="423">
        <v>1</v>
      </c>
      <c r="R80" s="423">
        <v>0.9</v>
      </c>
      <c r="S80" s="470">
        <v>0.97663551401869164</v>
      </c>
      <c r="T80" s="470">
        <v>0.67688022284122562</v>
      </c>
      <c r="U80" s="470">
        <v>1</v>
      </c>
      <c r="V80" s="470">
        <v>1</v>
      </c>
      <c r="W80" s="470">
        <v>0.5</v>
      </c>
      <c r="X80" s="470">
        <v>0.75</v>
      </c>
    </row>
    <row r="81" spans="4:25" ht="14.5" customHeight="1" x14ac:dyDescent="0.35">
      <c r="D81" s="827" t="s">
        <v>263</v>
      </c>
      <c r="E81" s="827"/>
      <c r="F81" s="827"/>
      <c r="G81" s="827"/>
      <c r="H81" s="827"/>
      <c r="I81" s="827"/>
      <c r="J81" s="498" t="s">
        <v>18</v>
      </c>
      <c r="K81" s="499">
        <v>1.01</v>
      </c>
      <c r="L81" s="499">
        <v>1.1000000000000001</v>
      </c>
      <c r="M81" s="500">
        <v>0.94</v>
      </c>
      <c r="N81" s="499">
        <v>1</v>
      </c>
      <c r="O81" s="500">
        <v>0.81</v>
      </c>
      <c r="P81" s="500">
        <v>0.73</v>
      </c>
      <c r="Q81" s="500">
        <v>0.91304347826086951</v>
      </c>
      <c r="R81" s="500">
        <v>1</v>
      </c>
      <c r="S81" s="500">
        <v>0.66749999999999998</v>
      </c>
      <c r="T81" s="500">
        <v>0.51849999999999996</v>
      </c>
      <c r="U81" s="500">
        <v>1</v>
      </c>
      <c r="V81" s="500">
        <v>0.78</v>
      </c>
      <c r="W81" s="500">
        <v>0</v>
      </c>
      <c r="X81" s="500">
        <v>0</v>
      </c>
    </row>
    <row r="84" spans="4:25" s="41" customFormat="1" ht="18.75" customHeight="1" x14ac:dyDescent="0.35">
      <c r="D84" s="85"/>
      <c r="E84" s="85"/>
      <c r="F84" s="85"/>
      <c r="G84" s="85"/>
      <c r="H84" s="85"/>
      <c r="I84" s="85"/>
      <c r="J84" s="85"/>
      <c r="K84" s="85"/>
      <c r="L84" s="85"/>
      <c r="M84" s="85"/>
      <c r="N84" s="85"/>
      <c r="O84" s="85"/>
      <c r="P84" s="85"/>
      <c r="Q84" s="85"/>
      <c r="R84" s="175"/>
      <c r="S84" s="175"/>
      <c r="T84" s="175"/>
      <c r="U84" s="175"/>
      <c r="V84" s="175"/>
      <c r="W84" s="175"/>
      <c r="X84" s="175"/>
      <c r="Y84" s="175"/>
    </row>
    <row r="85" spans="4:25" s="41" customFormat="1" ht="71.25" customHeight="1" x14ac:dyDescent="0.35">
      <c r="D85" s="777"/>
      <c r="E85" s="777"/>
      <c r="F85" s="777"/>
      <c r="G85" s="777"/>
      <c r="H85" s="777"/>
      <c r="I85" s="777"/>
      <c r="J85" s="777"/>
      <c r="K85" s="777"/>
      <c r="L85" s="777"/>
      <c r="M85" s="777"/>
      <c r="N85" s="777"/>
      <c r="O85" s="777"/>
      <c r="P85" s="412"/>
      <c r="Q85" s="412"/>
      <c r="R85" s="412"/>
      <c r="S85" s="191"/>
      <c r="T85" s="191"/>
      <c r="U85" s="191"/>
      <c r="V85" s="191"/>
      <c r="W85" s="191"/>
      <c r="X85" s="191"/>
      <c r="Y85" s="191"/>
    </row>
    <row r="86" spans="4:25" s="41" customFormat="1" ht="13" x14ac:dyDescent="0.35"/>
    <row r="87" spans="4:25" s="41" customFormat="1" ht="13" x14ac:dyDescent="0.35"/>
    <row r="88" spans="4:25" ht="18.5" x14ac:dyDescent="0.35">
      <c r="D88" s="64" t="s">
        <v>288</v>
      </c>
      <c r="E88" s="199"/>
      <c r="F88" s="199"/>
      <c r="G88" s="199"/>
    </row>
    <row r="89" spans="4:25" ht="18.5" x14ac:dyDescent="0.35">
      <c r="D89" s="195" t="s">
        <v>994</v>
      </c>
      <c r="E89" s="199"/>
      <c r="F89" s="199"/>
      <c r="G89" s="199"/>
    </row>
    <row r="90" spans="4:25" x14ac:dyDescent="0.35">
      <c r="D90" s="47"/>
      <c r="E90" s="47"/>
      <c r="F90" s="47"/>
      <c r="G90" s="47"/>
    </row>
    <row r="91" spans="4:25" ht="15.75" customHeight="1" x14ac:dyDescent="0.35">
      <c r="D91" s="115" t="s">
        <v>290</v>
      </c>
      <c r="E91" s="117"/>
      <c r="F91" s="117"/>
      <c r="G91" s="117"/>
      <c r="H91" s="7"/>
      <c r="I91" s="7"/>
      <c r="J91" s="7"/>
      <c r="K91" s="7"/>
      <c r="L91" s="7"/>
      <c r="M91" s="7"/>
      <c r="N91" s="7"/>
      <c r="O91" s="7"/>
      <c r="P91" s="7"/>
      <c r="Q91" s="7"/>
      <c r="R91" s="7"/>
      <c r="S91" s="7"/>
      <c r="T91" s="7"/>
      <c r="U91" s="7"/>
    </row>
    <row r="92" spans="4:25" ht="14.5" customHeight="1" x14ac:dyDescent="0.35">
      <c r="D92" s="828"/>
      <c r="E92" s="828"/>
      <c r="F92" s="828"/>
      <c r="G92" s="744" t="s">
        <v>218</v>
      </c>
      <c r="H92" s="745" t="s">
        <v>196</v>
      </c>
      <c r="I92" s="745"/>
      <c r="J92" s="745"/>
      <c r="K92" s="745"/>
      <c r="L92" s="745" t="s">
        <v>197</v>
      </c>
      <c r="M92" s="745"/>
      <c r="N92" s="745"/>
      <c r="O92" s="745"/>
      <c r="P92" s="745" t="s">
        <v>211</v>
      </c>
      <c r="Q92" s="745"/>
      <c r="R92" s="745"/>
      <c r="S92" s="745"/>
      <c r="T92" s="745"/>
      <c r="U92" s="745"/>
    </row>
    <row r="93" spans="4:25" x14ac:dyDescent="0.35">
      <c r="D93" s="828"/>
      <c r="E93" s="828"/>
      <c r="F93" s="828"/>
      <c r="G93" s="744"/>
      <c r="H93" s="808" t="s">
        <v>8</v>
      </c>
      <c r="I93" s="808"/>
      <c r="J93" s="808" t="s">
        <v>893</v>
      </c>
      <c r="K93" s="808"/>
      <c r="L93" s="808" t="s">
        <v>8</v>
      </c>
      <c r="M93" s="808"/>
      <c r="N93" s="808" t="s">
        <v>893</v>
      </c>
      <c r="O93" s="808"/>
      <c r="P93" s="808" t="s">
        <v>8</v>
      </c>
      <c r="Q93" s="808"/>
      <c r="R93" s="808" t="s">
        <v>893</v>
      </c>
      <c r="S93" s="808"/>
      <c r="T93" s="808" t="s">
        <v>356</v>
      </c>
      <c r="U93" s="808"/>
    </row>
    <row r="94" spans="4:25" x14ac:dyDescent="0.35">
      <c r="D94" s="829"/>
      <c r="E94" s="829"/>
      <c r="F94" s="829"/>
      <c r="G94" s="744"/>
      <c r="H94" s="97" t="s">
        <v>256</v>
      </c>
      <c r="I94" s="97" t="s">
        <v>257</v>
      </c>
      <c r="J94" s="97" t="s">
        <v>256</v>
      </c>
      <c r="K94" s="97" t="s">
        <v>257</v>
      </c>
      <c r="L94" s="97" t="s">
        <v>256</v>
      </c>
      <c r="M94" s="97" t="s">
        <v>257</v>
      </c>
      <c r="N94" s="97" t="s">
        <v>256</v>
      </c>
      <c r="O94" s="97" t="s">
        <v>257</v>
      </c>
      <c r="P94" s="97" t="s">
        <v>256</v>
      </c>
      <c r="Q94" s="97" t="s">
        <v>257</v>
      </c>
      <c r="R94" s="97" t="s">
        <v>256</v>
      </c>
      <c r="S94" s="97" t="s">
        <v>257</v>
      </c>
      <c r="T94" s="97" t="s">
        <v>256</v>
      </c>
      <c r="U94" s="97" t="s">
        <v>257</v>
      </c>
    </row>
    <row r="95" spans="4:25" x14ac:dyDescent="0.35">
      <c r="D95" s="826" t="s">
        <v>264</v>
      </c>
      <c r="E95" s="826"/>
      <c r="F95" s="826"/>
      <c r="G95" s="21" t="s">
        <v>18</v>
      </c>
      <c r="H95" s="437">
        <v>1</v>
      </c>
      <c r="I95" s="438">
        <v>0</v>
      </c>
      <c r="J95" s="416" t="s">
        <v>195</v>
      </c>
      <c r="K95" s="416" t="s">
        <v>195</v>
      </c>
      <c r="L95" s="439">
        <v>1</v>
      </c>
      <c r="M95" s="423">
        <v>0</v>
      </c>
      <c r="N95" s="416" t="s">
        <v>195</v>
      </c>
      <c r="O95" s="416" t="s">
        <v>195</v>
      </c>
      <c r="P95" s="439">
        <v>1</v>
      </c>
      <c r="Q95" s="439">
        <v>0</v>
      </c>
      <c r="R95" s="439" t="s">
        <v>195</v>
      </c>
      <c r="S95" s="439" t="s">
        <v>195</v>
      </c>
      <c r="T95" s="439" t="s">
        <v>195</v>
      </c>
      <c r="U95" s="439" t="s">
        <v>195</v>
      </c>
    </row>
    <row r="96" spans="4:25" x14ac:dyDescent="0.35">
      <c r="D96" s="826" t="s">
        <v>1623</v>
      </c>
      <c r="E96" s="826"/>
      <c r="F96" s="826"/>
      <c r="G96" s="21" t="s">
        <v>18</v>
      </c>
      <c r="H96" s="437">
        <v>0.83</v>
      </c>
      <c r="I96" s="438">
        <v>0.17</v>
      </c>
      <c r="J96" s="437">
        <v>1</v>
      </c>
      <c r="K96" s="437">
        <v>0</v>
      </c>
      <c r="L96" s="439">
        <v>0.84619999999999995</v>
      </c>
      <c r="M96" s="439">
        <v>0.15379999999999999</v>
      </c>
      <c r="N96" s="437">
        <v>1</v>
      </c>
      <c r="O96" s="437">
        <v>0</v>
      </c>
      <c r="P96" s="439">
        <v>0.9285714285714286</v>
      </c>
      <c r="Q96" s="439">
        <v>7.1428571428571425E-2</v>
      </c>
      <c r="R96" s="439">
        <v>1</v>
      </c>
      <c r="S96" s="439">
        <v>0</v>
      </c>
      <c r="T96" s="439" t="s">
        <v>195</v>
      </c>
      <c r="U96" s="439" t="s">
        <v>195</v>
      </c>
    </row>
    <row r="97" spans="4:25" x14ac:dyDescent="0.35">
      <c r="D97" s="826" t="s">
        <v>265</v>
      </c>
      <c r="E97" s="826"/>
      <c r="F97" s="826"/>
      <c r="G97" s="21" t="s">
        <v>18</v>
      </c>
      <c r="H97" s="437">
        <v>0.86</v>
      </c>
      <c r="I97" s="438">
        <v>0.14000000000000001</v>
      </c>
      <c r="J97" s="437">
        <v>0.8</v>
      </c>
      <c r="K97" s="437">
        <v>0.2</v>
      </c>
      <c r="L97" s="439">
        <v>0.81579999999999997</v>
      </c>
      <c r="M97" s="423">
        <v>0.1842</v>
      </c>
      <c r="N97" s="437">
        <v>0.8</v>
      </c>
      <c r="O97" s="439">
        <v>0.2</v>
      </c>
      <c r="P97" s="439">
        <v>0.79761904761904767</v>
      </c>
      <c r="Q97" s="439">
        <v>0.20238095238095238</v>
      </c>
      <c r="R97" s="439">
        <v>0.8</v>
      </c>
      <c r="S97" s="439">
        <v>0.2</v>
      </c>
      <c r="T97" s="439">
        <v>1</v>
      </c>
      <c r="U97" s="439">
        <v>0</v>
      </c>
    </row>
    <row r="98" spans="4:25" x14ac:dyDescent="0.35">
      <c r="D98" s="826" t="s">
        <v>266</v>
      </c>
      <c r="E98" s="826"/>
      <c r="F98" s="826"/>
      <c r="G98" s="21" t="s">
        <v>18</v>
      </c>
      <c r="H98" s="437">
        <v>0.8</v>
      </c>
      <c r="I98" s="438">
        <v>0.2</v>
      </c>
      <c r="J98" s="437">
        <v>0.78</v>
      </c>
      <c r="K98" s="437">
        <v>0.22</v>
      </c>
      <c r="L98" s="439">
        <v>0.75419999999999998</v>
      </c>
      <c r="M98" s="423">
        <v>0.24579999999999999</v>
      </c>
      <c r="N98" s="437">
        <v>0.75</v>
      </c>
      <c r="O98" s="439">
        <v>0.25</v>
      </c>
      <c r="P98" s="439">
        <v>0.74948665297741268</v>
      </c>
      <c r="Q98" s="439">
        <v>0.25051334702258726</v>
      </c>
      <c r="R98" s="439">
        <v>0.73417721518987344</v>
      </c>
      <c r="S98" s="439">
        <v>0.26582278481012656</v>
      </c>
      <c r="T98" s="439">
        <v>0.77777777777777779</v>
      </c>
      <c r="U98" s="439">
        <v>0.22222222222222221</v>
      </c>
    </row>
    <row r="99" spans="4:25" x14ac:dyDescent="0.35">
      <c r="D99" s="826" t="s">
        <v>1612</v>
      </c>
      <c r="E99" s="826"/>
      <c r="F99" s="826"/>
      <c r="G99" s="21" t="s">
        <v>18</v>
      </c>
      <c r="H99" s="437">
        <v>0.75</v>
      </c>
      <c r="I99" s="438">
        <v>0.25</v>
      </c>
      <c r="J99" s="437">
        <v>0.74</v>
      </c>
      <c r="K99" s="437">
        <v>0.26</v>
      </c>
      <c r="L99" s="439">
        <v>0.70179999999999998</v>
      </c>
      <c r="M99" s="423">
        <v>0.29820000000000002</v>
      </c>
      <c r="N99" s="437">
        <v>0.77</v>
      </c>
      <c r="O99" s="439">
        <v>0.23</v>
      </c>
      <c r="P99" s="439">
        <v>0.66723163841807909</v>
      </c>
      <c r="Q99" s="439">
        <v>0.33276836158192091</v>
      </c>
      <c r="R99" s="439">
        <v>0.72972972972972971</v>
      </c>
      <c r="S99" s="439">
        <v>0.27027027027027029</v>
      </c>
      <c r="T99" s="439">
        <v>0.4</v>
      </c>
      <c r="U99" s="439">
        <v>0.6</v>
      </c>
    </row>
    <row r="100" spans="4:25" x14ac:dyDescent="0.35">
      <c r="D100" s="826" t="s">
        <v>267</v>
      </c>
      <c r="E100" s="826"/>
      <c r="F100" s="826"/>
      <c r="G100" s="21" t="s">
        <v>18</v>
      </c>
      <c r="H100" s="416" t="s">
        <v>195</v>
      </c>
      <c r="I100" s="416" t="s">
        <v>195</v>
      </c>
      <c r="J100" s="416" t="s">
        <v>195</v>
      </c>
      <c r="K100" s="416" t="s">
        <v>195</v>
      </c>
      <c r="L100" s="439" t="s">
        <v>195</v>
      </c>
      <c r="M100" s="439" t="s">
        <v>195</v>
      </c>
      <c r="N100" s="437">
        <v>0.71</v>
      </c>
      <c r="O100" s="439">
        <v>0.28999999999999998</v>
      </c>
      <c r="P100" s="439" t="s">
        <v>195</v>
      </c>
      <c r="Q100" s="439" t="s">
        <v>195</v>
      </c>
      <c r="R100" s="439">
        <v>0.60869565217391308</v>
      </c>
      <c r="S100" s="439">
        <v>0.39130434782608697</v>
      </c>
      <c r="T100" s="439" t="s">
        <v>195</v>
      </c>
      <c r="U100" s="439" t="s">
        <v>195</v>
      </c>
    </row>
    <row r="101" spans="4:25" x14ac:dyDescent="0.35">
      <c r="D101" s="826" t="s">
        <v>268</v>
      </c>
      <c r="E101" s="826"/>
      <c r="F101" s="826"/>
      <c r="G101" s="21" t="s">
        <v>18</v>
      </c>
      <c r="H101" s="437">
        <v>0.8</v>
      </c>
      <c r="I101" s="438">
        <v>0.2</v>
      </c>
      <c r="J101" s="437">
        <v>0.6</v>
      </c>
      <c r="K101" s="437">
        <v>0.4</v>
      </c>
      <c r="L101" s="439">
        <v>0.6472</v>
      </c>
      <c r="M101" s="423">
        <v>0.3528</v>
      </c>
      <c r="N101" s="437">
        <v>0.54</v>
      </c>
      <c r="O101" s="439">
        <v>0.46</v>
      </c>
      <c r="P101" s="439">
        <v>0.58545887961859355</v>
      </c>
      <c r="Q101" s="439">
        <v>0.41454112038140645</v>
      </c>
      <c r="R101" s="439">
        <v>0.573943661971831</v>
      </c>
      <c r="S101" s="439">
        <v>0.426056338028169</v>
      </c>
      <c r="T101" s="439">
        <v>0.61016949152542377</v>
      </c>
      <c r="U101" s="439">
        <v>0.38983050847457629</v>
      </c>
    </row>
    <row r="102" spans="4:25" x14ac:dyDescent="0.35">
      <c r="D102" s="826" t="s">
        <v>1624</v>
      </c>
      <c r="E102" s="826"/>
      <c r="F102" s="826"/>
      <c r="G102" s="21" t="s">
        <v>18</v>
      </c>
      <c r="H102" s="416" t="s">
        <v>195</v>
      </c>
      <c r="I102" s="416" t="s">
        <v>195</v>
      </c>
      <c r="J102" s="437">
        <v>0.86</v>
      </c>
      <c r="K102" s="437">
        <v>0.14000000000000001</v>
      </c>
      <c r="L102" s="439">
        <v>0.65310000000000001</v>
      </c>
      <c r="M102" s="423">
        <v>0.34689999999999999</v>
      </c>
      <c r="N102" s="437">
        <v>0.84</v>
      </c>
      <c r="O102" s="439">
        <v>0.16</v>
      </c>
      <c r="P102" s="439">
        <v>0.66911764705882348</v>
      </c>
      <c r="Q102" s="439">
        <v>0.33088235294117646</v>
      </c>
      <c r="R102" s="439">
        <v>0.83132530120481929</v>
      </c>
      <c r="S102" s="439">
        <v>0.16867469879518071</v>
      </c>
      <c r="T102" s="439">
        <v>0</v>
      </c>
      <c r="U102" s="439">
        <v>1</v>
      </c>
    </row>
    <row r="103" spans="4:25" x14ac:dyDescent="0.35">
      <c r="D103" s="826" t="s">
        <v>269</v>
      </c>
      <c r="E103" s="826"/>
      <c r="F103" s="826"/>
      <c r="G103" s="21" t="s">
        <v>18</v>
      </c>
      <c r="H103" s="437">
        <v>0.9</v>
      </c>
      <c r="I103" s="438">
        <v>0.1</v>
      </c>
      <c r="J103" s="437">
        <v>0.96</v>
      </c>
      <c r="K103" s="437">
        <v>0.04</v>
      </c>
      <c r="L103" s="439">
        <v>0.8821</v>
      </c>
      <c r="M103" s="423">
        <v>0.1179</v>
      </c>
      <c r="N103" s="437">
        <v>0.96</v>
      </c>
      <c r="O103" s="439">
        <v>0.04</v>
      </c>
      <c r="P103" s="439">
        <v>0.87550139318411468</v>
      </c>
      <c r="Q103" s="439">
        <v>0.12449860681588536</v>
      </c>
      <c r="R103" s="439">
        <v>0.95465994962216627</v>
      </c>
      <c r="S103" s="439">
        <v>4.534005037783375E-2</v>
      </c>
      <c r="T103" s="439">
        <v>0.75</v>
      </c>
      <c r="U103" s="439">
        <v>0.25</v>
      </c>
    </row>
    <row r="104" spans="4:25" x14ac:dyDescent="0.35">
      <c r="D104" s="830" t="s">
        <v>270</v>
      </c>
      <c r="E104" s="830"/>
      <c r="F104" s="830"/>
      <c r="G104" s="21" t="s">
        <v>18</v>
      </c>
      <c r="H104" s="437">
        <v>0.06</v>
      </c>
      <c r="I104" s="438">
        <v>0.94</v>
      </c>
      <c r="J104" s="437">
        <v>0.68</v>
      </c>
      <c r="K104" s="437">
        <v>0.32</v>
      </c>
      <c r="L104" s="439">
        <v>9.0899999999999995E-2</v>
      </c>
      <c r="M104" s="423">
        <v>0.90910000000000002</v>
      </c>
      <c r="N104" s="437">
        <v>0.64</v>
      </c>
      <c r="O104" s="439">
        <v>0.36</v>
      </c>
      <c r="P104" s="439">
        <v>0.5</v>
      </c>
      <c r="Q104" s="439">
        <v>0.5</v>
      </c>
      <c r="R104" s="439">
        <v>0.44444444444444442</v>
      </c>
      <c r="S104" s="439">
        <v>0.55555555555555558</v>
      </c>
      <c r="T104" s="439">
        <v>0.25</v>
      </c>
      <c r="U104" s="439">
        <v>0.75</v>
      </c>
    </row>
    <row r="105" spans="4:25" x14ac:dyDescent="0.35">
      <c r="D105" s="826" t="s">
        <v>271</v>
      </c>
      <c r="E105" s="826"/>
      <c r="F105" s="826"/>
      <c r="G105" s="21" t="s">
        <v>18</v>
      </c>
      <c r="H105" s="437">
        <v>0.43</v>
      </c>
      <c r="I105" s="438">
        <v>0.56999999999999995</v>
      </c>
      <c r="J105" s="416">
        <v>0</v>
      </c>
      <c r="K105" s="416">
        <v>0</v>
      </c>
      <c r="L105" s="439" t="s">
        <v>195</v>
      </c>
      <c r="M105" s="423" t="s">
        <v>195</v>
      </c>
      <c r="N105" s="416">
        <v>0</v>
      </c>
      <c r="O105" s="416">
        <v>0</v>
      </c>
      <c r="P105" s="439" t="s">
        <v>195</v>
      </c>
      <c r="Q105" s="439" t="s">
        <v>195</v>
      </c>
      <c r="R105" s="439">
        <v>0.5</v>
      </c>
      <c r="S105" s="439">
        <v>0.5</v>
      </c>
      <c r="T105" s="439">
        <v>1</v>
      </c>
      <c r="U105" s="439">
        <v>0</v>
      </c>
    </row>
    <row r="106" spans="4:25" x14ac:dyDescent="0.35">
      <c r="D106" s="501" t="s">
        <v>272</v>
      </c>
      <c r="E106" s="501"/>
      <c r="F106" s="501"/>
      <c r="G106" s="502" t="s">
        <v>18</v>
      </c>
      <c r="H106" s="503">
        <v>0.83</v>
      </c>
      <c r="I106" s="504">
        <v>0.17</v>
      </c>
      <c r="J106" s="503">
        <v>0.81</v>
      </c>
      <c r="K106" s="503">
        <v>0.19</v>
      </c>
      <c r="L106" s="505">
        <v>0.82</v>
      </c>
      <c r="M106" s="505">
        <v>0.18</v>
      </c>
      <c r="N106" s="503">
        <v>0.8</v>
      </c>
      <c r="O106" s="676">
        <v>0.2</v>
      </c>
      <c r="P106" s="507">
        <v>0.80846972645072679</v>
      </c>
      <c r="Q106" s="507">
        <v>0.19153027354927321</v>
      </c>
      <c r="R106" s="507">
        <v>0.78879999999999995</v>
      </c>
      <c r="S106" s="507">
        <v>0.2112</v>
      </c>
      <c r="T106" s="507">
        <v>0.6</v>
      </c>
      <c r="U106" s="507">
        <v>0.4</v>
      </c>
    </row>
    <row r="107" spans="4:25" x14ac:dyDescent="0.35">
      <c r="D107" s="140"/>
      <c r="E107" s="140"/>
      <c r="F107" s="140"/>
      <c r="G107" s="140"/>
      <c r="M107" s="146"/>
      <c r="N107" s="204"/>
      <c r="O107" s="207"/>
      <c r="P107" s="204"/>
      <c r="Q107" s="204"/>
      <c r="R107" s="208"/>
      <c r="S107" s="208"/>
      <c r="T107" s="204"/>
      <c r="U107" s="209"/>
      <c r="V107" s="205"/>
      <c r="W107" s="205"/>
      <c r="X107" s="205"/>
      <c r="Y107" s="205"/>
    </row>
    <row r="108" spans="4:25" ht="14.5" customHeight="1" x14ac:dyDescent="0.35"/>
    <row r="109" spans="4:25" s="41" customFormat="1" ht="19.5" customHeight="1" x14ac:dyDescent="0.35">
      <c r="D109" s="85"/>
      <c r="E109" s="85"/>
      <c r="F109" s="85"/>
      <c r="G109" s="85"/>
      <c r="H109" s="85"/>
      <c r="I109" s="85"/>
      <c r="J109" s="85"/>
      <c r="K109" s="85"/>
      <c r="L109" s="85"/>
      <c r="M109" s="85"/>
      <c r="N109" s="85"/>
      <c r="O109" s="85"/>
      <c r="P109" s="85"/>
      <c r="Q109" s="85"/>
      <c r="R109" s="175"/>
      <c r="S109" s="175"/>
      <c r="T109" s="175"/>
      <c r="U109" s="175"/>
      <c r="V109" s="175"/>
      <c r="W109" s="175"/>
      <c r="X109" s="175"/>
      <c r="Y109" s="175"/>
    </row>
    <row r="110" spans="4:25" s="41" customFormat="1" ht="53" customHeight="1" x14ac:dyDescent="0.35">
      <c r="D110" s="777"/>
      <c r="E110" s="777"/>
      <c r="F110" s="777"/>
      <c r="G110" s="777"/>
      <c r="H110" s="777"/>
      <c r="I110" s="777"/>
      <c r="J110" s="777"/>
      <c r="K110" s="777"/>
      <c r="L110" s="777"/>
      <c r="M110" s="777"/>
      <c r="N110" s="777"/>
      <c r="O110" s="777"/>
      <c r="P110" s="412"/>
      <c r="Q110" s="412"/>
      <c r="R110" s="412"/>
      <c r="S110" s="191"/>
      <c r="T110" s="191"/>
      <c r="U110" s="191"/>
      <c r="V110" s="191"/>
      <c r="W110" s="191"/>
      <c r="X110" s="191"/>
      <c r="Y110" s="191"/>
    </row>
    <row r="111" spans="4:25" s="41" customFormat="1" ht="13" x14ac:dyDescent="0.35"/>
    <row r="113" spans="4:33" ht="15.75" customHeight="1" x14ac:dyDescent="0.35">
      <c r="D113" s="115" t="s">
        <v>291</v>
      </c>
      <c r="E113" s="114"/>
      <c r="F113" s="114"/>
      <c r="G113" s="114"/>
      <c r="H113" s="114"/>
      <c r="I113" s="114"/>
      <c r="J113" s="114"/>
      <c r="K113" s="114"/>
      <c r="L113" s="114"/>
      <c r="M113" s="114"/>
      <c r="N113" s="114"/>
      <c r="O113" s="114"/>
      <c r="P113" s="114"/>
      <c r="Q113" s="114"/>
      <c r="R113" s="114"/>
      <c r="S113" s="116"/>
      <c r="T113" s="116"/>
      <c r="U113" s="116"/>
      <c r="V113" s="116"/>
      <c r="W113" s="116"/>
      <c r="X113" s="116"/>
      <c r="Y113" s="79"/>
      <c r="Z113" s="79"/>
      <c r="AA113" s="79"/>
      <c r="AB113" s="79"/>
      <c r="AC113" s="79"/>
      <c r="AD113" s="79"/>
      <c r="AE113" s="79"/>
      <c r="AF113" s="79"/>
      <c r="AG113" s="79"/>
    </row>
    <row r="114" spans="4:33" ht="14.5" customHeight="1" x14ac:dyDescent="0.35">
      <c r="D114" s="831"/>
      <c r="E114" s="831"/>
      <c r="F114" s="744" t="s">
        <v>218</v>
      </c>
      <c r="G114" s="745" t="s">
        <v>196</v>
      </c>
      <c r="H114" s="745"/>
      <c r="I114" s="745"/>
      <c r="J114" s="745"/>
      <c r="K114" s="745"/>
      <c r="L114" s="745"/>
      <c r="M114" s="745"/>
      <c r="N114" s="745"/>
      <c r="O114" s="745"/>
      <c r="P114" s="745"/>
      <c r="Q114" s="745"/>
      <c r="R114" s="745"/>
      <c r="S114" s="745" t="s">
        <v>197</v>
      </c>
      <c r="T114" s="745"/>
      <c r="U114" s="745"/>
      <c r="V114" s="745"/>
      <c r="W114" s="745"/>
      <c r="X114" s="745"/>
      <c r="Y114" s="745" t="s">
        <v>211</v>
      </c>
      <c r="Z114" s="745"/>
      <c r="AA114" s="745"/>
      <c r="AB114" s="745"/>
      <c r="AC114" s="745"/>
      <c r="AD114" s="745"/>
      <c r="AE114" s="745"/>
      <c r="AF114" s="745"/>
      <c r="AG114" s="745"/>
    </row>
    <row r="115" spans="4:33" x14ac:dyDescent="0.35">
      <c r="D115" s="831"/>
      <c r="E115" s="831"/>
      <c r="F115" s="744"/>
      <c r="G115" s="807" t="s">
        <v>8</v>
      </c>
      <c r="H115" s="807"/>
      <c r="I115" s="807"/>
      <c r="J115" s="807"/>
      <c r="K115" s="807"/>
      <c r="L115" s="807"/>
      <c r="M115" s="807" t="s">
        <v>22</v>
      </c>
      <c r="N115" s="807"/>
      <c r="O115" s="807"/>
      <c r="P115" s="807"/>
      <c r="Q115" s="807"/>
      <c r="R115" s="807"/>
      <c r="S115" s="807" t="s">
        <v>8</v>
      </c>
      <c r="T115" s="807"/>
      <c r="U115" s="807"/>
      <c r="V115" s="807" t="s">
        <v>22</v>
      </c>
      <c r="W115" s="807"/>
      <c r="X115" s="807"/>
      <c r="Y115" s="807" t="s">
        <v>8</v>
      </c>
      <c r="Z115" s="807"/>
      <c r="AA115" s="807"/>
      <c r="AB115" s="807" t="s">
        <v>22</v>
      </c>
      <c r="AC115" s="807"/>
      <c r="AD115" s="807"/>
      <c r="AE115" s="807" t="s">
        <v>356</v>
      </c>
      <c r="AF115" s="807"/>
      <c r="AG115" s="807"/>
    </row>
    <row r="116" spans="4:33" ht="26" x14ac:dyDescent="0.35">
      <c r="D116" s="831"/>
      <c r="E116" s="831"/>
      <c r="F116" s="744"/>
      <c r="G116" s="91" t="s">
        <v>273</v>
      </c>
      <c r="H116" s="91" t="s">
        <v>274</v>
      </c>
      <c r="I116" s="91" t="s">
        <v>275</v>
      </c>
      <c r="J116" s="91" t="s">
        <v>276</v>
      </c>
      <c r="K116" s="91" t="s">
        <v>277</v>
      </c>
      <c r="L116" s="91" t="s">
        <v>278</v>
      </c>
      <c r="M116" s="91" t="s">
        <v>273</v>
      </c>
      <c r="N116" s="91" t="s">
        <v>274</v>
      </c>
      <c r="O116" s="91" t="s">
        <v>279</v>
      </c>
      <c r="P116" s="91" t="s">
        <v>276</v>
      </c>
      <c r="Q116" s="91" t="s">
        <v>277</v>
      </c>
      <c r="R116" s="91" t="s">
        <v>278</v>
      </c>
      <c r="S116" s="91" t="s">
        <v>289</v>
      </c>
      <c r="T116" s="91" t="s">
        <v>280</v>
      </c>
      <c r="U116" s="91" t="s">
        <v>281</v>
      </c>
      <c r="V116" s="91" t="s">
        <v>289</v>
      </c>
      <c r="W116" s="91" t="s">
        <v>280</v>
      </c>
      <c r="X116" s="91" t="s">
        <v>281</v>
      </c>
      <c r="Y116" s="91" t="s">
        <v>289</v>
      </c>
      <c r="Z116" s="91" t="s">
        <v>280</v>
      </c>
      <c r="AA116" s="91" t="s">
        <v>281</v>
      </c>
      <c r="AB116" s="91" t="s">
        <v>289</v>
      </c>
      <c r="AC116" s="91" t="s">
        <v>280</v>
      </c>
      <c r="AD116" s="91" t="s">
        <v>281</v>
      </c>
      <c r="AE116" s="91" t="s">
        <v>289</v>
      </c>
      <c r="AF116" s="91" t="s">
        <v>280</v>
      </c>
      <c r="AG116" s="91" t="s">
        <v>281</v>
      </c>
    </row>
    <row r="117" spans="4:33" x14ac:dyDescent="0.35">
      <c r="D117" s="826" t="s">
        <v>264</v>
      </c>
      <c r="E117" s="826"/>
      <c r="F117" s="21" t="s">
        <v>18</v>
      </c>
      <c r="G117" s="437">
        <v>0</v>
      </c>
      <c r="H117" s="437">
        <v>0</v>
      </c>
      <c r="I117" s="437">
        <v>0</v>
      </c>
      <c r="J117" s="437">
        <v>1</v>
      </c>
      <c r="K117" s="437">
        <v>0</v>
      </c>
      <c r="L117" s="437">
        <v>0</v>
      </c>
      <c r="M117" s="416" t="s">
        <v>195</v>
      </c>
      <c r="N117" s="416" t="s">
        <v>195</v>
      </c>
      <c r="O117" s="416" t="s">
        <v>195</v>
      </c>
      <c r="P117" s="416" t="s">
        <v>195</v>
      </c>
      <c r="Q117" s="416" t="s">
        <v>195</v>
      </c>
      <c r="R117" s="416" t="s">
        <v>195</v>
      </c>
      <c r="S117" s="439">
        <v>0</v>
      </c>
      <c r="T117" s="439">
        <v>1</v>
      </c>
      <c r="U117" s="439">
        <v>0</v>
      </c>
      <c r="V117" s="416" t="s">
        <v>195</v>
      </c>
      <c r="W117" s="416" t="s">
        <v>195</v>
      </c>
      <c r="X117" s="416" t="s">
        <v>195</v>
      </c>
      <c r="Y117" s="439">
        <v>0</v>
      </c>
      <c r="Z117" s="439">
        <v>1</v>
      </c>
      <c r="AA117" s="439">
        <v>0</v>
      </c>
      <c r="AB117" s="439" t="s">
        <v>195</v>
      </c>
      <c r="AC117" s="439" t="s">
        <v>195</v>
      </c>
      <c r="AD117" s="439" t="s">
        <v>195</v>
      </c>
      <c r="AE117" s="439" t="s">
        <v>195</v>
      </c>
      <c r="AF117" s="439" t="s">
        <v>195</v>
      </c>
      <c r="AG117" s="439" t="s">
        <v>195</v>
      </c>
    </row>
    <row r="118" spans="4:33" x14ac:dyDescent="0.35">
      <c r="D118" s="826" t="s">
        <v>1623</v>
      </c>
      <c r="E118" s="826"/>
      <c r="F118" s="21" t="s">
        <v>18</v>
      </c>
      <c r="G118" s="437">
        <v>0</v>
      </c>
      <c r="H118" s="437">
        <v>0</v>
      </c>
      <c r="I118" s="437">
        <v>0</v>
      </c>
      <c r="J118" s="437">
        <v>0.67</v>
      </c>
      <c r="K118" s="437">
        <v>0.33</v>
      </c>
      <c r="L118" s="437">
        <v>0</v>
      </c>
      <c r="M118" s="437">
        <v>0</v>
      </c>
      <c r="N118" s="437">
        <v>0</v>
      </c>
      <c r="O118" s="437">
        <v>0</v>
      </c>
      <c r="P118" s="437">
        <v>0</v>
      </c>
      <c r="Q118" s="437">
        <v>0</v>
      </c>
      <c r="R118" s="437">
        <v>0</v>
      </c>
      <c r="S118" s="439">
        <v>0</v>
      </c>
      <c r="T118" s="439">
        <v>0.76919999999999999</v>
      </c>
      <c r="U118" s="439">
        <v>0.23080000000000001</v>
      </c>
      <c r="V118" s="437">
        <v>0</v>
      </c>
      <c r="W118" s="437">
        <v>1</v>
      </c>
      <c r="X118" s="437">
        <v>0</v>
      </c>
      <c r="Y118" s="439">
        <v>0</v>
      </c>
      <c r="Z118" s="439">
        <v>0.7142857142857143</v>
      </c>
      <c r="AA118" s="439">
        <v>0.2857142857142857</v>
      </c>
      <c r="AB118" s="439">
        <v>0</v>
      </c>
      <c r="AC118" s="439">
        <v>0</v>
      </c>
      <c r="AD118" s="439">
        <v>1</v>
      </c>
      <c r="AE118" s="439" t="s">
        <v>195</v>
      </c>
      <c r="AF118" s="439" t="s">
        <v>195</v>
      </c>
      <c r="AG118" s="439" t="s">
        <v>195</v>
      </c>
    </row>
    <row r="119" spans="4:33" x14ac:dyDescent="0.35">
      <c r="D119" s="826" t="s">
        <v>265</v>
      </c>
      <c r="E119" s="826"/>
      <c r="F119" s="21" t="s">
        <v>18</v>
      </c>
      <c r="G119" s="437">
        <v>0</v>
      </c>
      <c r="H119" s="437">
        <v>0</v>
      </c>
      <c r="I119" s="437">
        <v>0.24</v>
      </c>
      <c r="J119" s="437">
        <v>0.51</v>
      </c>
      <c r="K119" s="437">
        <v>0.19</v>
      </c>
      <c r="L119" s="437">
        <v>0.06</v>
      </c>
      <c r="M119" s="437">
        <v>0</v>
      </c>
      <c r="N119" s="437">
        <v>0</v>
      </c>
      <c r="O119" s="437">
        <v>0</v>
      </c>
      <c r="P119" s="437">
        <v>0.5</v>
      </c>
      <c r="Q119" s="437">
        <v>0.5</v>
      </c>
      <c r="R119" s="437">
        <v>0</v>
      </c>
      <c r="S119" s="439">
        <v>0</v>
      </c>
      <c r="T119" s="439">
        <v>0.69740000000000002</v>
      </c>
      <c r="U119" s="439">
        <v>0.30259999999999998</v>
      </c>
      <c r="V119" s="437">
        <v>0</v>
      </c>
      <c r="W119" s="437">
        <v>0.5</v>
      </c>
      <c r="X119" s="437">
        <v>0.5</v>
      </c>
      <c r="Y119" s="439">
        <v>0</v>
      </c>
      <c r="Z119" s="439">
        <v>0.69047619047619047</v>
      </c>
      <c r="AA119" s="439">
        <v>0.30952380952380953</v>
      </c>
      <c r="AB119" s="439">
        <v>0</v>
      </c>
      <c r="AC119" s="439">
        <v>0.4</v>
      </c>
      <c r="AD119" s="439">
        <v>0.6</v>
      </c>
      <c r="AE119" s="439">
        <v>0</v>
      </c>
      <c r="AF119" s="439">
        <v>0</v>
      </c>
      <c r="AG119" s="439">
        <v>1</v>
      </c>
    </row>
    <row r="120" spans="4:33" x14ac:dyDescent="0.35">
      <c r="D120" s="826" t="s">
        <v>266</v>
      </c>
      <c r="E120" s="826"/>
      <c r="F120" s="21" t="s">
        <v>18</v>
      </c>
      <c r="G120" s="437">
        <v>0</v>
      </c>
      <c r="H120" s="437">
        <v>0</v>
      </c>
      <c r="I120" s="437">
        <v>0.5</v>
      </c>
      <c r="J120" s="437">
        <v>0.35</v>
      </c>
      <c r="K120" s="437">
        <v>0.13</v>
      </c>
      <c r="L120" s="437">
        <v>0.01</v>
      </c>
      <c r="M120" s="437">
        <v>0</v>
      </c>
      <c r="N120" s="437">
        <v>0</v>
      </c>
      <c r="O120" s="437">
        <v>0.23</v>
      </c>
      <c r="P120" s="437">
        <v>0.39</v>
      </c>
      <c r="Q120" s="437">
        <v>0.3</v>
      </c>
      <c r="R120" s="437">
        <v>0.08</v>
      </c>
      <c r="S120" s="439">
        <v>0</v>
      </c>
      <c r="T120" s="439">
        <v>0.85419999999999996</v>
      </c>
      <c r="U120" s="439">
        <v>0.14580000000000001</v>
      </c>
      <c r="V120" s="437">
        <v>0</v>
      </c>
      <c r="W120" s="437">
        <v>0.59</v>
      </c>
      <c r="X120" s="437">
        <v>0.41</v>
      </c>
      <c r="Y120" s="439">
        <v>0</v>
      </c>
      <c r="Z120" s="439">
        <v>0.88706365503080087</v>
      </c>
      <c r="AA120" s="439">
        <v>0.11293634496919917</v>
      </c>
      <c r="AB120" s="439">
        <v>0</v>
      </c>
      <c r="AC120" s="439">
        <v>0.60759493670886078</v>
      </c>
      <c r="AD120" s="439">
        <v>0.39240506329113922</v>
      </c>
      <c r="AE120" s="439">
        <v>0</v>
      </c>
      <c r="AF120" s="439">
        <v>0.77777777777777779</v>
      </c>
      <c r="AG120" s="439">
        <v>0.22222222222222221</v>
      </c>
    </row>
    <row r="121" spans="4:33" x14ac:dyDescent="0.35">
      <c r="D121" s="826" t="s">
        <v>1612</v>
      </c>
      <c r="E121" s="826"/>
      <c r="F121" s="21" t="s">
        <v>18</v>
      </c>
      <c r="G121" s="437">
        <v>0</v>
      </c>
      <c r="H121" s="437">
        <v>0.11</v>
      </c>
      <c r="I121" s="437">
        <v>0.6</v>
      </c>
      <c r="J121" s="437">
        <v>0.23</v>
      </c>
      <c r="K121" s="437">
        <v>0.05</v>
      </c>
      <c r="L121" s="437">
        <v>0.01</v>
      </c>
      <c r="M121" s="437">
        <v>0</v>
      </c>
      <c r="N121" s="437">
        <v>0.01</v>
      </c>
      <c r="O121" s="437">
        <v>0.39</v>
      </c>
      <c r="P121" s="437">
        <v>0.32</v>
      </c>
      <c r="Q121" s="437">
        <v>0.19</v>
      </c>
      <c r="R121" s="437">
        <v>0.09</v>
      </c>
      <c r="S121" s="439">
        <v>8.1699999999999995E-2</v>
      </c>
      <c r="T121" s="439">
        <v>0.84909999999999997</v>
      </c>
      <c r="U121" s="439">
        <v>6.9199999999999998E-2</v>
      </c>
      <c r="V121" s="437">
        <v>0.02</v>
      </c>
      <c r="W121" s="437">
        <v>0.72</v>
      </c>
      <c r="X121" s="437">
        <v>0.26</v>
      </c>
      <c r="Y121" s="439">
        <v>5.6497175141242938E-2</v>
      </c>
      <c r="Z121" s="439">
        <v>0.88079096045197736</v>
      </c>
      <c r="AA121" s="439">
        <v>6.2711864406779658E-2</v>
      </c>
      <c r="AB121" s="439">
        <v>0</v>
      </c>
      <c r="AC121" s="439">
        <v>0.78378378378378377</v>
      </c>
      <c r="AD121" s="439">
        <v>0.21621621621621623</v>
      </c>
      <c r="AE121" s="439">
        <v>0.05</v>
      </c>
      <c r="AF121" s="439">
        <v>0.95</v>
      </c>
      <c r="AG121" s="439">
        <v>0</v>
      </c>
    </row>
    <row r="122" spans="4:33" x14ac:dyDescent="0.35">
      <c r="D122" s="826" t="s">
        <v>267</v>
      </c>
      <c r="E122" s="826"/>
      <c r="F122" s="21" t="s">
        <v>18</v>
      </c>
      <c r="G122" s="437" t="s">
        <v>195</v>
      </c>
      <c r="H122" s="437" t="s">
        <v>195</v>
      </c>
      <c r="I122" s="437" t="s">
        <v>195</v>
      </c>
      <c r="J122" s="437" t="s">
        <v>195</v>
      </c>
      <c r="K122" s="437" t="s">
        <v>195</v>
      </c>
      <c r="L122" s="437" t="s">
        <v>195</v>
      </c>
      <c r="M122" s="437" t="s">
        <v>195</v>
      </c>
      <c r="N122" s="437" t="s">
        <v>195</v>
      </c>
      <c r="O122" s="437" t="s">
        <v>195</v>
      </c>
      <c r="P122" s="437" t="s">
        <v>195</v>
      </c>
      <c r="Q122" s="437" t="s">
        <v>195</v>
      </c>
      <c r="R122" s="437" t="s">
        <v>195</v>
      </c>
      <c r="S122" s="439" t="s">
        <v>195</v>
      </c>
      <c r="T122" s="439" t="s">
        <v>195</v>
      </c>
      <c r="U122" s="439" t="s">
        <v>195</v>
      </c>
      <c r="V122" s="437">
        <v>0</v>
      </c>
      <c r="W122" s="437">
        <v>0.52</v>
      </c>
      <c r="X122" s="437">
        <v>0.48</v>
      </c>
      <c r="Y122" s="439" t="s">
        <v>195</v>
      </c>
      <c r="Z122" s="439" t="s">
        <v>195</v>
      </c>
      <c r="AA122" s="439" t="s">
        <v>195</v>
      </c>
      <c r="AB122" s="439">
        <v>0</v>
      </c>
      <c r="AC122" s="439">
        <v>0.47826086956521741</v>
      </c>
      <c r="AD122" s="439">
        <v>0.52173913043478259</v>
      </c>
      <c r="AE122" s="439" t="s">
        <v>195</v>
      </c>
      <c r="AF122" s="439" t="s">
        <v>195</v>
      </c>
      <c r="AG122" s="439" t="s">
        <v>195</v>
      </c>
    </row>
    <row r="123" spans="4:33" x14ac:dyDescent="0.35">
      <c r="D123" s="826" t="s">
        <v>268</v>
      </c>
      <c r="E123" s="826"/>
      <c r="F123" s="21" t="s">
        <v>18</v>
      </c>
      <c r="G123" s="437">
        <v>0.01</v>
      </c>
      <c r="H123" s="437">
        <v>0.26</v>
      </c>
      <c r="I123" s="437">
        <v>0.35</v>
      </c>
      <c r="J123" s="437">
        <v>0.22</v>
      </c>
      <c r="K123" s="437">
        <v>0.12</v>
      </c>
      <c r="L123" s="437">
        <v>0.03</v>
      </c>
      <c r="M123" s="437">
        <v>0</v>
      </c>
      <c r="N123" s="437">
        <v>0.3</v>
      </c>
      <c r="O123" s="437">
        <v>0.39</v>
      </c>
      <c r="P123" s="437">
        <v>0.13</v>
      </c>
      <c r="Q123" s="437">
        <v>0.14000000000000001</v>
      </c>
      <c r="R123" s="437">
        <v>0.04</v>
      </c>
      <c r="S123" s="439">
        <v>0.31590000000000001</v>
      </c>
      <c r="T123" s="439">
        <v>0.60419999999999996</v>
      </c>
      <c r="U123" s="439">
        <v>7.9899999999999999E-2</v>
      </c>
      <c r="V123" s="437">
        <v>0.28000000000000003</v>
      </c>
      <c r="W123" s="437">
        <v>0.56999999999999995</v>
      </c>
      <c r="X123" s="437">
        <v>0.15</v>
      </c>
      <c r="Y123" s="439">
        <v>0.30655542312276518</v>
      </c>
      <c r="Z123" s="439">
        <v>0.63003575685339686</v>
      </c>
      <c r="AA123" s="439">
        <v>6.3408820023837908E-2</v>
      </c>
      <c r="AB123" s="439">
        <v>0.29577464788732394</v>
      </c>
      <c r="AC123" s="439">
        <v>0.5880281690140845</v>
      </c>
      <c r="AD123" s="439">
        <v>0.11619718309859155</v>
      </c>
      <c r="AE123" s="439">
        <v>0.30508474576271188</v>
      </c>
      <c r="AF123" s="439">
        <v>0.61016949152542377</v>
      </c>
      <c r="AG123" s="439">
        <v>8.4745762711864403E-2</v>
      </c>
    </row>
    <row r="124" spans="4:33" x14ac:dyDescent="0.35">
      <c r="D124" s="826" t="s">
        <v>1624</v>
      </c>
      <c r="E124" s="826"/>
      <c r="F124" s="21" t="s">
        <v>18</v>
      </c>
      <c r="G124" s="416" t="s">
        <v>195</v>
      </c>
      <c r="H124" s="416" t="s">
        <v>195</v>
      </c>
      <c r="I124" s="416" t="s">
        <v>195</v>
      </c>
      <c r="J124" s="416" t="s">
        <v>195</v>
      </c>
      <c r="K124" s="416" t="s">
        <v>195</v>
      </c>
      <c r="L124" s="416" t="s">
        <v>195</v>
      </c>
      <c r="M124" s="437">
        <v>0</v>
      </c>
      <c r="N124" s="437">
        <v>0.16</v>
      </c>
      <c r="O124" s="437">
        <v>0.4</v>
      </c>
      <c r="P124" s="437">
        <v>0.26</v>
      </c>
      <c r="Q124" s="437">
        <v>0.13</v>
      </c>
      <c r="R124" s="437">
        <v>0.05</v>
      </c>
      <c r="S124" s="439">
        <v>0.51359999999999995</v>
      </c>
      <c r="T124" s="439">
        <v>0.40479999999999999</v>
      </c>
      <c r="U124" s="439">
        <v>8.1600000000000006E-2</v>
      </c>
      <c r="V124" s="437">
        <v>0.11</v>
      </c>
      <c r="W124" s="437">
        <v>0.71</v>
      </c>
      <c r="X124" s="437">
        <v>0.18</v>
      </c>
      <c r="Y124" s="439">
        <v>0.45588235294117646</v>
      </c>
      <c r="Z124" s="439">
        <v>0.47058823529411764</v>
      </c>
      <c r="AA124" s="439">
        <v>7.3529411764705885E-2</v>
      </c>
      <c r="AB124" s="439">
        <v>0.15662650602409639</v>
      </c>
      <c r="AC124" s="439">
        <v>0.68072289156626509</v>
      </c>
      <c r="AD124" s="439">
        <v>0.16265060240963855</v>
      </c>
      <c r="AE124" s="439">
        <v>0</v>
      </c>
      <c r="AF124" s="439">
        <v>1</v>
      </c>
      <c r="AG124" s="439">
        <v>0</v>
      </c>
    </row>
    <row r="125" spans="4:33" x14ac:dyDescent="0.35">
      <c r="D125" s="826" t="s">
        <v>269</v>
      </c>
      <c r="E125" s="826"/>
      <c r="F125" s="21" t="s">
        <v>18</v>
      </c>
      <c r="G125" s="437">
        <v>0.01</v>
      </c>
      <c r="H125" s="437">
        <v>0.18</v>
      </c>
      <c r="I125" s="437">
        <v>0.31</v>
      </c>
      <c r="J125" s="437">
        <v>0.26</v>
      </c>
      <c r="K125" s="437">
        <v>0.17</v>
      </c>
      <c r="L125" s="437">
        <v>7.0000000000000007E-2</v>
      </c>
      <c r="M125" s="437">
        <v>0</v>
      </c>
      <c r="N125" s="437">
        <v>0.22</v>
      </c>
      <c r="O125" s="437">
        <v>0.45</v>
      </c>
      <c r="P125" s="437">
        <v>0.21</v>
      </c>
      <c r="Q125" s="437">
        <v>0.1</v>
      </c>
      <c r="R125" s="437">
        <v>0.02</v>
      </c>
      <c r="S125" s="439">
        <v>0.2001</v>
      </c>
      <c r="T125" s="439">
        <v>0.56589999999999996</v>
      </c>
      <c r="U125" s="439">
        <v>0.23400000000000001</v>
      </c>
      <c r="V125" s="437">
        <v>0.18</v>
      </c>
      <c r="W125" s="437">
        <v>0.69</v>
      </c>
      <c r="X125" s="437">
        <v>0.13</v>
      </c>
      <c r="Y125" s="439">
        <v>0.17933800789981322</v>
      </c>
      <c r="Z125" s="439">
        <v>0.58290210967880218</v>
      </c>
      <c r="AA125" s="439">
        <v>0.2377598824213846</v>
      </c>
      <c r="AB125" s="439">
        <v>0.181360201511335</v>
      </c>
      <c r="AC125" s="439">
        <v>0.68513853904282118</v>
      </c>
      <c r="AD125" s="439">
        <v>0.13350125944584382</v>
      </c>
      <c r="AE125" s="439">
        <v>0.33333333333333331</v>
      </c>
      <c r="AF125" s="439">
        <v>0.55555555555555558</v>
      </c>
      <c r="AG125" s="439">
        <v>0.1111111111111111</v>
      </c>
    </row>
    <row r="126" spans="4:33" x14ac:dyDescent="0.35">
      <c r="D126" s="830" t="s">
        <v>270</v>
      </c>
      <c r="E126" s="830"/>
      <c r="F126" s="21" t="s">
        <v>18</v>
      </c>
      <c r="G126" s="437">
        <v>0</v>
      </c>
      <c r="H126" s="437">
        <v>1</v>
      </c>
      <c r="I126" s="437">
        <v>0</v>
      </c>
      <c r="J126" s="437">
        <v>0</v>
      </c>
      <c r="K126" s="437">
        <v>0</v>
      </c>
      <c r="L126" s="437">
        <v>0</v>
      </c>
      <c r="M126" s="437">
        <v>0</v>
      </c>
      <c r="N126" s="416">
        <v>100</v>
      </c>
      <c r="O126" s="437">
        <v>0</v>
      </c>
      <c r="P126" s="437">
        <v>0</v>
      </c>
      <c r="Q126" s="437">
        <v>0</v>
      </c>
      <c r="R126" s="437">
        <v>0</v>
      </c>
      <c r="S126" s="439">
        <v>0.81820000000000004</v>
      </c>
      <c r="T126" s="439">
        <v>0.18179999999999999</v>
      </c>
      <c r="U126" s="439">
        <v>0</v>
      </c>
      <c r="V126" s="437">
        <v>1</v>
      </c>
      <c r="W126" s="437">
        <v>0</v>
      </c>
      <c r="X126" s="437">
        <v>0</v>
      </c>
      <c r="Y126" s="439">
        <v>1</v>
      </c>
      <c r="Z126" s="439">
        <v>0</v>
      </c>
      <c r="AA126" s="439">
        <v>0</v>
      </c>
      <c r="AB126" s="439">
        <v>1</v>
      </c>
      <c r="AC126" s="439">
        <v>0</v>
      </c>
      <c r="AD126" s="439">
        <v>0</v>
      </c>
      <c r="AE126" s="439">
        <v>1</v>
      </c>
      <c r="AF126" s="439">
        <v>0</v>
      </c>
      <c r="AG126" s="439">
        <v>0</v>
      </c>
    </row>
    <row r="127" spans="4:33" x14ac:dyDescent="0.35">
      <c r="D127" s="826" t="s">
        <v>271</v>
      </c>
      <c r="E127" s="826"/>
      <c r="F127" s="21" t="s">
        <v>18</v>
      </c>
      <c r="G127" s="437">
        <v>0.79</v>
      </c>
      <c r="H127" s="437">
        <v>0.21</v>
      </c>
      <c r="I127" s="437">
        <v>0</v>
      </c>
      <c r="J127" s="437">
        <v>0</v>
      </c>
      <c r="K127" s="437">
        <v>0</v>
      </c>
      <c r="L127" s="437">
        <v>0</v>
      </c>
      <c r="M127" s="437">
        <v>0</v>
      </c>
      <c r="N127" s="437">
        <v>0</v>
      </c>
      <c r="O127" s="437">
        <v>0</v>
      </c>
      <c r="P127" s="437">
        <v>0</v>
      </c>
      <c r="Q127" s="437">
        <v>0</v>
      </c>
      <c r="R127" s="437">
        <v>0</v>
      </c>
      <c r="S127" s="439" t="s">
        <v>195</v>
      </c>
      <c r="T127" s="439" t="s">
        <v>195</v>
      </c>
      <c r="U127" s="439" t="s">
        <v>195</v>
      </c>
      <c r="V127" s="437" t="s">
        <v>195</v>
      </c>
      <c r="W127" s="437" t="s">
        <v>195</v>
      </c>
      <c r="X127" s="437" t="s">
        <v>195</v>
      </c>
      <c r="Y127" s="439" t="s">
        <v>195</v>
      </c>
      <c r="Z127" s="439" t="s">
        <v>195</v>
      </c>
      <c r="AA127" s="439" t="s">
        <v>195</v>
      </c>
      <c r="AB127" s="439">
        <v>1</v>
      </c>
      <c r="AC127" s="439">
        <v>0</v>
      </c>
      <c r="AD127" s="439">
        <v>0</v>
      </c>
      <c r="AE127" s="439">
        <v>1</v>
      </c>
      <c r="AF127" s="439">
        <v>0</v>
      </c>
      <c r="AG127" s="439">
        <v>0</v>
      </c>
    </row>
    <row r="128" spans="4:33" x14ac:dyDescent="0.35">
      <c r="D128" s="832" t="s">
        <v>272</v>
      </c>
      <c r="E128" s="832"/>
      <c r="F128" s="502" t="s">
        <v>18</v>
      </c>
      <c r="G128" s="503">
        <v>0.03</v>
      </c>
      <c r="H128" s="503">
        <v>0.22</v>
      </c>
      <c r="I128" s="503">
        <v>0.33</v>
      </c>
      <c r="J128" s="503">
        <v>0.23</v>
      </c>
      <c r="K128" s="503">
        <v>0.13</v>
      </c>
      <c r="L128" s="503">
        <v>0.05</v>
      </c>
      <c r="M128" s="503">
        <v>0</v>
      </c>
      <c r="N128" s="503">
        <v>0.19</v>
      </c>
      <c r="O128" s="503">
        <v>0.4</v>
      </c>
      <c r="P128" s="503">
        <v>0.23</v>
      </c>
      <c r="Q128" s="503">
        <v>0.14000000000000001</v>
      </c>
      <c r="R128" s="503">
        <v>0.04</v>
      </c>
      <c r="S128" s="507">
        <v>0.22</v>
      </c>
      <c r="T128" s="507">
        <v>0.59</v>
      </c>
      <c r="U128" s="507">
        <v>0.19</v>
      </c>
      <c r="V128" s="503">
        <v>0.16</v>
      </c>
      <c r="W128" s="503">
        <v>0.66</v>
      </c>
      <c r="X128" s="503">
        <v>0.18</v>
      </c>
      <c r="Y128" s="508">
        <v>0.19826027240471558</v>
      </c>
      <c r="Z128" s="508">
        <v>0.60686734577085955</v>
      </c>
      <c r="AA128" s="508">
        <v>0.19487238182442487</v>
      </c>
      <c r="AB128" s="508">
        <v>0.17680000000000001</v>
      </c>
      <c r="AC128" s="508">
        <v>0.65200000000000002</v>
      </c>
      <c r="AD128" s="508">
        <v>0.17119999999999999</v>
      </c>
      <c r="AE128" s="508">
        <v>0.26666666666666666</v>
      </c>
      <c r="AF128" s="508">
        <v>0.64444444444444449</v>
      </c>
      <c r="AG128" s="508">
        <v>8.8888888888888892E-2</v>
      </c>
    </row>
    <row r="129" spans="4:31" x14ac:dyDescent="0.35">
      <c r="D129" s="140"/>
      <c r="E129" s="140"/>
      <c r="F129" s="140"/>
      <c r="G129" s="146"/>
      <c r="H129" s="204"/>
      <c r="I129" s="204"/>
      <c r="J129" s="204"/>
      <c r="K129" s="204"/>
      <c r="L129" s="204"/>
      <c r="M129" s="204"/>
      <c r="N129" s="204"/>
      <c r="O129" s="204"/>
      <c r="P129" s="204"/>
      <c r="Q129" s="204"/>
      <c r="R129" s="204"/>
      <c r="S129" s="204"/>
      <c r="T129" s="205"/>
      <c r="U129" s="205"/>
      <c r="V129" s="205"/>
      <c r="W129" s="204"/>
      <c r="X129" s="204"/>
      <c r="Y129" s="204"/>
      <c r="Z129" s="206"/>
      <c r="AA129" s="206"/>
      <c r="AB129" s="206"/>
      <c r="AC129" s="206"/>
      <c r="AD129" s="206"/>
      <c r="AE129" s="206"/>
    </row>
    <row r="130" spans="4:31" x14ac:dyDescent="0.35">
      <c r="D130" s="200"/>
      <c r="E130" s="200"/>
      <c r="F130" s="200"/>
      <c r="G130" s="200"/>
      <c r="H130" s="200"/>
      <c r="I130" s="200"/>
      <c r="J130" s="200"/>
      <c r="K130" s="200"/>
      <c r="L130" s="200"/>
      <c r="M130" s="200"/>
      <c r="N130" s="200"/>
      <c r="O130" s="200"/>
      <c r="P130" s="200"/>
      <c r="Q130" s="200"/>
      <c r="R130" s="200"/>
      <c r="S130" s="200"/>
      <c r="T130" s="140"/>
      <c r="U130" s="140"/>
      <c r="V130" s="140"/>
      <c r="W130" s="140"/>
      <c r="X130" s="140"/>
      <c r="Y130" s="140"/>
    </row>
    <row r="131" spans="4:31" s="41" customFormat="1" ht="19.5" customHeight="1" x14ac:dyDescent="0.35">
      <c r="D131" s="85"/>
      <c r="E131" s="85"/>
      <c r="F131" s="85"/>
      <c r="G131" s="85"/>
      <c r="H131" s="85"/>
      <c r="I131" s="85"/>
      <c r="J131" s="85"/>
      <c r="K131" s="85"/>
      <c r="L131" s="85"/>
      <c r="M131" s="85"/>
      <c r="N131" s="85"/>
      <c r="O131" s="85"/>
      <c r="P131" s="85"/>
      <c r="Q131" s="85"/>
      <c r="R131" s="175"/>
      <c r="S131" s="175"/>
      <c r="T131" s="175"/>
      <c r="U131" s="175"/>
      <c r="V131" s="175"/>
      <c r="W131" s="175"/>
      <c r="X131" s="175"/>
      <c r="Y131" s="175"/>
    </row>
    <row r="132" spans="4:31" s="41" customFormat="1" ht="52.25" customHeight="1" x14ac:dyDescent="0.35">
      <c r="D132" s="777"/>
      <c r="E132" s="777"/>
      <c r="F132" s="777"/>
      <c r="G132" s="777"/>
      <c r="H132" s="777"/>
      <c r="I132" s="777"/>
      <c r="J132" s="777"/>
      <c r="K132" s="777"/>
      <c r="L132" s="777"/>
      <c r="M132" s="777"/>
      <c r="N132" s="777"/>
      <c r="O132" s="777"/>
      <c r="P132" s="412"/>
      <c r="Q132" s="412"/>
      <c r="R132" s="412"/>
      <c r="S132" s="191"/>
      <c r="T132" s="191"/>
      <c r="U132" s="191"/>
      <c r="V132" s="191"/>
      <c r="W132" s="191"/>
      <c r="X132" s="191"/>
      <c r="Y132" s="191"/>
    </row>
    <row r="133" spans="4:31" s="41" customFormat="1" ht="13" x14ac:dyDescent="0.35"/>
    <row r="134" spans="4:31" x14ac:dyDescent="0.35">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row>
    <row r="135" spans="4:31" ht="15.75" customHeight="1" x14ac:dyDescent="0.35">
      <c r="D135" s="115" t="s">
        <v>995</v>
      </c>
      <c r="E135" s="110"/>
      <c r="F135" s="110"/>
      <c r="G135" s="110"/>
      <c r="H135" s="110"/>
      <c r="I135" s="110"/>
      <c r="J135" s="110"/>
      <c r="K135" s="110"/>
      <c r="L135" s="110"/>
      <c r="M135" s="110"/>
      <c r="N135" s="110"/>
      <c r="O135" s="110"/>
      <c r="P135" s="110"/>
      <c r="Q135" s="110"/>
      <c r="R135" s="110"/>
      <c r="S135" s="110"/>
      <c r="T135" s="110"/>
      <c r="U135" s="110"/>
      <c r="V135" s="110"/>
      <c r="W135" s="110"/>
      <c r="X135" s="110"/>
    </row>
    <row r="136" spans="4:31" x14ac:dyDescent="0.35">
      <c r="D136" s="834"/>
      <c r="E136" s="834"/>
      <c r="F136" s="744" t="s">
        <v>218</v>
      </c>
      <c r="G136" s="745" t="s">
        <v>196</v>
      </c>
      <c r="H136" s="745"/>
      <c r="I136" s="745"/>
      <c r="J136" s="745"/>
      <c r="K136" s="745"/>
      <c r="L136" s="745"/>
      <c r="M136" s="745" t="s">
        <v>197</v>
      </c>
      <c r="N136" s="745"/>
      <c r="O136" s="745"/>
      <c r="P136" s="745"/>
      <c r="Q136" s="745"/>
      <c r="R136" s="745"/>
      <c r="S136" s="745" t="s">
        <v>211</v>
      </c>
      <c r="T136" s="745"/>
      <c r="U136" s="745"/>
      <c r="V136" s="745"/>
      <c r="W136" s="745"/>
      <c r="X136" s="745"/>
    </row>
    <row r="137" spans="4:31" ht="26" x14ac:dyDescent="0.35">
      <c r="D137" s="834"/>
      <c r="E137" s="834"/>
      <c r="F137" s="744"/>
      <c r="G137" s="96" t="s">
        <v>282</v>
      </c>
      <c r="H137" s="96" t="s">
        <v>283</v>
      </c>
      <c r="I137" s="96" t="s">
        <v>284</v>
      </c>
      <c r="J137" s="96" t="s">
        <v>285</v>
      </c>
      <c r="K137" s="96" t="s">
        <v>286</v>
      </c>
      <c r="L137" s="96" t="s">
        <v>287</v>
      </c>
      <c r="M137" s="96" t="s">
        <v>282</v>
      </c>
      <c r="N137" s="96" t="s">
        <v>283</v>
      </c>
      <c r="O137" s="96" t="s">
        <v>284</v>
      </c>
      <c r="P137" s="96" t="s">
        <v>285</v>
      </c>
      <c r="Q137" s="96" t="s">
        <v>286</v>
      </c>
      <c r="R137" s="96" t="s">
        <v>287</v>
      </c>
      <c r="S137" s="96" t="s">
        <v>282</v>
      </c>
      <c r="T137" s="96" t="s">
        <v>283</v>
      </c>
      <c r="U137" s="96" t="s">
        <v>284</v>
      </c>
      <c r="V137" s="96" t="s">
        <v>285</v>
      </c>
      <c r="W137" s="96" t="s">
        <v>286</v>
      </c>
      <c r="X137" s="96" t="s">
        <v>287</v>
      </c>
    </row>
    <row r="138" spans="4:31" ht="27.75" customHeight="1" x14ac:dyDescent="0.35">
      <c r="D138" s="833" t="s">
        <v>264</v>
      </c>
      <c r="E138" s="833"/>
      <c r="F138" s="21" t="s">
        <v>18</v>
      </c>
      <c r="G138" s="509">
        <v>0</v>
      </c>
      <c r="H138" s="509">
        <v>1</v>
      </c>
      <c r="I138" s="509">
        <v>0</v>
      </c>
      <c r="J138" s="509">
        <v>0</v>
      </c>
      <c r="K138" s="509">
        <v>0</v>
      </c>
      <c r="L138" s="509">
        <v>0</v>
      </c>
      <c r="M138" s="509">
        <v>0</v>
      </c>
      <c r="N138" s="510">
        <v>1</v>
      </c>
      <c r="O138" s="509">
        <v>0</v>
      </c>
      <c r="P138" s="509">
        <v>0</v>
      </c>
      <c r="Q138" s="509">
        <v>0</v>
      </c>
      <c r="R138" s="509">
        <v>0</v>
      </c>
      <c r="S138" s="509">
        <v>0</v>
      </c>
      <c r="T138" s="509">
        <v>1</v>
      </c>
      <c r="U138" s="509">
        <v>0</v>
      </c>
      <c r="V138" s="509">
        <v>0</v>
      </c>
      <c r="W138" s="509">
        <v>0</v>
      </c>
      <c r="X138" s="509">
        <v>0</v>
      </c>
    </row>
    <row r="139" spans="4:31" x14ac:dyDescent="0.35">
      <c r="D139" s="833" t="s">
        <v>1623</v>
      </c>
      <c r="E139" s="833"/>
      <c r="F139" s="21" t="s">
        <v>18</v>
      </c>
      <c r="G139" s="509">
        <v>0</v>
      </c>
      <c r="H139" s="509">
        <v>1</v>
      </c>
      <c r="I139" s="509">
        <v>0</v>
      </c>
      <c r="J139" s="509">
        <v>0</v>
      </c>
      <c r="K139" s="509">
        <v>0</v>
      </c>
      <c r="L139" s="509">
        <v>0</v>
      </c>
      <c r="M139" s="509">
        <v>0</v>
      </c>
      <c r="N139" s="510">
        <v>1</v>
      </c>
      <c r="O139" s="509">
        <v>0</v>
      </c>
      <c r="P139" s="509">
        <v>0</v>
      </c>
      <c r="Q139" s="509">
        <v>0</v>
      </c>
      <c r="R139" s="509">
        <v>0</v>
      </c>
      <c r="S139" s="509">
        <v>0</v>
      </c>
      <c r="T139" s="509">
        <v>1</v>
      </c>
      <c r="U139" s="509">
        <v>0</v>
      </c>
      <c r="V139" s="509">
        <v>0</v>
      </c>
      <c r="W139" s="509">
        <v>0</v>
      </c>
      <c r="X139" s="509">
        <v>0</v>
      </c>
    </row>
    <row r="140" spans="4:31" x14ac:dyDescent="0.35">
      <c r="D140" s="833" t="s">
        <v>265</v>
      </c>
      <c r="E140" s="833"/>
      <c r="F140" s="21" t="s">
        <v>18</v>
      </c>
      <c r="G140" s="509">
        <v>0.02</v>
      </c>
      <c r="H140" s="509">
        <v>0.92</v>
      </c>
      <c r="I140" s="509">
        <v>0.02</v>
      </c>
      <c r="J140" s="509">
        <v>0.05</v>
      </c>
      <c r="K140" s="509">
        <v>0</v>
      </c>
      <c r="L140" s="509">
        <v>0</v>
      </c>
      <c r="M140" s="510">
        <v>2.63E-2</v>
      </c>
      <c r="N140" s="510">
        <v>0.88160000000000005</v>
      </c>
      <c r="O140" s="510">
        <v>1.32E-2</v>
      </c>
      <c r="P140" s="510">
        <v>3.95E-2</v>
      </c>
      <c r="Q140" s="510">
        <v>0</v>
      </c>
      <c r="R140" s="510">
        <v>3.9399999999999998E-2</v>
      </c>
      <c r="S140" s="509">
        <v>3.5714285714285712E-2</v>
      </c>
      <c r="T140" s="509">
        <v>0.8571428571428571</v>
      </c>
      <c r="U140" s="509">
        <v>1.1904761904761904E-2</v>
      </c>
      <c r="V140" s="509">
        <v>4.7619047619047616E-2</v>
      </c>
      <c r="W140" s="509">
        <v>1.1904761904761904E-2</v>
      </c>
      <c r="X140" s="509">
        <v>3.5714285714285712E-2</v>
      </c>
    </row>
    <row r="141" spans="4:31" x14ac:dyDescent="0.35">
      <c r="D141" s="833" t="s">
        <v>266</v>
      </c>
      <c r="E141" s="833"/>
      <c r="F141" s="21" t="s">
        <v>18</v>
      </c>
      <c r="G141" s="509">
        <v>0.02</v>
      </c>
      <c r="H141" s="509">
        <v>0.87</v>
      </c>
      <c r="I141" s="509">
        <v>0</v>
      </c>
      <c r="J141" s="509">
        <v>0.11</v>
      </c>
      <c r="K141" s="509">
        <v>0</v>
      </c>
      <c r="L141" s="509">
        <v>0</v>
      </c>
      <c r="M141" s="510">
        <v>1.46E-2</v>
      </c>
      <c r="N141" s="510">
        <v>0.85419999999999996</v>
      </c>
      <c r="O141" s="509">
        <v>0</v>
      </c>
      <c r="P141" s="510">
        <v>0.1042</v>
      </c>
      <c r="Q141" s="510">
        <v>1.04E-2</v>
      </c>
      <c r="R141" s="510">
        <v>1.66E-2</v>
      </c>
      <c r="S141" s="509">
        <v>1.8480492813141684E-2</v>
      </c>
      <c r="T141" s="509">
        <v>0.83162217659137572</v>
      </c>
      <c r="U141" s="509">
        <v>0</v>
      </c>
      <c r="V141" s="509">
        <v>0.10677618069815195</v>
      </c>
      <c r="W141" s="509">
        <v>1.2320328542094456E-2</v>
      </c>
      <c r="X141" s="509">
        <v>3.0800821355236138E-2</v>
      </c>
    </row>
    <row r="142" spans="4:31" ht="14.5" customHeight="1" x14ac:dyDescent="0.35">
      <c r="D142" s="833" t="s">
        <v>1625</v>
      </c>
      <c r="E142" s="833"/>
      <c r="F142" s="21" t="s">
        <v>18</v>
      </c>
      <c r="G142" s="509">
        <v>0.01</v>
      </c>
      <c r="H142" s="509">
        <v>0.81</v>
      </c>
      <c r="I142" s="509">
        <v>0</v>
      </c>
      <c r="J142" s="509">
        <v>0.15</v>
      </c>
      <c r="K142" s="509">
        <v>0.01</v>
      </c>
      <c r="L142" s="509">
        <v>0</v>
      </c>
      <c r="M142" s="510">
        <v>1.43E-2</v>
      </c>
      <c r="N142" s="510">
        <v>0.79369999999999996</v>
      </c>
      <c r="O142" s="509">
        <v>0</v>
      </c>
      <c r="P142" s="510">
        <v>0.15740000000000001</v>
      </c>
      <c r="Q142" s="510">
        <v>1.7899999999999999E-2</v>
      </c>
      <c r="R142" s="510">
        <v>1.49E-2</v>
      </c>
      <c r="S142" s="509">
        <v>1.6384180790960452E-2</v>
      </c>
      <c r="T142" s="509">
        <v>0.79039548022598871</v>
      </c>
      <c r="U142" s="509">
        <v>1.6949152542372881E-3</v>
      </c>
      <c r="V142" s="509">
        <v>0.15254237288135594</v>
      </c>
      <c r="W142" s="509">
        <v>2.3163841807909605E-2</v>
      </c>
      <c r="X142" s="509">
        <v>1.5819209039548022E-2</v>
      </c>
    </row>
    <row r="143" spans="4:31" x14ac:dyDescent="0.35">
      <c r="D143" s="833" t="s">
        <v>268</v>
      </c>
      <c r="E143" s="833"/>
      <c r="F143" s="21" t="s">
        <v>18</v>
      </c>
      <c r="G143" s="509">
        <v>0</v>
      </c>
      <c r="H143" s="509">
        <v>0.56999999999999995</v>
      </c>
      <c r="I143" s="509">
        <v>0</v>
      </c>
      <c r="J143" s="509">
        <v>0.36</v>
      </c>
      <c r="K143" s="509">
        <v>0.06</v>
      </c>
      <c r="L143" s="509">
        <v>0</v>
      </c>
      <c r="M143" s="510">
        <v>8.8999999999999999E-3</v>
      </c>
      <c r="N143" s="510">
        <v>0.62090000000000001</v>
      </c>
      <c r="O143" s="509">
        <v>0</v>
      </c>
      <c r="P143" s="510">
        <v>0.25359999999999999</v>
      </c>
      <c r="Q143" s="510">
        <v>5.16E-2</v>
      </c>
      <c r="R143" s="510">
        <v>6.4000000000000001E-2</v>
      </c>
      <c r="S143" s="509">
        <v>1.1442193087008343E-2</v>
      </c>
      <c r="T143" s="509">
        <v>0.64934445768772353</v>
      </c>
      <c r="U143" s="509">
        <v>9.5351609058402862E-4</v>
      </c>
      <c r="V143" s="509">
        <v>0.26626936829559</v>
      </c>
      <c r="W143" s="509">
        <v>5.8164481525625748E-2</v>
      </c>
      <c r="X143" s="509">
        <v>1.3825983313468414E-2</v>
      </c>
    </row>
    <row r="144" spans="4:31" ht="14.5" customHeight="1" x14ac:dyDescent="0.35">
      <c r="D144" s="833" t="s">
        <v>1626</v>
      </c>
      <c r="E144" s="833"/>
      <c r="F144" s="21" t="s">
        <v>18</v>
      </c>
      <c r="G144" s="509" t="s">
        <v>195</v>
      </c>
      <c r="H144" s="509" t="s">
        <v>195</v>
      </c>
      <c r="I144" s="509" t="s">
        <v>195</v>
      </c>
      <c r="J144" s="509" t="s">
        <v>195</v>
      </c>
      <c r="K144" s="509" t="s">
        <v>195</v>
      </c>
      <c r="L144" s="509" t="s">
        <v>195</v>
      </c>
      <c r="M144" s="510">
        <v>2.3800000000000002E-2</v>
      </c>
      <c r="N144" s="510">
        <v>0.66669999999999996</v>
      </c>
      <c r="O144" s="509">
        <v>0</v>
      </c>
      <c r="P144" s="510">
        <v>0.25509999999999999</v>
      </c>
      <c r="Q144" s="510">
        <v>4.7600000000000003E-2</v>
      </c>
      <c r="R144" s="510">
        <v>3.3999999999999998E-3</v>
      </c>
      <c r="S144" s="509">
        <v>2.2058823529411766E-2</v>
      </c>
      <c r="T144" s="509">
        <v>0.63602941176470584</v>
      </c>
      <c r="U144" s="509">
        <v>3.6764705882352941E-3</v>
      </c>
      <c r="V144" s="509">
        <v>0.26838235294117646</v>
      </c>
      <c r="W144" s="509">
        <v>6.25E-2</v>
      </c>
      <c r="X144" s="509">
        <v>7.3529411764705881E-3</v>
      </c>
    </row>
    <row r="145" spans="4:25" x14ac:dyDescent="0.35">
      <c r="D145" s="833" t="s">
        <v>269</v>
      </c>
      <c r="E145" s="833"/>
      <c r="F145" s="21" t="s">
        <v>18</v>
      </c>
      <c r="G145" s="509">
        <v>0</v>
      </c>
      <c r="H145" s="509">
        <v>0.42</v>
      </c>
      <c r="I145" s="509">
        <v>0</v>
      </c>
      <c r="J145" s="509">
        <v>0.5</v>
      </c>
      <c r="K145" s="509">
        <v>7.0000000000000007E-2</v>
      </c>
      <c r="L145" s="509">
        <v>1</v>
      </c>
      <c r="M145" s="510">
        <v>2.0999999999999999E-3</v>
      </c>
      <c r="N145" s="510">
        <v>0.42920000000000003</v>
      </c>
      <c r="O145" s="510">
        <v>6.1000000000000004E-3</v>
      </c>
      <c r="P145" s="510">
        <v>0.45079999999999998</v>
      </c>
      <c r="Q145" s="510">
        <v>6.4799999999999996E-2</v>
      </c>
      <c r="R145" s="510">
        <v>4.7E-2</v>
      </c>
      <c r="S145" s="509">
        <v>2.6332710738234482E-3</v>
      </c>
      <c r="T145" s="509">
        <v>0.4216908049848434</v>
      </c>
      <c r="U145" s="509">
        <v>6.5831776845586207E-3</v>
      </c>
      <c r="V145" s="509">
        <v>0.43347928595486696</v>
      </c>
      <c r="W145" s="509">
        <v>6.9720444594139439E-2</v>
      </c>
      <c r="X145" s="509">
        <v>6.5893015707768149E-2</v>
      </c>
    </row>
    <row r="146" spans="4:25" x14ac:dyDescent="0.35">
      <c r="D146" s="835" t="s">
        <v>270</v>
      </c>
      <c r="E146" s="835"/>
      <c r="F146" s="21" t="s">
        <v>18</v>
      </c>
      <c r="G146" s="509">
        <v>0</v>
      </c>
      <c r="H146" s="509">
        <v>0.71</v>
      </c>
      <c r="I146" s="509">
        <v>0</v>
      </c>
      <c r="J146" s="509">
        <v>0.18</v>
      </c>
      <c r="K146" s="509">
        <v>0.12</v>
      </c>
      <c r="L146" s="509">
        <v>0</v>
      </c>
      <c r="M146" s="510">
        <v>0</v>
      </c>
      <c r="N146" s="510">
        <v>0.54549999999999998</v>
      </c>
      <c r="O146" s="509">
        <v>0</v>
      </c>
      <c r="P146" s="510">
        <v>0.36359999999999998</v>
      </c>
      <c r="Q146" s="510">
        <v>9.0899999999999998E-4</v>
      </c>
      <c r="R146" s="509">
        <v>0</v>
      </c>
      <c r="S146" s="509">
        <v>0.125</v>
      </c>
      <c r="T146" s="509">
        <v>0.625</v>
      </c>
      <c r="U146" s="509">
        <v>0</v>
      </c>
      <c r="V146" s="509">
        <v>0.25</v>
      </c>
      <c r="W146" s="509">
        <v>0</v>
      </c>
      <c r="X146" s="509">
        <v>0</v>
      </c>
    </row>
    <row r="147" spans="4:25" x14ac:dyDescent="0.35">
      <c r="D147" s="833" t="s">
        <v>271</v>
      </c>
      <c r="E147" s="833"/>
      <c r="F147" s="21" t="s">
        <v>18</v>
      </c>
      <c r="G147" s="509">
        <v>0</v>
      </c>
      <c r="H147" s="509">
        <v>0.35</v>
      </c>
      <c r="I147" s="509">
        <v>0</v>
      </c>
      <c r="J147" s="509">
        <v>0.56000000000000005</v>
      </c>
      <c r="K147" s="509">
        <v>0.09</v>
      </c>
      <c r="L147" s="509">
        <v>0</v>
      </c>
      <c r="M147" s="509" t="s">
        <v>195</v>
      </c>
      <c r="N147" s="510" t="s">
        <v>195</v>
      </c>
      <c r="O147" s="509" t="s">
        <v>195</v>
      </c>
      <c r="P147" s="510" t="s">
        <v>195</v>
      </c>
      <c r="Q147" s="510" t="s">
        <v>195</v>
      </c>
      <c r="R147" s="509" t="s">
        <v>195</v>
      </c>
      <c r="S147" s="509" t="s">
        <v>195</v>
      </c>
      <c r="T147" s="509" t="s">
        <v>195</v>
      </c>
      <c r="U147" s="509" t="s">
        <v>195</v>
      </c>
      <c r="V147" s="509" t="s">
        <v>195</v>
      </c>
      <c r="W147" s="509" t="s">
        <v>195</v>
      </c>
      <c r="X147" s="509" t="s">
        <v>195</v>
      </c>
    </row>
    <row r="148" spans="4:25" x14ac:dyDescent="0.35">
      <c r="D148" s="511" t="s">
        <v>272</v>
      </c>
      <c r="E148" s="501"/>
      <c r="F148" s="502" t="s">
        <v>18</v>
      </c>
      <c r="G148" s="512">
        <v>0</v>
      </c>
      <c r="H148" s="512">
        <v>0.51</v>
      </c>
      <c r="I148" s="512">
        <v>0.01</v>
      </c>
      <c r="J148" s="512">
        <v>0.42</v>
      </c>
      <c r="K148" s="512">
        <v>0.06</v>
      </c>
      <c r="L148" s="512">
        <v>0</v>
      </c>
      <c r="M148" s="512">
        <v>0</v>
      </c>
      <c r="N148" s="512">
        <v>0.48899999999999999</v>
      </c>
      <c r="O148" s="512">
        <v>0</v>
      </c>
      <c r="P148" s="512">
        <v>0.39400000000000002</v>
      </c>
      <c r="Q148" s="512">
        <v>5.9499999999999997E-2</v>
      </c>
      <c r="R148" s="512">
        <v>4.8500000000000001E-2</v>
      </c>
      <c r="S148" s="512">
        <v>5.2649650909923316E-3</v>
      </c>
      <c r="T148" s="512">
        <v>0.48732974705276411</v>
      </c>
      <c r="U148" s="512">
        <v>5.219182785853268E-3</v>
      </c>
      <c r="V148" s="512">
        <v>0.38438823394757926</v>
      </c>
      <c r="W148" s="512">
        <v>6.4781961771775212E-2</v>
      </c>
      <c r="X148" s="512">
        <v>5.3015909351035825E-2</v>
      </c>
    </row>
    <row r="149" spans="4:25" x14ac:dyDescent="0.35">
      <c r="D149" s="200"/>
      <c r="E149" s="200"/>
      <c r="F149" s="200"/>
      <c r="G149" s="200"/>
      <c r="H149" s="200"/>
      <c r="I149" s="200"/>
      <c r="J149" s="200"/>
      <c r="K149" s="200"/>
      <c r="L149" s="200"/>
      <c r="M149" s="200"/>
      <c r="N149" s="200"/>
      <c r="O149" s="200"/>
      <c r="P149" s="200"/>
      <c r="Q149" s="200"/>
      <c r="R149" s="200"/>
      <c r="S149" s="200"/>
      <c r="T149" s="140"/>
      <c r="U149" s="140"/>
      <c r="V149" s="140"/>
      <c r="W149" s="140"/>
      <c r="X149" s="140"/>
      <c r="Y149" s="140"/>
    </row>
    <row r="150" spans="4:25" x14ac:dyDescent="0.35">
      <c r="D150" s="200"/>
      <c r="E150" s="200"/>
      <c r="F150" s="200"/>
      <c r="G150" s="200"/>
      <c r="H150" s="200"/>
      <c r="I150" s="200"/>
      <c r="J150" s="200"/>
      <c r="K150" s="200"/>
      <c r="L150" s="200"/>
      <c r="M150" s="200"/>
      <c r="N150" s="200"/>
      <c r="O150" s="200"/>
      <c r="P150" s="200"/>
      <c r="Q150" s="200"/>
      <c r="R150" s="200"/>
      <c r="S150" s="200"/>
      <c r="T150" s="140"/>
      <c r="U150" s="140"/>
      <c r="V150" s="140"/>
      <c r="W150" s="140"/>
      <c r="X150" s="140"/>
      <c r="Y150" s="140"/>
    </row>
    <row r="151" spans="4:25" s="41" customFormat="1" ht="19.5" customHeight="1" x14ac:dyDescent="0.35">
      <c r="D151" s="85"/>
      <c r="E151" s="85"/>
      <c r="F151" s="85"/>
      <c r="G151" s="85"/>
      <c r="H151" s="85"/>
      <c r="I151" s="85"/>
      <c r="J151" s="85"/>
      <c r="K151" s="85"/>
      <c r="L151" s="85"/>
      <c r="M151" s="85"/>
      <c r="N151" s="85"/>
      <c r="O151" s="85"/>
      <c r="P151" s="85"/>
      <c r="Q151" s="85"/>
      <c r="R151" s="175"/>
      <c r="S151" s="175"/>
      <c r="T151" s="175"/>
      <c r="U151" s="175"/>
      <c r="V151" s="175"/>
      <c r="W151" s="175"/>
      <c r="X151" s="175"/>
      <c r="Y151" s="175"/>
    </row>
    <row r="152" spans="4:25" s="41" customFormat="1" ht="29.5" customHeight="1" x14ac:dyDescent="0.35">
      <c r="D152" s="777"/>
      <c r="E152" s="777"/>
      <c r="F152" s="777"/>
      <c r="G152" s="777"/>
      <c r="H152" s="777"/>
      <c r="I152" s="777"/>
      <c r="J152" s="777"/>
      <c r="K152" s="777"/>
      <c r="L152" s="777"/>
      <c r="M152" s="777"/>
      <c r="N152" s="777"/>
      <c r="O152" s="777"/>
      <c r="P152" s="412"/>
      <c r="Q152" s="412"/>
      <c r="R152" s="412"/>
      <c r="S152" s="191"/>
      <c r="T152" s="191"/>
      <c r="U152" s="191"/>
      <c r="V152" s="191"/>
      <c r="W152" s="191"/>
      <c r="X152" s="191"/>
      <c r="Y152" s="191"/>
    </row>
    <row r="153" spans="4:25" s="41" customFormat="1" ht="13" x14ac:dyDescent="0.35"/>
    <row r="154" spans="4:25" s="113" customFormat="1" ht="15.75" customHeight="1" x14ac:dyDescent="0.35">
      <c r="D154" s="115" t="s">
        <v>292</v>
      </c>
      <c r="E154" s="115"/>
      <c r="F154" s="115"/>
      <c r="G154" s="115"/>
      <c r="H154" s="115"/>
      <c r="I154" s="115"/>
      <c r="J154" s="115"/>
      <c r="K154" s="115"/>
      <c r="L154" s="115"/>
      <c r="M154" s="115"/>
      <c r="N154" s="115"/>
      <c r="O154" s="287"/>
      <c r="P154" s="287"/>
      <c r="Q154" s="287"/>
      <c r="R154" s="287"/>
      <c r="S154" s="288"/>
      <c r="T154" s="287"/>
      <c r="U154" s="287"/>
      <c r="V154" s="287"/>
      <c r="W154" s="287"/>
      <c r="X154" s="287"/>
      <c r="Y154" s="287"/>
    </row>
    <row r="155" spans="4:25" ht="14.5" customHeight="1" x14ac:dyDescent="0.35">
      <c r="D155" s="831"/>
      <c r="E155" s="831"/>
      <c r="F155" s="831"/>
      <c r="G155" s="744" t="s">
        <v>218</v>
      </c>
      <c r="H155" s="745" t="s">
        <v>196</v>
      </c>
      <c r="I155" s="745"/>
      <c r="J155" s="745" t="s">
        <v>197</v>
      </c>
      <c r="K155" s="745"/>
      <c r="L155" s="745" t="s">
        <v>211</v>
      </c>
      <c r="M155" s="745"/>
      <c r="N155" s="745"/>
    </row>
    <row r="156" spans="4:25" x14ac:dyDescent="0.35">
      <c r="D156" s="831"/>
      <c r="E156" s="831"/>
      <c r="F156" s="831"/>
      <c r="G156" s="744"/>
      <c r="H156" s="90" t="s">
        <v>8</v>
      </c>
      <c r="I156" s="90" t="s">
        <v>22</v>
      </c>
      <c r="J156" s="90" t="s">
        <v>8</v>
      </c>
      <c r="K156" s="90" t="s">
        <v>22</v>
      </c>
      <c r="L156" s="90" t="s">
        <v>8</v>
      </c>
      <c r="M156" s="90" t="s">
        <v>22</v>
      </c>
      <c r="N156" s="90" t="s">
        <v>356</v>
      </c>
    </row>
    <row r="157" spans="4:25" x14ac:dyDescent="0.35">
      <c r="D157" s="833" t="s">
        <v>264</v>
      </c>
      <c r="E157" s="833"/>
      <c r="F157" s="833"/>
      <c r="G157" s="21" t="s">
        <v>18</v>
      </c>
      <c r="H157" s="510">
        <v>0</v>
      </c>
      <c r="I157" s="510">
        <v>0</v>
      </c>
      <c r="J157" s="510">
        <v>0</v>
      </c>
      <c r="K157" s="510">
        <v>0</v>
      </c>
      <c r="L157" s="509">
        <v>0</v>
      </c>
      <c r="M157" s="509" t="s">
        <v>195</v>
      </c>
      <c r="N157" s="509" t="s">
        <v>195</v>
      </c>
    </row>
    <row r="158" spans="4:25" x14ac:dyDescent="0.35">
      <c r="D158" s="833" t="s">
        <v>1623</v>
      </c>
      <c r="E158" s="833"/>
      <c r="F158" s="833"/>
      <c r="G158" s="21" t="s">
        <v>18</v>
      </c>
      <c r="H158" s="510">
        <v>0</v>
      </c>
      <c r="I158" s="510">
        <v>0</v>
      </c>
      <c r="J158" s="510">
        <v>0</v>
      </c>
      <c r="K158" s="510">
        <v>0</v>
      </c>
      <c r="L158" s="509">
        <v>0</v>
      </c>
      <c r="M158" s="509">
        <v>0</v>
      </c>
      <c r="N158" s="509" t="s">
        <v>195</v>
      </c>
    </row>
    <row r="159" spans="4:25" x14ac:dyDescent="0.35">
      <c r="D159" s="833" t="s">
        <v>265</v>
      </c>
      <c r="E159" s="833"/>
      <c r="F159" s="833"/>
      <c r="G159" s="21" t="s">
        <v>18</v>
      </c>
      <c r="H159" s="510">
        <v>0</v>
      </c>
      <c r="I159" s="510">
        <v>0</v>
      </c>
      <c r="J159" s="510">
        <v>0</v>
      </c>
      <c r="K159" s="510">
        <v>0</v>
      </c>
      <c r="L159" s="509">
        <v>0</v>
      </c>
      <c r="M159" s="509">
        <v>0</v>
      </c>
      <c r="N159" s="509">
        <v>0</v>
      </c>
    </row>
    <row r="160" spans="4:25" x14ac:dyDescent="0.35">
      <c r="D160" s="833" t="s">
        <v>266</v>
      </c>
      <c r="E160" s="833"/>
      <c r="F160" s="833"/>
      <c r="G160" s="21" t="s">
        <v>18</v>
      </c>
      <c r="H160" s="510">
        <v>0</v>
      </c>
      <c r="I160" s="510">
        <v>0</v>
      </c>
      <c r="J160" s="510">
        <v>0</v>
      </c>
      <c r="K160" s="510">
        <v>0</v>
      </c>
      <c r="L160" s="509">
        <v>4.1067761806981521E-3</v>
      </c>
      <c r="M160" s="509">
        <v>0</v>
      </c>
      <c r="N160" s="509">
        <v>0</v>
      </c>
    </row>
    <row r="161" spans="4:25" x14ac:dyDescent="0.35">
      <c r="D161" s="833" t="s">
        <v>1612</v>
      </c>
      <c r="E161" s="833"/>
      <c r="F161" s="833"/>
      <c r="G161" s="21" t="s">
        <v>18</v>
      </c>
      <c r="H161" s="510">
        <v>0.01</v>
      </c>
      <c r="I161" s="510">
        <v>0</v>
      </c>
      <c r="J161" s="510">
        <v>7.7999999999999996E-3</v>
      </c>
      <c r="K161" s="510">
        <v>0</v>
      </c>
      <c r="L161" s="509">
        <v>9.6045197740113001E-3</v>
      </c>
      <c r="M161" s="509">
        <v>0</v>
      </c>
      <c r="N161" s="509">
        <v>0</v>
      </c>
    </row>
    <row r="162" spans="4:25" x14ac:dyDescent="0.35">
      <c r="D162" s="833" t="s">
        <v>267</v>
      </c>
      <c r="E162" s="833"/>
      <c r="F162" s="833"/>
      <c r="G162" s="21" t="s">
        <v>18</v>
      </c>
      <c r="H162" s="510" t="s">
        <v>195</v>
      </c>
      <c r="I162" s="510" t="s">
        <v>195</v>
      </c>
      <c r="J162" s="510" t="s">
        <v>195</v>
      </c>
      <c r="K162" s="510">
        <v>0</v>
      </c>
      <c r="L162" s="509" t="s">
        <v>195</v>
      </c>
      <c r="M162" s="509">
        <v>0</v>
      </c>
      <c r="N162" s="509" t="s">
        <v>195</v>
      </c>
    </row>
    <row r="163" spans="4:25" x14ac:dyDescent="0.35">
      <c r="D163" s="833" t="s">
        <v>268</v>
      </c>
      <c r="E163" s="833"/>
      <c r="F163" s="833"/>
      <c r="G163" s="21" t="s">
        <v>18</v>
      </c>
      <c r="H163" s="510">
        <v>0.05</v>
      </c>
      <c r="I163" s="510">
        <v>1.0999999999999999E-2</v>
      </c>
      <c r="J163" s="510">
        <v>2.3E-2</v>
      </c>
      <c r="K163" s="510">
        <v>0</v>
      </c>
      <c r="L163" s="509">
        <v>2.6817640047675805E-2</v>
      </c>
      <c r="M163" s="509">
        <v>0</v>
      </c>
      <c r="N163" s="509">
        <v>0</v>
      </c>
    </row>
    <row r="164" spans="4:25" x14ac:dyDescent="0.35">
      <c r="D164" s="833" t="s">
        <v>269</v>
      </c>
      <c r="E164" s="833"/>
      <c r="F164" s="833"/>
      <c r="G164" s="21" t="s">
        <v>18</v>
      </c>
      <c r="H164" s="510">
        <v>0.02</v>
      </c>
      <c r="I164" s="510">
        <v>0</v>
      </c>
      <c r="J164" s="510">
        <v>1.9099999999999999E-2</v>
      </c>
      <c r="K164" s="510">
        <v>0</v>
      </c>
      <c r="L164" s="509">
        <v>1.9872010778039743E-2</v>
      </c>
      <c r="M164" s="509">
        <v>0</v>
      </c>
      <c r="N164" s="509">
        <v>0</v>
      </c>
    </row>
    <row r="165" spans="4:25" x14ac:dyDescent="0.35">
      <c r="D165" s="833" t="s">
        <v>1626</v>
      </c>
      <c r="E165" s="833"/>
      <c r="F165" s="833"/>
      <c r="G165" s="21" t="s">
        <v>18</v>
      </c>
      <c r="H165" s="510" t="s">
        <v>195</v>
      </c>
      <c r="I165" s="510">
        <v>0</v>
      </c>
      <c r="J165" s="510">
        <v>6.7999999999999996E-3</v>
      </c>
      <c r="K165" s="510">
        <v>0</v>
      </c>
      <c r="L165" s="509">
        <v>1.4705882352941176E-2</v>
      </c>
      <c r="M165" s="509">
        <v>0</v>
      </c>
      <c r="N165" s="509">
        <v>0</v>
      </c>
    </row>
    <row r="166" spans="4:25" x14ac:dyDescent="0.35">
      <c r="D166" s="835" t="s">
        <v>270</v>
      </c>
      <c r="E166" s="835"/>
      <c r="F166" s="835"/>
      <c r="G166" s="21" t="s">
        <v>18</v>
      </c>
      <c r="H166" s="510">
        <v>0</v>
      </c>
      <c r="I166" s="510">
        <v>0</v>
      </c>
      <c r="J166" s="510">
        <v>0</v>
      </c>
      <c r="K166" s="510">
        <v>0</v>
      </c>
      <c r="L166" s="509">
        <v>0</v>
      </c>
      <c r="M166" s="509">
        <v>0</v>
      </c>
      <c r="N166" s="509">
        <v>0</v>
      </c>
    </row>
    <row r="167" spans="4:25" x14ac:dyDescent="0.35">
      <c r="D167" s="833" t="s">
        <v>271</v>
      </c>
      <c r="E167" s="833"/>
      <c r="F167" s="833"/>
      <c r="G167" s="21" t="s">
        <v>18</v>
      </c>
      <c r="H167" s="510">
        <v>0</v>
      </c>
      <c r="I167" s="510">
        <v>0</v>
      </c>
      <c r="J167" s="510" t="s">
        <v>195</v>
      </c>
      <c r="K167" s="510">
        <v>0</v>
      </c>
      <c r="L167" s="509" t="s">
        <v>195</v>
      </c>
      <c r="M167" s="509">
        <v>0</v>
      </c>
      <c r="N167" s="509">
        <v>0</v>
      </c>
    </row>
    <row r="168" spans="4:25" x14ac:dyDescent="0.35">
      <c r="D168" s="411" t="s">
        <v>272</v>
      </c>
      <c r="E168" s="501"/>
      <c r="F168" s="501"/>
      <c r="G168" s="506" t="s">
        <v>18</v>
      </c>
      <c r="H168" s="512">
        <v>0.03</v>
      </c>
      <c r="I168" s="512">
        <v>0</v>
      </c>
      <c r="J168" s="512">
        <v>0.02</v>
      </c>
      <c r="K168" s="512">
        <v>0</v>
      </c>
      <c r="L168" s="512">
        <v>2.0533363854870094E-2</v>
      </c>
      <c r="M168" s="512">
        <v>0</v>
      </c>
      <c r="N168" s="512">
        <v>0</v>
      </c>
    </row>
    <row r="169" spans="4:25" x14ac:dyDescent="0.35">
      <c r="D169" s="139"/>
      <c r="E169" s="140"/>
      <c r="F169" s="140"/>
      <c r="G169" s="140"/>
      <c r="N169" s="140"/>
      <c r="O169" s="140"/>
      <c r="P169" s="140"/>
      <c r="Q169" s="140"/>
      <c r="R169" s="140"/>
      <c r="S169" s="140"/>
      <c r="T169" s="140"/>
      <c r="U169" s="140"/>
      <c r="V169" s="140"/>
      <c r="W169" s="140"/>
      <c r="X169" s="140"/>
      <c r="Y169" s="140"/>
    </row>
    <row r="170" spans="4:25" x14ac:dyDescent="0.35">
      <c r="D170" s="200"/>
      <c r="E170" s="200"/>
      <c r="F170" s="200"/>
      <c r="G170" s="200"/>
      <c r="H170" s="200"/>
      <c r="I170" s="200"/>
      <c r="J170" s="200"/>
      <c r="K170" s="200"/>
      <c r="L170" s="200"/>
      <c r="M170" s="200"/>
      <c r="N170" s="200"/>
      <c r="O170" s="200"/>
      <c r="P170" s="200"/>
      <c r="Q170" s="200"/>
      <c r="R170" s="200"/>
      <c r="S170" s="200"/>
      <c r="T170" s="140"/>
      <c r="U170" s="140"/>
      <c r="V170" s="140"/>
      <c r="W170" s="140"/>
      <c r="X170" s="140"/>
      <c r="Y170" s="140"/>
    </row>
    <row r="171" spans="4:25" s="41" customFormat="1" ht="18.75" customHeight="1" x14ac:dyDescent="0.35">
      <c r="D171" s="85"/>
      <c r="E171" s="85"/>
      <c r="F171" s="85"/>
      <c r="G171" s="85"/>
      <c r="H171" s="85"/>
      <c r="I171" s="85"/>
      <c r="J171" s="85"/>
      <c r="K171" s="85"/>
      <c r="L171" s="85"/>
      <c r="M171" s="85"/>
      <c r="N171" s="85"/>
      <c r="O171" s="85"/>
      <c r="P171" s="85"/>
      <c r="Q171" s="85"/>
      <c r="R171" s="175"/>
      <c r="S171" s="175"/>
      <c r="T171" s="175"/>
      <c r="U171" s="175"/>
      <c r="V171" s="175"/>
      <c r="W171" s="175"/>
      <c r="X171" s="175"/>
      <c r="Y171" s="175"/>
    </row>
    <row r="172" spans="4:25" s="41" customFormat="1" ht="56.25" customHeight="1" x14ac:dyDescent="0.35">
      <c r="D172" s="777"/>
      <c r="E172" s="777"/>
      <c r="F172" s="777"/>
      <c r="G172" s="777"/>
      <c r="H172" s="777"/>
      <c r="I172" s="777"/>
      <c r="J172" s="777"/>
      <c r="K172" s="777"/>
      <c r="L172" s="777"/>
      <c r="M172" s="777"/>
      <c r="N172" s="777"/>
      <c r="O172" s="777"/>
      <c r="P172" s="412"/>
      <c r="Q172" s="412"/>
      <c r="R172" s="412"/>
      <c r="S172" s="191"/>
      <c r="T172" s="191"/>
      <c r="U172" s="191"/>
      <c r="V172" s="191"/>
      <c r="W172" s="191"/>
      <c r="X172" s="191"/>
      <c r="Y172" s="191"/>
    </row>
    <row r="175" spans="4:25" ht="16" x14ac:dyDescent="0.35">
      <c r="D175" s="115" t="s">
        <v>1152</v>
      </c>
      <c r="E175" s="115"/>
      <c r="F175" s="115"/>
      <c r="G175" s="115"/>
      <c r="H175" s="115"/>
      <c r="I175" s="115"/>
      <c r="J175" s="115"/>
    </row>
    <row r="176" spans="4:25" ht="14.25" customHeight="1" x14ac:dyDescent="0.35">
      <c r="D176" s="831"/>
      <c r="E176" s="831"/>
      <c r="F176" s="831"/>
      <c r="G176" s="744" t="s">
        <v>218</v>
      </c>
      <c r="H176" s="745" t="s">
        <v>211</v>
      </c>
      <c r="I176" s="745"/>
      <c r="J176" s="745"/>
    </row>
    <row r="177" spans="4:10" ht="39" x14ac:dyDescent="0.35">
      <c r="D177" s="831"/>
      <c r="E177" s="831"/>
      <c r="F177" s="831"/>
      <c r="G177" s="744"/>
      <c r="H177" s="96" t="s">
        <v>1146</v>
      </c>
      <c r="I177" s="96" t="s">
        <v>1147</v>
      </c>
      <c r="J177" s="96" t="s">
        <v>1144</v>
      </c>
    </row>
    <row r="178" spans="4:10" x14ac:dyDescent="0.35">
      <c r="D178" s="316" t="s">
        <v>1148</v>
      </c>
      <c r="E178" s="316"/>
      <c r="F178" s="316"/>
      <c r="G178" s="316"/>
      <c r="H178" s="316"/>
      <c r="I178" s="316"/>
      <c r="J178" s="316"/>
    </row>
    <row r="179" spans="4:10" x14ac:dyDescent="0.35">
      <c r="D179" s="833" t="s">
        <v>357</v>
      </c>
      <c r="E179" s="833"/>
      <c r="F179" s="833"/>
      <c r="G179" s="21" t="s">
        <v>18</v>
      </c>
      <c r="H179" s="613">
        <v>1</v>
      </c>
      <c r="I179" s="613">
        <v>0</v>
      </c>
      <c r="J179" s="613">
        <v>0.33329999999999999</v>
      </c>
    </row>
    <row r="180" spans="4:10" x14ac:dyDescent="0.35">
      <c r="D180" s="833" t="s">
        <v>358</v>
      </c>
      <c r="E180" s="833"/>
      <c r="F180" s="833"/>
      <c r="G180" s="21" t="s">
        <v>18</v>
      </c>
      <c r="H180" s="613">
        <v>0</v>
      </c>
      <c r="I180" s="613">
        <v>1</v>
      </c>
      <c r="J180" s="613">
        <v>0.66669999999999996</v>
      </c>
    </row>
    <row r="181" spans="4:10" ht="15" customHeight="1" x14ac:dyDescent="0.35">
      <c r="D181" s="316" t="s">
        <v>1149</v>
      </c>
      <c r="E181" s="316"/>
      <c r="F181" s="316"/>
      <c r="G181" s="316"/>
      <c r="H181" s="316"/>
      <c r="I181" s="316"/>
      <c r="J181" s="316"/>
    </row>
    <row r="182" spans="4:10" x14ac:dyDescent="0.35">
      <c r="D182" s="833" t="s">
        <v>289</v>
      </c>
      <c r="E182" s="833"/>
      <c r="F182" s="833"/>
      <c r="G182" s="21" t="s">
        <v>18</v>
      </c>
      <c r="H182" s="613">
        <v>0</v>
      </c>
      <c r="I182" s="613">
        <v>0</v>
      </c>
      <c r="J182" s="613">
        <v>0</v>
      </c>
    </row>
    <row r="183" spans="4:10" x14ac:dyDescent="0.35">
      <c r="D183" s="833" t="s">
        <v>280</v>
      </c>
      <c r="E183" s="833"/>
      <c r="F183" s="833"/>
      <c r="G183" s="21" t="s">
        <v>18</v>
      </c>
      <c r="H183" s="613">
        <v>0</v>
      </c>
      <c r="I183" s="613">
        <v>0</v>
      </c>
      <c r="J183" s="613">
        <v>0</v>
      </c>
    </row>
    <row r="184" spans="4:10" x14ac:dyDescent="0.35">
      <c r="D184" s="833" t="s">
        <v>281</v>
      </c>
      <c r="E184" s="833"/>
      <c r="F184" s="833"/>
      <c r="G184" s="21" t="s">
        <v>18</v>
      </c>
      <c r="H184" s="613">
        <v>1</v>
      </c>
      <c r="I184" s="613">
        <v>1</v>
      </c>
      <c r="J184" s="613">
        <v>1</v>
      </c>
    </row>
    <row r="185" spans="4:10" ht="15" customHeight="1" x14ac:dyDescent="0.35">
      <c r="D185" s="316" t="s">
        <v>1150</v>
      </c>
      <c r="E185" s="316"/>
      <c r="F185" s="316"/>
      <c r="G185" s="316"/>
      <c r="H185" s="316"/>
      <c r="I185" s="316"/>
      <c r="J185" s="316"/>
    </row>
    <row r="186" spans="4:10" x14ac:dyDescent="0.35">
      <c r="D186" s="833" t="s">
        <v>282</v>
      </c>
      <c r="E186" s="833"/>
      <c r="F186" s="833"/>
      <c r="G186" s="21" t="s">
        <v>18</v>
      </c>
      <c r="H186" s="613">
        <v>0</v>
      </c>
      <c r="I186" s="613">
        <v>0</v>
      </c>
      <c r="J186" s="613">
        <v>0</v>
      </c>
    </row>
    <row r="187" spans="4:10" x14ac:dyDescent="0.35">
      <c r="D187" s="833" t="s">
        <v>283</v>
      </c>
      <c r="E187" s="833"/>
      <c r="F187" s="833"/>
      <c r="G187" s="21" t="s">
        <v>18</v>
      </c>
      <c r="H187" s="613">
        <v>1</v>
      </c>
      <c r="I187" s="613">
        <v>1</v>
      </c>
      <c r="J187" s="613">
        <v>1</v>
      </c>
    </row>
    <row r="188" spans="4:10" x14ac:dyDescent="0.35">
      <c r="D188" s="833" t="s">
        <v>284</v>
      </c>
      <c r="E188" s="833"/>
      <c r="F188" s="833"/>
      <c r="G188" s="21" t="s">
        <v>18</v>
      </c>
      <c r="H188" s="613">
        <v>0</v>
      </c>
      <c r="I188" s="613">
        <v>0</v>
      </c>
      <c r="J188" s="613">
        <v>0</v>
      </c>
    </row>
    <row r="189" spans="4:10" x14ac:dyDescent="0.35">
      <c r="D189" s="833" t="s">
        <v>285</v>
      </c>
      <c r="E189" s="833"/>
      <c r="F189" s="833"/>
      <c r="G189" s="21" t="s">
        <v>18</v>
      </c>
      <c r="H189" s="613">
        <v>0</v>
      </c>
      <c r="I189" s="613">
        <v>0</v>
      </c>
      <c r="J189" s="613">
        <v>0</v>
      </c>
    </row>
    <row r="190" spans="4:10" x14ac:dyDescent="0.35">
      <c r="D190" s="826" t="s">
        <v>286</v>
      </c>
      <c r="E190" s="826"/>
      <c r="F190" s="826"/>
      <c r="G190" s="416" t="s">
        <v>18</v>
      </c>
      <c r="H190" s="613">
        <v>0</v>
      </c>
      <c r="I190" s="613">
        <v>0</v>
      </c>
      <c r="J190" s="613">
        <v>0</v>
      </c>
    </row>
    <row r="191" spans="4:10" x14ac:dyDescent="0.35">
      <c r="D191" s="316" t="s">
        <v>1151</v>
      </c>
      <c r="E191" s="316"/>
      <c r="F191" s="316"/>
      <c r="G191" s="316"/>
      <c r="H191" s="316"/>
      <c r="I191" s="316"/>
      <c r="J191" s="316"/>
    </row>
    <row r="192" spans="4:10" ht="15" customHeight="1" x14ac:dyDescent="0.35">
      <c r="D192" s="836" t="s">
        <v>1145</v>
      </c>
      <c r="E192" s="836"/>
      <c r="F192" s="836"/>
      <c r="G192" s="419" t="s">
        <v>18</v>
      </c>
      <c r="H192" s="614">
        <v>0</v>
      </c>
      <c r="I192" s="614">
        <v>0</v>
      </c>
      <c r="J192" s="614">
        <v>0</v>
      </c>
    </row>
    <row r="193" spans="4:18" ht="15" customHeight="1" x14ac:dyDescent="0.35"/>
    <row r="196" spans="4:18" ht="63" customHeight="1" x14ac:dyDescent="0.35">
      <c r="D196" s="777"/>
      <c r="E196" s="777"/>
      <c r="F196" s="777"/>
      <c r="G196" s="777"/>
      <c r="H196" s="777"/>
      <c r="I196" s="777"/>
      <c r="J196" s="777"/>
      <c r="K196" s="777"/>
      <c r="L196" s="777"/>
      <c r="M196" s="777"/>
      <c r="N196" s="777"/>
      <c r="O196" s="777"/>
      <c r="P196" s="777"/>
      <c r="Q196" s="777"/>
      <c r="R196" s="777"/>
    </row>
    <row r="199" spans="4:18" ht="18.5" x14ac:dyDescent="0.35">
      <c r="D199" s="201" t="s">
        <v>293</v>
      </c>
      <c r="E199" s="202"/>
      <c r="F199" s="202"/>
      <c r="G199" s="202"/>
      <c r="H199" s="49"/>
    </row>
    <row r="200" spans="4:18" ht="18.5" x14ac:dyDescent="0.35">
      <c r="D200" s="195" t="s">
        <v>903</v>
      </c>
      <c r="E200" s="49"/>
      <c r="F200" s="49"/>
      <c r="G200" s="49"/>
      <c r="H200" s="49"/>
    </row>
    <row r="201" spans="4:18" x14ac:dyDescent="0.35">
      <c r="D201" s="48"/>
      <c r="E201" s="49"/>
      <c r="F201" s="49"/>
      <c r="G201" s="49"/>
      <c r="H201" s="49"/>
    </row>
    <row r="202" spans="4:18" ht="15.75" customHeight="1" x14ac:dyDescent="0.4">
      <c r="D202" s="30" t="s">
        <v>1627</v>
      </c>
      <c r="E202" s="30"/>
      <c r="F202" s="30"/>
      <c r="G202" s="30"/>
      <c r="H202" s="30"/>
      <c r="I202" s="30"/>
      <c r="J202" s="30"/>
      <c r="K202" s="30"/>
      <c r="L202" s="30"/>
      <c r="M202" s="30"/>
      <c r="N202" s="30"/>
      <c r="O202" s="318"/>
      <c r="P202" s="318"/>
      <c r="Q202" s="318"/>
    </row>
    <row r="203" spans="4:18" ht="26" x14ac:dyDescent="0.35">
      <c r="D203" s="751"/>
      <c r="E203" s="751"/>
      <c r="F203" s="751"/>
      <c r="G203" s="751"/>
      <c r="H203" s="751"/>
      <c r="I203" s="751"/>
      <c r="J203" s="751"/>
      <c r="K203" s="751"/>
      <c r="L203" s="28" t="s">
        <v>218</v>
      </c>
      <c r="M203" s="28" t="s">
        <v>197</v>
      </c>
      <c r="N203" s="28" t="s">
        <v>211</v>
      </c>
      <c r="P203" s="203"/>
      <c r="Q203" s="203"/>
    </row>
    <row r="204" spans="4:18" x14ac:dyDescent="0.35">
      <c r="D204" s="746" t="s">
        <v>265</v>
      </c>
      <c r="E204" s="746"/>
      <c r="F204" s="746"/>
      <c r="G204" s="746"/>
      <c r="H204" s="746"/>
      <c r="I204" s="746"/>
      <c r="J204" s="746"/>
      <c r="K204" s="746"/>
      <c r="L204" s="22" t="s">
        <v>18</v>
      </c>
      <c r="M204" s="439">
        <v>0.95</v>
      </c>
      <c r="N204" s="439">
        <v>0.94</v>
      </c>
      <c r="P204" s="141"/>
      <c r="Q204" s="141"/>
    </row>
    <row r="205" spans="4:18" x14ac:dyDescent="0.35">
      <c r="D205" s="746" t="s">
        <v>266</v>
      </c>
      <c r="E205" s="746"/>
      <c r="F205" s="746"/>
      <c r="G205" s="746"/>
      <c r="H205" s="746"/>
      <c r="I205" s="746"/>
      <c r="J205" s="746"/>
      <c r="K205" s="746"/>
      <c r="L205" s="22" t="s">
        <v>18</v>
      </c>
      <c r="M205" s="439">
        <v>0.97</v>
      </c>
      <c r="N205" s="439">
        <v>0.99</v>
      </c>
      <c r="P205" s="141"/>
      <c r="Q205" s="141"/>
    </row>
    <row r="206" spans="4:18" x14ac:dyDescent="0.35">
      <c r="D206" s="746" t="s">
        <v>1612</v>
      </c>
      <c r="E206" s="746"/>
      <c r="F206" s="746"/>
      <c r="G206" s="746"/>
      <c r="H206" s="746"/>
      <c r="I206" s="746"/>
      <c r="J206" s="746"/>
      <c r="K206" s="746"/>
      <c r="L206" s="22" t="s">
        <v>18</v>
      </c>
      <c r="M206" s="439">
        <v>0.99</v>
      </c>
      <c r="N206" s="439">
        <v>0.98</v>
      </c>
      <c r="P206" s="141"/>
      <c r="Q206" s="141"/>
    </row>
    <row r="207" spans="4:18" x14ac:dyDescent="0.35">
      <c r="D207" s="746" t="s">
        <v>268</v>
      </c>
      <c r="E207" s="746"/>
      <c r="F207" s="746"/>
      <c r="G207" s="746"/>
      <c r="H207" s="746"/>
      <c r="I207" s="746"/>
      <c r="J207" s="746"/>
      <c r="K207" s="746"/>
      <c r="L207" s="22" t="s">
        <v>18</v>
      </c>
      <c r="M207" s="439">
        <v>0.89</v>
      </c>
      <c r="N207" s="439">
        <v>0.98</v>
      </c>
      <c r="P207" s="141"/>
      <c r="Q207" s="141"/>
    </row>
    <row r="208" spans="4:18" x14ac:dyDescent="0.35">
      <c r="D208" s="746" t="s">
        <v>269</v>
      </c>
      <c r="E208" s="746"/>
      <c r="F208" s="746"/>
      <c r="G208" s="746"/>
      <c r="H208" s="746"/>
      <c r="I208" s="746"/>
      <c r="J208" s="746"/>
      <c r="K208" s="746"/>
      <c r="L208" s="22" t="s">
        <v>18</v>
      </c>
      <c r="M208" s="439">
        <v>0.92</v>
      </c>
      <c r="N208" s="439">
        <v>0.93</v>
      </c>
      <c r="P208" s="141"/>
      <c r="Q208" s="141"/>
    </row>
    <row r="209" spans="4:25" x14ac:dyDescent="0.35">
      <c r="D209" s="775" t="s">
        <v>1626</v>
      </c>
      <c r="E209" s="775"/>
      <c r="F209" s="775"/>
      <c r="G209" s="775"/>
      <c r="H209" s="775"/>
      <c r="I209" s="775"/>
      <c r="J209" s="775"/>
      <c r="K209" s="775"/>
      <c r="L209" s="475" t="s">
        <v>18</v>
      </c>
      <c r="M209" s="513">
        <v>0.98</v>
      </c>
      <c r="N209" s="513">
        <v>0.97</v>
      </c>
      <c r="P209" s="141"/>
      <c r="Q209" s="141"/>
    </row>
    <row r="210" spans="4:25" x14ac:dyDescent="0.35">
      <c r="D210" s="140"/>
      <c r="E210" s="141"/>
      <c r="F210" s="141"/>
      <c r="G210" s="141"/>
      <c r="H210" s="49"/>
      <c r="O210" s="164"/>
      <c r="P210" s="141"/>
      <c r="Q210" s="141"/>
      <c r="X210" s="141"/>
      <c r="Y210" s="141"/>
    </row>
    <row r="211" spans="4:25" x14ac:dyDescent="0.35">
      <c r="D211" s="200"/>
      <c r="E211" s="200"/>
      <c r="F211" s="200"/>
      <c r="G211" s="200"/>
      <c r="H211" s="200"/>
      <c r="I211" s="200"/>
      <c r="J211" s="200"/>
      <c r="K211" s="200"/>
      <c r="L211" s="200"/>
      <c r="M211" s="200"/>
      <c r="N211" s="200"/>
      <c r="O211" s="200"/>
      <c r="P211" s="200"/>
      <c r="Q211" s="200"/>
      <c r="R211" s="200"/>
      <c r="S211" s="200"/>
      <c r="T211" s="140"/>
      <c r="U211" s="140"/>
      <c r="V211" s="140"/>
      <c r="W211" s="140"/>
      <c r="X211" s="140"/>
      <c r="Y211" s="140"/>
    </row>
    <row r="212" spans="4:25" s="41" customFormat="1" ht="19.5" customHeight="1" x14ac:dyDescent="0.35">
      <c r="D212" s="85"/>
      <c r="E212" s="85"/>
      <c r="F212" s="85"/>
      <c r="G212" s="85"/>
      <c r="H212" s="85"/>
      <c r="I212" s="85"/>
      <c r="J212" s="85"/>
      <c r="K212" s="85"/>
      <c r="L212" s="85"/>
      <c r="M212" s="85"/>
      <c r="N212" s="85"/>
      <c r="O212" s="85"/>
      <c r="P212" s="85"/>
      <c r="Q212" s="85"/>
      <c r="R212" s="175"/>
      <c r="S212" s="175"/>
      <c r="T212" s="175"/>
      <c r="U212" s="175"/>
      <c r="V212" s="175"/>
      <c r="W212" s="175"/>
      <c r="X212" s="175"/>
      <c r="Y212" s="175"/>
    </row>
    <row r="213" spans="4:25" s="41" customFormat="1" ht="67.5" customHeight="1" x14ac:dyDescent="0.35">
      <c r="D213" s="777"/>
      <c r="E213" s="777"/>
      <c r="F213" s="777"/>
      <c r="G213" s="777"/>
      <c r="H213" s="777"/>
      <c r="I213" s="777"/>
      <c r="J213" s="777"/>
      <c r="K213" s="777"/>
      <c r="L213" s="777"/>
      <c r="M213" s="777"/>
      <c r="N213" s="777"/>
      <c r="O213" s="777"/>
      <c r="P213" s="412"/>
      <c r="Q213" s="412"/>
      <c r="R213" s="412"/>
      <c r="S213" s="191"/>
      <c r="T213" s="191"/>
      <c r="U213" s="191"/>
      <c r="V213" s="191"/>
      <c r="W213" s="191"/>
      <c r="X213" s="191"/>
      <c r="Y213" s="191"/>
    </row>
    <row r="216" spans="4:25" s="63" customFormat="1" ht="18.5" x14ac:dyDescent="0.35">
      <c r="D216" s="201" t="s">
        <v>295</v>
      </c>
      <c r="E216" s="51"/>
      <c r="F216" s="51"/>
      <c r="G216" s="51"/>
      <c r="H216" s="51"/>
      <c r="I216" s="51"/>
      <c r="J216" s="51"/>
      <c r="K216" s="51"/>
      <c r="L216" s="51"/>
      <c r="M216" s="51"/>
      <c r="N216" s="51"/>
      <c r="O216" s="51"/>
      <c r="P216" s="51"/>
      <c r="Q216" s="51"/>
      <c r="R216" s="51"/>
      <c r="S216" s="51"/>
      <c r="T216" s="51"/>
    </row>
    <row r="217" spans="4:25" s="113" customFormat="1" ht="18.5" x14ac:dyDescent="0.35">
      <c r="D217" s="201" t="s">
        <v>294</v>
      </c>
      <c r="E217" s="53"/>
      <c r="F217" s="53"/>
      <c r="G217" s="53"/>
      <c r="H217" s="53"/>
      <c r="I217" s="53"/>
      <c r="J217" s="53"/>
      <c r="K217" s="53"/>
      <c r="L217" s="53"/>
      <c r="M217" s="53"/>
      <c r="N217" s="53"/>
      <c r="O217" s="53"/>
      <c r="P217" s="53"/>
      <c r="Q217" s="53"/>
      <c r="R217" s="53"/>
      <c r="S217" s="53"/>
      <c r="T217" s="53"/>
    </row>
    <row r="218" spans="4:25" s="41" customFormat="1" ht="13" x14ac:dyDescent="0.35"/>
    <row r="219" spans="4:25" s="113" customFormat="1" ht="15.75" customHeight="1" x14ac:dyDescent="0.35">
      <c r="D219" s="30" t="s">
        <v>296</v>
      </c>
      <c r="E219" s="30"/>
      <c r="F219" s="30"/>
      <c r="G219" s="30"/>
      <c r="H219" s="30"/>
      <c r="I219" s="30"/>
      <c r="J219" s="30"/>
      <c r="K219" s="30"/>
      <c r="L219" s="30"/>
      <c r="M219" s="30"/>
      <c r="N219" s="30"/>
      <c r="O219" s="30"/>
      <c r="P219" s="449"/>
      <c r="Q219" s="449"/>
      <c r="R219" s="286"/>
    </row>
    <row r="220" spans="4:25" s="41" customFormat="1" ht="26" x14ac:dyDescent="0.35">
      <c r="D220" s="803"/>
      <c r="E220" s="803"/>
      <c r="F220" s="803"/>
      <c r="G220" s="803"/>
      <c r="H220" s="803"/>
      <c r="I220" s="803"/>
      <c r="J220" s="803"/>
      <c r="K220" s="803"/>
      <c r="L220" s="28" t="s">
        <v>218</v>
      </c>
      <c r="M220" s="101" t="s">
        <v>894</v>
      </c>
      <c r="N220" s="101" t="s">
        <v>197</v>
      </c>
      <c r="O220" s="101" t="s">
        <v>211</v>
      </c>
    </row>
    <row r="221" spans="4:25" s="41" customFormat="1" ht="13" x14ac:dyDescent="0.35">
      <c r="D221" s="784" t="s">
        <v>996</v>
      </c>
      <c r="E221" s="784"/>
      <c r="F221" s="784"/>
      <c r="G221" s="784"/>
      <c r="H221" s="784"/>
      <c r="I221" s="784"/>
      <c r="J221" s="784"/>
      <c r="K221" s="784"/>
      <c r="L221" s="21" t="s">
        <v>1484</v>
      </c>
      <c r="M221" s="22">
        <v>22</v>
      </c>
      <c r="N221" s="22">
        <v>47</v>
      </c>
      <c r="O221" s="22">
        <v>61</v>
      </c>
    </row>
    <row r="222" spans="4:25" s="41" customFormat="1" ht="13" x14ac:dyDescent="0.35">
      <c r="D222" s="784" t="s">
        <v>997</v>
      </c>
      <c r="E222" s="784"/>
      <c r="F222" s="784"/>
      <c r="G222" s="784"/>
      <c r="H222" s="784"/>
      <c r="I222" s="784"/>
      <c r="J222" s="784"/>
      <c r="K222" s="784"/>
      <c r="L222" s="21" t="s">
        <v>1484</v>
      </c>
      <c r="M222" s="22">
        <v>3</v>
      </c>
      <c r="N222" s="22">
        <v>5</v>
      </c>
      <c r="O222" s="22">
        <v>3</v>
      </c>
    </row>
    <row r="223" spans="4:25" s="41" customFormat="1" ht="13" x14ac:dyDescent="0.35">
      <c r="D223" s="785" t="s">
        <v>998</v>
      </c>
      <c r="E223" s="785"/>
      <c r="F223" s="785"/>
      <c r="G223" s="785"/>
      <c r="H223" s="785"/>
      <c r="I223" s="785"/>
      <c r="J223" s="785"/>
      <c r="K223" s="785"/>
      <c r="L223" s="21" t="s">
        <v>1484</v>
      </c>
      <c r="M223" s="475">
        <v>2</v>
      </c>
      <c r="N223" s="475">
        <v>3</v>
      </c>
      <c r="O223" s="475">
        <v>7</v>
      </c>
    </row>
    <row r="224" spans="4:25" s="41" customFormat="1" ht="13" x14ac:dyDescent="0.35">
      <c r="D224" s="133"/>
      <c r="E224" s="133"/>
      <c r="F224" s="133"/>
      <c r="G224" s="133"/>
      <c r="H224" s="133"/>
      <c r="I224" s="133"/>
      <c r="J224" s="133"/>
      <c r="K224" s="133"/>
      <c r="L224" s="133"/>
      <c r="M224" s="133"/>
      <c r="N224" s="133"/>
      <c r="O224" s="133"/>
      <c r="P224" s="133"/>
      <c r="Q224" s="133"/>
      <c r="S224" s="133"/>
      <c r="T224" s="133"/>
    </row>
    <row r="225" spans="4:25" s="41" customFormat="1" ht="14.5" customHeight="1" x14ac:dyDescent="0.35">
      <c r="D225" s="133"/>
      <c r="E225" s="133"/>
      <c r="F225" s="133"/>
      <c r="G225" s="133"/>
      <c r="H225" s="133"/>
      <c r="I225" s="133"/>
      <c r="J225" s="133"/>
      <c r="K225" s="133"/>
      <c r="L225" s="133"/>
      <c r="M225" s="133"/>
      <c r="N225" s="133"/>
      <c r="O225" s="133"/>
      <c r="P225" s="133"/>
      <c r="Q225" s="133"/>
      <c r="S225" s="133"/>
      <c r="T225" s="133"/>
    </row>
    <row r="226" spans="4:25" s="41" customFormat="1" ht="18.75" customHeight="1" x14ac:dyDescent="0.35">
      <c r="D226" s="85"/>
      <c r="E226" s="85"/>
      <c r="F226" s="85"/>
      <c r="G226" s="85"/>
      <c r="H226" s="85"/>
      <c r="I226" s="85"/>
      <c r="J226" s="85"/>
    </row>
    <row r="227" spans="4:25" s="41" customFormat="1" ht="191.5" customHeight="1" x14ac:dyDescent="0.35">
      <c r="D227" s="804"/>
      <c r="E227" s="804"/>
      <c r="F227" s="804"/>
      <c r="G227" s="804"/>
      <c r="H227" s="804"/>
      <c r="I227" s="804"/>
      <c r="J227" s="804"/>
      <c r="K227" s="804"/>
      <c r="L227" s="804"/>
      <c r="M227" s="804"/>
      <c r="N227" s="804"/>
      <c r="O227" s="804"/>
      <c r="P227" s="493"/>
      <c r="Q227" s="493"/>
      <c r="R227" s="493"/>
    </row>
    <row r="228" spans="4:25" s="41" customFormat="1" ht="13" x14ac:dyDescent="0.35"/>
    <row r="230" spans="4:25" s="41" customFormat="1" ht="36" customHeight="1" x14ac:dyDescent="0.35">
      <c r="D230" s="787" t="s">
        <v>1628</v>
      </c>
      <c r="E230" s="787"/>
      <c r="F230" s="787"/>
      <c r="G230" s="787"/>
      <c r="H230" s="787"/>
      <c r="I230" s="787"/>
      <c r="J230" s="787"/>
      <c r="K230" s="787"/>
      <c r="L230" s="787"/>
      <c r="M230" s="787"/>
      <c r="N230" s="787"/>
      <c r="O230" s="787"/>
      <c r="P230" s="787"/>
      <c r="Q230" s="787"/>
      <c r="R230" s="787"/>
    </row>
    <row r="231" spans="4:25" s="41" customFormat="1" ht="13" x14ac:dyDescent="0.35"/>
    <row r="232" spans="4:25" s="41" customFormat="1" ht="155.25" customHeight="1" x14ac:dyDescent="0.35">
      <c r="D232" s="748" t="s">
        <v>1132</v>
      </c>
      <c r="E232" s="748"/>
      <c r="F232" s="748"/>
      <c r="G232" s="748"/>
      <c r="H232" s="748"/>
      <c r="I232" s="748"/>
      <c r="J232" s="748"/>
      <c r="K232" s="748"/>
      <c r="L232" s="748"/>
      <c r="M232" s="748"/>
      <c r="N232" s="748"/>
      <c r="O232" s="748"/>
      <c r="P232" s="748"/>
      <c r="Q232" s="748"/>
      <c r="R232" s="748"/>
      <c r="S232" s="175"/>
      <c r="T232" s="175"/>
      <c r="U232" s="175"/>
      <c r="V232" s="175"/>
      <c r="W232" s="175"/>
      <c r="X232" s="175"/>
      <c r="Y232" s="175"/>
    </row>
    <row r="233" spans="4:25" s="41" customFormat="1" ht="13.75" customHeight="1" x14ac:dyDescent="0.35"/>
  </sheetData>
  <mergeCells count="176">
    <mergeCell ref="D196:R196"/>
    <mergeCell ref="D192:F192"/>
    <mergeCell ref="D186:F186"/>
    <mergeCell ref="D187:F187"/>
    <mergeCell ref="D188:F188"/>
    <mergeCell ref="D189:F189"/>
    <mergeCell ref="D190:F190"/>
    <mergeCell ref="D227:O227"/>
    <mergeCell ref="D180:F180"/>
    <mergeCell ref="D182:F182"/>
    <mergeCell ref="D183:F183"/>
    <mergeCell ref="D184:F184"/>
    <mergeCell ref="D230:R230"/>
    <mergeCell ref="D232:R232"/>
    <mergeCell ref="D209:K209"/>
    <mergeCell ref="D213:O213"/>
    <mergeCell ref="D220:K220"/>
    <mergeCell ref="D221:K221"/>
    <mergeCell ref="D222:K222"/>
    <mergeCell ref="D223:K223"/>
    <mergeCell ref="D203:K203"/>
    <mergeCell ref="D204:K204"/>
    <mergeCell ref="D205:K205"/>
    <mergeCell ref="D206:K206"/>
    <mergeCell ref="D207:K207"/>
    <mergeCell ref="D208:K208"/>
    <mergeCell ref="D163:F163"/>
    <mergeCell ref="D164:F164"/>
    <mergeCell ref="D165:F165"/>
    <mergeCell ref="D166:F166"/>
    <mergeCell ref="D167:F167"/>
    <mergeCell ref="D172:O172"/>
    <mergeCell ref="D176:F177"/>
    <mergeCell ref="G176:G177"/>
    <mergeCell ref="D179:F179"/>
    <mergeCell ref="H176:J176"/>
    <mergeCell ref="D157:F157"/>
    <mergeCell ref="D158:F158"/>
    <mergeCell ref="D159:F159"/>
    <mergeCell ref="D160:F160"/>
    <mergeCell ref="D161:F161"/>
    <mergeCell ref="D162:F162"/>
    <mergeCell ref="D144:E144"/>
    <mergeCell ref="D145:E145"/>
    <mergeCell ref="D146:E146"/>
    <mergeCell ref="D147:E147"/>
    <mergeCell ref="D152:O152"/>
    <mergeCell ref="D155:F156"/>
    <mergeCell ref="G155:G156"/>
    <mergeCell ref="H155:I155"/>
    <mergeCell ref="J155:K155"/>
    <mergeCell ref="L155:N155"/>
    <mergeCell ref="D138:E138"/>
    <mergeCell ref="D139:E139"/>
    <mergeCell ref="D140:E140"/>
    <mergeCell ref="D141:E141"/>
    <mergeCell ref="D142:E142"/>
    <mergeCell ref="D143:E143"/>
    <mergeCell ref="D132:O132"/>
    <mergeCell ref="D136:E137"/>
    <mergeCell ref="F136:F137"/>
    <mergeCell ref="G136:L136"/>
    <mergeCell ref="M136:R136"/>
    <mergeCell ref="S136:X136"/>
    <mergeCell ref="D123:E123"/>
    <mergeCell ref="D124:E124"/>
    <mergeCell ref="D125:E125"/>
    <mergeCell ref="D126:E126"/>
    <mergeCell ref="D127:E127"/>
    <mergeCell ref="D128:E128"/>
    <mergeCell ref="D117:E117"/>
    <mergeCell ref="D118:E118"/>
    <mergeCell ref="D119:E119"/>
    <mergeCell ref="D120:E120"/>
    <mergeCell ref="D121:E121"/>
    <mergeCell ref="D122:E122"/>
    <mergeCell ref="S114:X114"/>
    <mergeCell ref="Y114:AG114"/>
    <mergeCell ref="G115:L115"/>
    <mergeCell ref="M115:R115"/>
    <mergeCell ref="S115:U115"/>
    <mergeCell ref="V115:X115"/>
    <mergeCell ref="Y115:AA115"/>
    <mergeCell ref="AB115:AD115"/>
    <mergeCell ref="AE115:AG115"/>
    <mergeCell ref="D104:F104"/>
    <mergeCell ref="D105:F105"/>
    <mergeCell ref="D110:O110"/>
    <mergeCell ref="D114:E116"/>
    <mergeCell ref="F114:F116"/>
    <mergeCell ref="G114:R114"/>
    <mergeCell ref="D98:F98"/>
    <mergeCell ref="D99:F99"/>
    <mergeCell ref="D100:F100"/>
    <mergeCell ref="D101:F101"/>
    <mergeCell ref="D103:F103"/>
    <mergeCell ref="D102:F102"/>
    <mergeCell ref="P93:Q93"/>
    <mergeCell ref="R93:S93"/>
    <mergeCell ref="T93:U93"/>
    <mergeCell ref="D95:F95"/>
    <mergeCell ref="D96:F96"/>
    <mergeCell ref="D97:F97"/>
    <mergeCell ref="D85:O85"/>
    <mergeCell ref="D92:F94"/>
    <mergeCell ref="G92:G94"/>
    <mergeCell ref="H92:K92"/>
    <mergeCell ref="L92:O92"/>
    <mergeCell ref="P92:U92"/>
    <mergeCell ref="H93:I93"/>
    <mergeCell ref="J93:K93"/>
    <mergeCell ref="L93:M93"/>
    <mergeCell ref="N93:O93"/>
    <mergeCell ref="D76:I76"/>
    <mergeCell ref="D77:I77"/>
    <mergeCell ref="D78:I78"/>
    <mergeCell ref="D79:I79"/>
    <mergeCell ref="D80:I80"/>
    <mergeCell ref="D81:I81"/>
    <mergeCell ref="S73:X73"/>
    <mergeCell ref="K74:L74"/>
    <mergeCell ref="M74:N74"/>
    <mergeCell ref="O74:P74"/>
    <mergeCell ref="Q74:R74"/>
    <mergeCell ref="S74:T74"/>
    <mergeCell ref="U74:V74"/>
    <mergeCell ref="W74:X74"/>
    <mergeCell ref="D62:G63"/>
    <mergeCell ref="D67:O67"/>
    <mergeCell ref="D73:I75"/>
    <mergeCell ref="J73:J75"/>
    <mergeCell ref="K73:N73"/>
    <mergeCell ref="O73:R73"/>
    <mergeCell ref="D48:G49"/>
    <mergeCell ref="D50:G51"/>
    <mergeCell ref="D52:G53"/>
    <mergeCell ref="D54:G55"/>
    <mergeCell ref="D56:G57"/>
    <mergeCell ref="D59:G60"/>
    <mergeCell ref="D33:E34"/>
    <mergeCell ref="D35:E36"/>
    <mergeCell ref="D37:E38"/>
    <mergeCell ref="D42:O42"/>
    <mergeCell ref="D45:G46"/>
    <mergeCell ref="H45:H46"/>
    <mergeCell ref="I45:J45"/>
    <mergeCell ref="K45:L45"/>
    <mergeCell ref="M45:N45"/>
    <mergeCell ref="D31:E32"/>
    <mergeCell ref="D16:E17"/>
    <mergeCell ref="D18:E19"/>
    <mergeCell ref="D20:E21"/>
    <mergeCell ref="D25:O25"/>
    <mergeCell ref="D28:E30"/>
    <mergeCell ref="F28:F30"/>
    <mergeCell ref="G28:H28"/>
    <mergeCell ref="I28:L28"/>
    <mergeCell ref="M28:R28"/>
    <mergeCell ref="G29:H29"/>
    <mergeCell ref="I29:J29"/>
    <mergeCell ref="K29:L29"/>
    <mergeCell ref="M29:N29"/>
    <mergeCell ref="O29:P29"/>
    <mergeCell ref="Q29:R29"/>
    <mergeCell ref="R6:V8"/>
    <mergeCell ref="Q14:R14"/>
    <mergeCell ref="D13:E15"/>
    <mergeCell ref="F13:F15"/>
    <mergeCell ref="G13:H13"/>
    <mergeCell ref="I13:L13"/>
    <mergeCell ref="M13:R13"/>
    <mergeCell ref="G14:H14"/>
    <mergeCell ref="I14:J14"/>
    <mergeCell ref="K14:L14"/>
    <mergeCell ref="M14:N14"/>
    <mergeCell ref="O14:P14"/>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C06FEED7AB2343BD924CD15DF69C85" ma:contentTypeVersion="20" ma:contentTypeDescription="Crie um novo documento." ma:contentTypeScope="" ma:versionID="aed28b8b468a1ea902fcfd5de929915a">
  <xsd:schema xmlns:xsd="http://www.w3.org/2001/XMLSchema" xmlns:xs="http://www.w3.org/2001/XMLSchema" xmlns:p="http://schemas.microsoft.com/office/2006/metadata/properties" xmlns:ns2="76c096ec-35da-4317-8186-a7edd0274fc9" xmlns:ns3="6ec5cf55-17c1-42e5-95aa-5299a5a2d25b" targetNamespace="http://schemas.microsoft.com/office/2006/metadata/properties" ma:root="true" ma:fieldsID="c1a07bf1d3af2ae328f04237d653e971" ns2:_="" ns3:_="">
    <xsd:import namespace="76c096ec-35da-4317-8186-a7edd0274fc9"/>
    <xsd:import namespace="6ec5cf55-17c1-42e5-95aa-5299a5a2d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Colunadeop_x00e7__x00f5_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F" minOccurs="0"/>
                <xsd:element ref="ns2:CODBASE" minOccurs="0"/>
                <xsd:element ref="ns2:CODIBM"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096ec-35da-4317-8186-a7edd0274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lunadeop_x00e7__x00f5_es" ma:index="14" nillable="true" ma:displayName="Coluna de opções" ma:description="teste 01" ma:format="Dropdown" ma:internalName="Colunadeop_x00e7__x00f5_es">
      <xsd:simpleType>
        <xsd:restriction base="dms:Choice">
          <xsd:enumeration value="Pasta 1"/>
          <xsd:enumeration value="Assunto 02"/>
          <xsd:enumeration value="Escolha 3"/>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2c0262b5-acc8-4d6b-bee4-f9b3bba4ee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UF" ma:index="24" nillable="true" ma:displayName="UF" ma:description="" ma:internalName="UF">
      <xsd:simpleType>
        <xsd:restriction base="dms:Text"/>
      </xsd:simpleType>
    </xsd:element>
    <xsd:element name="CODBASE" ma:index="25" nillable="true" ma:displayName="CODBASE" ma:description="" ma:internalName="CODBASE">
      <xsd:simpleType>
        <xsd:restriction base="dms:Text"/>
      </xsd:simpleType>
    </xsd:element>
    <xsd:element name="CODIBM" ma:index="26" nillable="true" ma:displayName="CODIBM" ma:description="" ma:internalName="CODIBM">
      <xsd:simpleType>
        <xsd:restriction base="dms:Text"/>
      </xsd:simpleType>
    </xsd:element>
    <xsd:element name="_Flow_SignoffStatus" ma:index="27"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c5cf55-17c1-42e5-95aa-5299a5a2d25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2aebc10-cf9d-43ca-b125-1ab158dddf3f}" ma:internalName="TaxCatchAll" ma:showField="CatchAllData" ma:web="6ec5cf55-17c1-42e5-95aa-5299a5a2d2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E1755-1BD9-4C7C-8DF3-29F977BF5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096ec-35da-4317-8186-a7edd0274fc9"/>
    <ds:schemaRef ds:uri="6ec5cf55-17c1-42e5-95aa-5299a5a2d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F83045-EE9F-4B8C-A50E-DA05219C0C12}">
  <ds:schemaRefs>
    <ds:schemaRef ds:uri="http://schemas.microsoft.com/sharepoint/v3/contenttype/forms"/>
  </ds:schemaRefs>
</ds:datastoreItem>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Capa</vt:lpstr>
      <vt:lpstr>Introdução</vt:lpstr>
      <vt:lpstr>Lista de indicadores</vt:lpstr>
      <vt:lpstr>Principais resultados</vt:lpstr>
      <vt:lpstr>Compromissos Públicos</vt:lpstr>
      <vt:lpstr>Mudanças climáticas </vt:lpstr>
      <vt:lpstr>Gestão agrícola</vt:lpstr>
      <vt:lpstr>Ética &amp; Governança</vt:lpstr>
      <vt:lpstr>Diversidade &amp; inclusão</vt:lpstr>
      <vt:lpstr>Relacionamento comunidades</vt:lpstr>
      <vt:lpstr>Compras sustentáveis</vt:lpstr>
      <vt:lpstr>Direitos Humanos &amp; bem-estar</vt:lpstr>
      <vt:lpstr>Gestão hídrica</vt:lpstr>
      <vt:lpstr>Outros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Camargo</dc:creator>
  <cp:lastModifiedBy>Fábio Valverde</cp:lastModifiedBy>
  <dcterms:created xsi:type="dcterms:W3CDTF">2024-03-26T17:45:40Z</dcterms:created>
  <dcterms:modified xsi:type="dcterms:W3CDTF">2024-07-26T22:25:13Z</dcterms:modified>
</cp:coreProperties>
</file>